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vonm/Dropbox (Quintel)/Quintel/Projects/Active/545 + 563 EU countries in the ETM/Splits and general data/Calculations/"/>
    </mc:Choice>
  </mc:AlternateContent>
  <xr:revisionPtr revIDLastSave="0" documentId="13_ncr:1_{2FC007CA-8A49-7F4A-865F-0F4F3B736898}" xr6:coauthVersionLast="47" xr6:coauthVersionMax="47" xr10:uidLastSave="{00000000-0000-0000-0000-000000000000}"/>
  <bookViews>
    <workbookView xWindow="4800" yWindow="500" windowWidth="28800" windowHeight="15720" activeTab="3" xr2:uid="{00000000-000D-0000-FFFF-FFFF00000000}"/>
  </bookViews>
  <sheets>
    <sheet name="Introduction" sheetId="6" r:id="rId1"/>
    <sheet name="Input_JRC_biomass" sheetId="1" r:id="rId2"/>
    <sheet name="Input_EEA_wind" sheetId="4" r:id="rId3"/>
    <sheet name="Calculation_biomass" sheetId="5" r:id="rId4"/>
    <sheet name="Outpu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5" l="1"/>
  <c r="AE4" i="5"/>
  <c r="AE2" i="5"/>
  <c r="AE2" i="2"/>
  <c r="AF2" i="2"/>
  <c r="AG2" i="2"/>
  <c r="AH2" i="2"/>
  <c r="AI2" i="2"/>
  <c r="AE3" i="2"/>
  <c r="AF3" i="2"/>
  <c r="AG3" i="2"/>
  <c r="AH3" i="2"/>
  <c r="AI3" i="2"/>
  <c r="AE4" i="2"/>
  <c r="AF4" i="2"/>
  <c r="AG4" i="2"/>
  <c r="AH4" i="2"/>
  <c r="AI4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3" i="2"/>
  <c r="BG4" i="2"/>
  <c r="BG2" i="2"/>
  <c r="BG5" i="2"/>
  <c r="BI2" i="5"/>
  <c r="BI3" i="5"/>
  <c r="BI4" i="5"/>
  <c r="AD4" i="2" s="1"/>
  <c r="AD2" i="2"/>
  <c r="AD3" i="2"/>
  <c r="AD5" i="2"/>
  <c r="AD3" i="4"/>
  <c r="BF5" i="2"/>
  <c r="AC5" i="2"/>
  <c r="AD2" i="5"/>
  <c r="BH2" i="5" s="1"/>
  <c r="AC2" i="2" s="1"/>
  <c r="AD3" i="5"/>
  <c r="BH3" i="5" s="1"/>
  <c r="AC3" i="2" s="1"/>
  <c r="AD4" i="5"/>
  <c r="BH4" i="5" s="1"/>
  <c r="AC4" i="2" s="1"/>
  <c r="AC4" i="5"/>
  <c r="BG4" i="5" s="1"/>
  <c r="AB4" i="2" s="1"/>
  <c r="AB4" i="5"/>
  <c r="BF4" i="5" s="1"/>
  <c r="AA4" i="2" s="1"/>
  <c r="AA4" i="5"/>
  <c r="BE4" i="5" s="1"/>
  <c r="Z4" i="2" s="1"/>
  <c r="Z4" i="5"/>
  <c r="BD4" i="5" s="1"/>
  <c r="Y4" i="2" s="1"/>
  <c r="Y4" i="5"/>
  <c r="BC4" i="5" s="1"/>
  <c r="X4" i="2" s="1"/>
  <c r="X4" i="5"/>
  <c r="BB4" i="5" s="1"/>
  <c r="W4" i="2" s="1"/>
  <c r="W4" i="5"/>
  <c r="BA4" i="5" s="1"/>
  <c r="V4" i="2" s="1"/>
  <c r="V4" i="5"/>
  <c r="AZ4" i="5" s="1"/>
  <c r="U4" i="2" s="1"/>
  <c r="U4" i="5"/>
  <c r="AY4" i="5" s="1"/>
  <c r="T4" i="2" s="1"/>
  <c r="T4" i="5"/>
  <c r="AX4" i="5" s="1"/>
  <c r="S4" i="2" s="1"/>
  <c r="S4" i="5"/>
  <c r="AW4" i="5" s="1"/>
  <c r="R4" i="2" s="1"/>
  <c r="R4" i="5"/>
  <c r="AV4" i="5" s="1"/>
  <c r="Q4" i="2" s="1"/>
  <c r="Q4" i="5"/>
  <c r="AU4" i="5" s="1"/>
  <c r="P4" i="2" s="1"/>
  <c r="P4" i="5"/>
  <c r="AT4" i="5" s="1"/>
  <c r="O4" i="2" s="1"/>
  <c r="O4" i="5"/>
  <c r="AS4" i="5" s="1"/>
  <c r="N4" i="2" s="1"/>
  <c r="N4" i="5"/>
  <c r="AR4" i="5" s="1"/>
  <c r="M4" i="2" s="1"/>
  <c r="M4" i="5"/>
  <c r="AQ4" i="5" s="1"/>
  <c r="L4" i="2" s="1"/>
  <c r="L4" i="5"/>
  <c r="AP4" i="5" s="1"/>
  <c r="K4" i="2" s="1"/>
  <c r="K4" i="5"/>
  <c r="AO4" i="5" s="1"/>
  <c r="J4" i="2" s="1"/>
  <c r="J4" i="5"/>
  <c r="AN4" i="5" s="1"/>
  <c r="I4" i="2" s="1"/>
  <c r="I4" i="5"/>
  <c r="AM4" i="5" s="1"/>
  <c r="H4" i="2" s="1"/>
  <c r="H4" i="5"/>
  <c r="AL4" i="5" s="1"/>
  <c r="G4" i="2" s="1"/>
  <c r="G4" i="5"/>
  <c r="AK4" i="5" s="1"/>
  <c r="F4" i="2" s="1"/>
  <c r="F4" i="5"/>
  <c r="AJ4" i="5" s="1"/>
  <c r="E4" i="2" s="1"/>
  <c r="E4" i="5"/>
  <c r="AI4" i="5" s="1"/>
  <c r="D4" i="2" s="1"/>
  <c r="D4" i="5"/>
  <c r="AH4" i="5" s="1"/>
  <c r="C4" i="2" s="1"/>
  <c r="C4" i="5"/>
  <c r="AG4" i="5" s="1"/>
  <c r="B4" i="2" s="1"/>
  <c r="AC3" i="5"/>
  <c r="BG3" i="5" s="1"/>
  <c r="AB3" i="2" s="1"/>
  <c r="AB3" i="5"/>
  <c r="BF3" i="5" s="1"/>
  <c r="AA3" i="2" s="1"/>
  <c r="AA3" i="5"/>
  <c r="BE3" i="5" s="1"/>
  <c r="Z3" i="2" s="1"/>
  <c r="Z3" i="5"/>
  <c r="BD3" i="5" s="1"/>
  <c r="Y3" i="2" s="1"/>
  <c r="Y3" i="5"/>
  <c r="BC3" i="5" s="1"/>
  <c r="X3" i="2" s="1"/>
  <c r="X3" i="5"/>
  <c r="BB3" i="5" s="1"/>
  <c r="W3" i="2" s="1"/>
  <c r="W3" i="5"/>
  <c r="BA3" i="5" s="1"/>
  <c r="V3" i="2" s="1"/>
  <c r="V3" i="5"/>
  <c r="AZ3" i="5" s="1"/>
  <c r="U3" i="2" s="1"/>
  <c r="U3" i="5"/>
  <c r="AY3" i="5" s="1"/>
  <c r="T3" i="2" s="1"/>
  <c r="T3" i="5"/>
  <c r="AX3" i="5" s="1"/>
  <c r="S3" i="2" s="1"/>
  <c r="S3" i="5"/>
  <c r="AW3" i="5" s="1"/>
  <c r="R3" i="2" s="1"/>
  <c r="R3" i="5"/>
  <c r="AV3" i="5" s="1"/>
  <c r="Q3" i="2" s="1"/>
  <c r="Q3" i="5"/>
  <c r="AU3" i="5" s="1"/>
  <c r="P3" i="2" s="1"/>
  <c r="P3" i="5"/>
  <c r="AT3" i="5" s="1"/>
  <c r="O3" i="2" s="1"/>
  <c r="O3" i="5"/>
  <c r="AS3" i="5" s="1"/>
  <c r="N3" i="2" s="1"/>
  <c r="N3" i="5"/>
  <c r="AR3" i="5" s="1"/>
  <c r="M3" i="2" s="1"/>
  <c r="M3" i="5"/>
  <c r="AQ3" i="5" s="1"/>
  <c r="L3" i="2" s="1"/>
  <c r="L3" i="5"/>
  <c r="AP3" i="5" s="1"/>
  <c r="K3" i="2" s="1"/>
  <c r="K3" i="5"/>
  <c r="AO3" i="5" s="1"/>
  <c r="J3" i="2" s="1"/>
  <c r="J3" i="5"/>
  <c r="AN3" i="5" s="1"/>
  <c r="I3" i="2" s="1"/>
  <c r="I3" i="5"/>
  <c r="AM3" i="5" s="1"/>
  <c r="H3" i="2" s="1"/>
  <c r="H3" i="5"/>
  <c r="AL3" i="5" s="1"/>
  <c r="G3" i="2" s="1"/>
  <c r="G3" i="5"/>
  <c r="AK3" i="5" s="1"/>
  <c r="F3" i="2" s="1"/>
  <c r="F3" i="5"/>
  <c r="AJ3" i="5" s="1"/>
  <c r="E3" i="2" s="1"/>
  <c r="E3" i="5"/>
  <c r="AI3" i="5" s="1"/>
  <c r="D3" i="2" s="1"/>
  <c r="D3" i="5"/>
  <c r="AH3" i="5" s="1"/>
  <c r="C3" i="2" s="1"/>
  <c r="C3" i="5"/>
  <c r="AG3" i="5" s="1"/>
  <c r="B3" i="2" s="1"/>
  <c r="AC2" i="5"/>
  <c r="BG2" i="5" s="1"/>
  <c r="AB2" i="2" s="1"/>
  <c r="AB2" i="5"/>
  <c r="BF2" i="5" s="1"/>
  <c r="AA2" i="2" s="1"/>
  <c r="AA2" i="5"/>
  <c r="BE2" i="5" s="1"/>
  <c r="Z2" i="2" s="1"/>
  <c r="Z2" i="5"/>
  <c r="BD2" i="5" s="1"/>
  <c r="Y2" i="2" s="1"/>
  <c r="Y2" i="5"/>
  <c r="BC2" i="5" s="1"/>
  <c r="X2" i="2" s="1"/>
  <c r="X2" i="5"/>
  <c r="BB2" i="5" s="1"/>
  <c r="W2" i="2" s="1"/>
  <c r="W2" i="5"/>
  <c r="BA2" i="5" s="1"/>
  <c r="V2" i="2" s="1"/>
  <c r="V2" i="5"/>
  <c r="AZ2" i="5" s="1"/>
  <c r="U2" i="2" s="1"/>
  <c r="U2" i="5"/>
  <c r="AY2" i="5" s="1"/>
  <c r="T2" i="2" s="1"/>
  <c r="T2" i="5"/>
  <c r="AX2" i="5" s="1"/>
  <c r="S2" i="2" s="1"/>
  <c r="S2" i="5"/>
  <c r="AW2" i="5" s="1"/>
  <c r="R2" i="2" s="1"/>
  <c r="R2" i="5"/>
  <c r="AV2" i="5" s="1"/>
  <c r="Q2" i="2" s="1"/>
  <c r="Q2" i="5"/>
  <c r="AU2" i="5" s="1"/>
  <c r="P2" i="2" s="1"/>
  <c r="P2" i="5"/>
  <c r="AT2" i="5" s="1"/>
  <c r="O2" i="2" s="1"/>
  <c r="O2" i="5"/>
  <c r="AS2" i="5" s="1"/>
  <c r="N2" i="2" s="1"/>
  <c r="N2" i="5"/>
  <c r="AR2" i="5" s="1"/>
  <c r="M2" i="2" s="1"/>
  <c r="M2" i="5"/>
  <c r="AQ2" i="5" s="1"/>
  <c r="L2" i="2" s="1"/>
  <c r="L2" i="5"/>
  <c r="AP2" i="5" s="1"/>
  <c r="K2" i="2" s="1"/>
  <c r="K2" i="5"/>
  <c r="AO2" i="5" s="1"/>
  <c r="J2" i="2" s="1"/>
  <c r="J2" i="5"/>
  <c r="AN2" i="5" s="1"/>
  <c r="I2" i="2" s="1"/>
  <c r="I2" i="5"/>
  <c r="AM2" i="5" s="1"/>
  <c r="H2" i="2" s="1"/>
  <c r="H2" i="5"/>
  <c r="AL2" i="5" s="1"/>
  <c r="G2" i="2" s="1"/>
  <c r="G2" i="5"/>
  <c r="AK2" i="5" s="1"/>
  <c r="F2" i="2" s="1"/>
  <c r="F2" i="5"/>
  <c r="AJ2" i="5" s="1"/>
  <c r="E2" i="2" s="1"/>
  <c r="E2" i="5"/>
  <c r="AI2" i="5" s="1"/>
  <c r="D2" i="2" s="1"/>
  <c r="D2" i="5"/>
  <c r="AH2" i="5" s="1"/>
  <c r="C2" i="2" s="1"/>
  <c r="C2" i="5"/>
  <c r="AG2" i="5" s="1"/>
  <c r="B2" i="2" s="1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C5" i="2"/>
  <c r="D5" i="2"/>
  <c r="E5" i="2"/>
  <c r="F5" i="2"/>
  <c r="G5" i="2"/>
  <c r="H5" i="2"/>
  <c r="I5" i="2"/>
  <c r="J5" i="2"/>
  <c r="K5" i="2"/>
  <c r="L5" i="2"/>
  <c r="M5" i="2"/>
  <c r="N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E5" i="2"/>
  <c r="AF5" i="2"/>
  <c r="AG5" i="2"/>
  <c r="B5" i="2"/>
  <c r="O3" i="4"/>
  <c r="O5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" i="1"/>
</calcChain>
</file>

<file path=xl/sharedStrings.xml><?xml version="1.0" encoding="utf-8"?>
<sst xmlns="http://schemas.openxmlformats.org/spreadsheetml/2006/main" count="681" uniqueCount="414">
  <si>
    <t>nuts2_code</t>
  </si>
  <si>
    <t>biomass_production_twh_medium_total</t>
  </si>
  <si>
    <t>biomass_production_twh_low_total</t>
  </si>
  <si>
    <t>biomass_production_twh_high_total</t>
  </si>
  <si>
    <t>biomass_production_twh_medium_agri&amp;landscape _residues</t>
  </si>
  <si>
    <t>biomass_production_twh_low_agri&amp;landscape _residues</t>
  </si>
  <si>
    <t>biomass_production_twh_high_agri&amp;landscape _residues</t>
  </si>
  <si>
    <t>biomass_production_twh_medium_energy_crops</t>
  </si>
  <si>
    <t>biomass_production_twh_low_energy_crops</t>
  </si>
  <si>
    <t>biomass_production_twh_high_energy_crops</t>
  </si>
  <si>
    <t>biomass_production_twh_medium_forestry</t>
  </si>
  <si>
    <t>biomass_production_twh_low_forestry</t>
  </si>
  <si>
    <t>biomass_production_twh_high_forestry</t>
  </si>
  <si>
    <t>wind_onshore_capacity_gw_medium</t>
  </si>
  <si>
    <t>wind_onshore_capacity_gw_low</t>
  </si>
  <si>
    <t>wind_onshore_capacity_gw_high</t>
  </si>
  <si>
    <t>wind_onshore_production_twh_medium</t>
  </si>
  <si>
    <t>wind_onshore_production_twh_low</t>
  </si>
  <si>
    <t>wind_onshore_production_twh_high</t>
  </si>
  <si>
    <t>wind_onshore_land_use_percentage_medium</t>
  </si>
  <si>
    <t>wind_onshore_land_use_percentage_low</t>
  </si>
  <si>
    <t>wind_onshore_land_use_percentage_high</t>
  </si>
  <si>
    <t>solar_capacity_gw_medium_total</t>
  </si>
  <si>
    <t>solar_capacity_gw_low_total</t>
  </si>
  <si>
    <t>solar_capacity_gw_high_total</t>
  </si>
  <si>
    <t>solar_capacity_gw_medium_pv_roof</t>
  </si>
  <si>
    <t>solar_capacity_gw_low_pv_roof</t>
  </si>
  <si>
    <t>solar_capacity_gw_high_pv_roof</t>
  </si>
  <si>
    <t>solar_capacity_gw_medium_pv_ground</t>
  </si>
  <si>
    <t>solar_capacity_gw_low_pv_ground</t>
  </si>
  <si>
    <t>solar_capacity_gw_high_pv_ground</t>
  </si>
  <si>
    <t>solar_capacity_gw_medium_csp</t>
  </si>
  <si>
    <t>solar_capacity_gw_low_csp</t>
  </si>
  <si>
    <t>solar_capacity_gw_high_csp</t>
  </si>
  <si>
    <t>solar_production_twh_medium_total</t>
  </si>
  <si>
    <t>solar_production_twh_low_total</t>
  </si>
  <si>
    <t>solar_production_twh_high_total</t>
  </si>
  <si>
    <t>solar_production_twh_medium_pv_roof</t>
  </si>
  <si>
    <t>solar_production_twh_low_pv_roof</t>
  </si>
  <si>
    <t>solar_production_twh_high_pv_roof</t>
  </si>
  <si>
    <t>solar_production_twh_medium_pv_ground</t>
  </si>
  <si>
    <t>solar_production_twh_low_pv_ground</t>
  </si>
  <si>
    <t>solar_production_twh_high_pv_ground</t>
  </si>
  <si>
    <t>solar_production_twh_medium_csp</t>
  </si>
  <si>
    <t>solar_production_twh_low_csp</t>
  </si>
  <si>
    <t>solar_production_twh_high_csp</t>
  </si>
  <si>
    <t>AT11</t>
  </si>
  <si>
    <t>AT12</t>
  </si>
  <si>
    <t>AT13</t>
  </si>
  <si>
    <t>AT21</t>
  </si>
  <si>
    <t>AT22</t>
  </si>
  <si>
    <t>AT31</t>
  </si>
  <si>
    <t>AT32</t>
  </si>
  <si>
    <t>AT33</t>
  </si>
  <si>
    <t>AT34</t>
  </si>
  <si>
    <t>BE10</t>
  </si>
  <si>
    <t>BE21</t>
  </si>
  <si>
    <t>BE22</t>
  </si>
  <si>
    <t>BE23</t>
  </si>
  <si>
    <t>BE24</t>
  </si>
  <si>
    <t>BE25</t>
  </si>
  <si>
    <t>BE31</t>
  </si>
  <si>
    <t>BE32</t>
  </si>
  <si>
    <t>BE33</t>
  </si>
  <si>
    <t>BE34</t>
  </si>
  <si>
    <t>BE35</t>
  </si>
  <si>
    <t>BG31</t>
  </si>
  <si>
    <t>BG32</t>
  </si>
  <si>
    <t>BG33</t>
  </si>
  <si>
    <t>BG34</t>
  </si>
  <si>
    <t>BG41</t>
  </si>
  <si>
    <t>BG42</t>
  </si>
  <si>
    <t>CY00</t>
  </si>
  <si>
    <t>CZ01</t>
  </si>
  <si>
    <t>CZ02</t>
  </si>
  <si>
    <t>CZ03</t>
  </si>
  <si>
    <t>CZ04</t>
  </si>
  <si>
    <t>CZ05</t>
  </si>
  <si>
    <t>CZ06</t>
  </si>
  <si>
    <t>CZ07</t>
  </si>
  <si>
    <t>CZ08</t>
  </si>
  <si>
    <t>DE11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</si>
  <si>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</si>
  <si>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</si>
  <si>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</si>
  <si>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</si>
  <si>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</si>
  <si>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</si>
  <si>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</si>
  <si>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</si>
  <si>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</si>
  <si>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</si>
  <si>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</si>
  <si>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</si>
  <si>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</si>
  <si>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</si>
  <si>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</si>
  <si>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</si>
  <si>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</si>
  <si>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</si>
  <si>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</si>
  <si>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</si>
  <si>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</si>
  <si>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</si>
  <si>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</si>
  <si>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</si>
  <si>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</si>
  <si>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</si>
  <si>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</si>
  <si>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</si>
  <si>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DEB2</t>
  </si>
  <si>
    <t>DEB3</t>
  </si>
  <si>
    <t>DED2</t>
  </si>
  <si>
    <t>DED4</t>
  </si>
  <si>
    <t>DED5</t>
  </si>
  <si>
    <t>DEE0</t>
  </si>
  <si>
    <t>DEF0</t>
  </si>
  <si>
    <t>DEG0</t>
  </si>
  <si>
    <t>DK01</t>
  </si>
  <si>
    <t>DK02</t>
  </si>
  <si>
    <t>DK03</t>
  </si>
  <si>
    <t>DK04</t>
  </si>
  <si>
    <t>DK05</t>
  </si>
  <si>
    <t>EE00</t>
  </si>
  <si>
    <t>EL30</t>
  </si>
  <si>
    <t>EL41</t>
  </si>
  <si>
    <t>EL42</t>
  </si>
  <si>
    <t>EL43</t>
  </si>
  <si>
    <t>EL51</t>
  </si>
  <si>
    <t>EL52</t>
  </si>
  <si>
    <t>EL53</t>
  </si>
  <si>
    <t>EL54</t>
  </si>
  <si>
    <t>EL61</t>
  </si>
  <si>
    <t>EL62</t>
  </si>
  <si>
    <t>EL63</t>
  </si>
  <si>
    <t>EL64</t>
  </si>
  <si>
    <t>EL65</t>
  </si>
  <si>
    <t>ES11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</si>
  <si>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</si>
  <si>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</si>
  <si>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</si>
  <si>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</si>
  <si>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</si>
  <si>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</si>
  <si>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</si>
  <si>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</si>
  <si>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</si>
  <si>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</si>
  <si>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</si>
  <si>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</si>
  <si>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</si>
  <si>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</si>
  <si>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</si>
  <si>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FI19</t>
  </si>
  <si>
    <t>FI1B</t>
  </si>
  <si>
    <t>FI1C</t>
  </si>
  <si>
    <t>FI1D</t>
  </si>
  <si>
    <t>FI20</t>
  </si>
  <si>
    <t>FR10</t>
  </si>
  <si>
    <t>FR21</t>
  </si>
  <si>
    <t>FR22</t>
  </si>
  <si>
    <t>FR23</t>
  </si>
  <si>
    <t>FR24</t>
  </si>
  <si>
    <t>FR25</t>
  </si>
  <si>
    <t>FR26</t>
  </si>
  <si>
    <t>FR30</t>
  </si>
  <si>
    <t>FR41</t>
  </si>
  <si>
    <t>FR42</t>
  </si>
  <si>
    <t>FR43</t>
  </si>
  <si>
    <t>FR51</t>
  </si>
  <si>
    <t>FR52</t>
  </si>
  <si>
    <t>FR53</t>
  </si>
  <si>
    <t>FR61</t>
  </si>
  <si>
    <t>FR62</t>
  </si>
  <si>
    <t>FR63</t>
  </si>
  <si>
    <t>FR71</t>
  </si>
  <si>
    <t>FR72</t>
  </si>
  <si>
    <t>FR81</t>
  </si>
  <si>
    <t>FR82</t>
  </si>
  <si>
    <t>FR83</t>
  </si>
  <si>
    <t>HR03</t>
  </si>
  <si>
    <t>HR04</t>
  </si>
  <si>
    <t>HU10</t>
  </si>
  <si>
    <t>HU21</t>
  </si>
  <si>
    <t>HU22</t>
  </si>
  <si>
    <t>HU23</t>
  </si>
  <si>
    <t>HU31</t>
  </si>
  <si>
    <t>HU32</t>
  </si>
  <si>
    <t>HU33</t>
  </si>
  <si>
    <t>IE01</t>
  </si>
  <si>
    <t>IE02</t>
  </si>
  <si>
    <t>ITC1</t>
  </si>
  <si>
    <t>ITC2</t>
  </si>
  <si>
    <t>ITC3</t>
  </si>
  <si>
    <t>ITC4</t>
  </si>
  <si>
    <t>ITF1</t>
  </si>
  <si>
    <t>ITF2</t>
  </si>
  <si>
    <t>ITF3</t>
  </si>
  <si>
    <t>ITF4</t>
  </si>
  <si>
    <t>ITF5</t>
  </si>
  <si>
    <t>ITF6</t>
  </si>
  <si>
    <t>ITG1</t>
  </si>
  <si>
    <t>ITG2</t>
  </si>
  <si>
    <t>ITH1</t>
  </si>
  <si>
    <t>ITH2</t>
  </si>
  <si>
    <t>ITH3</t>
  </si>
  <si>
    <t>ITH4</t>
  </si>
  <si>
    <t>ITH5</t>
  </si>
  <si>
    <t>ITI1</t>
  </si>
  <si>
    <t>ITI2</t>
  </si>
  <si>
    <t>ITI3</t>
  </si>
  <si>
    <t>ITI4</t>
  </si>
  <si>
    <t>LT00</t>
  </si>
  <si>
    <t>LU00</t>
  </si>
  <si>
    <t>LV00</t>
  </si>
  <si>
    <t>MT00</t>
  </si>
  <si>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</si>
  <si>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</si>
  <si>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</si>
  <si>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</si>
  <si>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</si>
  <si>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</si>
  <si>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</si>
  <si>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</si>
  <si>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</si>
  <si>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</si>
  <si>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</si>
  <si>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</si>
  <si>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PL11</t>
  </si>
  <si>
    <t>PL12</t>
  </si>
  <si>
    <t>PL21</t>
  </si>
  <si>
    <t>PL22</t>
  </si>
  <si>
    <t>PL31</t>
  </si>
  <si>
    <t>PL32</t>
  </si>
  <si>
    <t>PL33</t>
  </si>
  <si>
    <t>PL34</t>
  </si>
  <si>
    <t>PL41</t>
  </si>
  <si>
    <t>PL42</t>
  </si>
  <si>
    <t>PL43</t>
  </si>
  <si>
    <t>PL51</t>
  </si>
  <si>
    <t>PL52</t>
  </si>
  <si>
    <t>PL61</t>
  </si>
  <si>
    <t>PL62</t>
  </si>
  <si>
    <t>PL63</t>
  </si>
  <si>
    <t>PT11</t>
  </si>
  <si>
    <t>PT15</t>
  </si>
  <si>
    <t>PT16</t>
  </si>
  <si>
    <t>PT17</t>
  </si>
  <si>
    <t>PT18</t>
  </si>
  <si>
    <t>RO11</t>
  </si>
  <si>
    <t>RO12</t>
  </si>
  <si>
    <t>RO21</t>
  </si>
  <si>
    <t>RO22</t>
  </si>
  <si>
    <t>RO31</t>
  </si>
  <si>
    <t>RO32</t>
  </si>
  <si>
    <t>RO41</t>
  </si>
  <si>
    <t>RO42</t>
  </si>
  <si>
    <t>SE11</t>
  </si>
  <si>
    <t>SE12</t>
  </si>
  <si>
    <t>SE21</t>
  </si>
  <si>
    <t>SE22</t>
  </si>
  <si>
    <t>SE23</t>
  </si>
  <si>
    <t>SE31</t>
  </si>
  <si>
    <t>SE32</t>
  </si>
  <si>
    <t>SE33</t>
  </si>
  <si>
    <t>SI03</t>
  </si>
  <si>
    <t>SI04</t>
  </si>
  <si>
    <t>SK01</t>
  </si>
  <si>
    <t>SK02</t>
  </si>
  <si>
    <t>SK03</t>
  </si>
  <si>
    <t>SK04</t>
  </si>
  <si>
    <t>UKC1</t>
  </si>
  <si>
    <t>UKC2</t>
  </si>
  <si>
    <t>UKD1</t>
  </si>
  <si>
    <t>UKD3</t>
  </si>
  <si>
    <t>UKD4</t>
  </si>
  <si>
    <t>UKD6</t>
  </si>
  <si>
    <t>UKD7</t>
  </si>
  <si>
    <t>UKE1</t>
  </si>
  <si>
    <t>UKE2</t>
  </si>
  <si>
    <t>UKE3</t>
  </si>
  <si>
    <t>UKE4</t>
  </si>
  <si>
    <t>UKF1</t>
  </si>
  <si>
    <t>UKF2</t>
  </si>
  <si>
    <t>UKF3</t>
  </si>
  <si>
    <t>UKG1</t>
  </si>
  <si>
    <t>UKG2</t>
  </si>
  <si>
    <t>UKG3</t>
  </si>
  <si>
    <t>UKH1</t>
  </si>
  <si>
    <t>UKH2</t>
  </si>
  <si>
    <t>UKH3</t>
  </si>
  <si>
    <t>UKI3</t>
  </si>
  <si>
    <t>UKI4</t>
  </si>
  <si>
    <t>UKI5</t>
  </si>
  <si>
    <t>UKI6</t>
  </si>
  <si>
    <t>UKI7</t>
  </si>
  <si>
    <t>UKJ1</t>
  </si>
  <si>
    <t>UKJ2</t>
  </si>
  <si>
    <t>UKJ3</t>
  </si>
  <si>
    <t>UKJ4</t>
  </si>
  <si>
    <t>UKK1</t>
  </si>
  <si>
    <t>UKK2</t>
  </si>
  <si>
    <t>UKK3</t>
  </si>
  <si>
    <t>UKK4</t>
  </si>
  <si>
    <t>UKL1</t>
  </si>
  <si>
    <t>UKL2</t>
  </si>
  <si>
    <t>UKM2</t>
  </si>
  <si>
    <t>UKM3</t>
  </si>
  <si>
    <t>UKM5</t>
  </si>
  <si>
    <t>UKM6</t>
  </si>
  <si>
    <t>UKN0</t>
  </si>
  <si>
    <t>Key</t>
  </si>
  <si>
    <t>energy_production_dry_biomass_max_demand</t>
  </si>
  <si>
    <t>energy_production_oily_biomass_max_demand</t>
  </si>
  <si>
    <t>energy_production_wet_biomass_max_demand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</si>
  <si>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</si>
  <si>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</si>
  <si>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</si>
  <si>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</si>
  <si>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</si>
  <si>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</si>
  <si>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</si>
  <si>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</si>
  <si>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</si>
  <si>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</si>
  <si>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</si>
  <si>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UK</t>
  </si>
  <si>
    <t>EL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</si>
  <si>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</si>
  <si>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</si>
  <si>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</si>
  <si>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</si>
  <si>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</si>
  <si>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</si>
  <si>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</si>
  <si>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</si>
  <si>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</si>
  <si>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</si>
  <si>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</si>
  <si>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</si>
  <si>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</si>
  <si>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</si>
  <si>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commit_AT</t>
  </si>
  <si>
    <t>commit_BE</t>
  </si>
  <si>
    <t>commit_BG</t>
  </si>
  <si>
    <t>commit_CY</t>
  </si>
  <si>
    <t>commit_CZ</t>
  </si>
  <si>
    <t>commit_DE</t>
  </si>
  <si>
    <t>commit_DK</t>
  </si>
  <si>
    <t>commit_EE</t>
  </si>
  <si>
    <t>commit_ES</t>
  </si>
  <si>
    <t>commit_FI</t>
  </si>
  <si>
    <t>commit_FR</t>
  </si>
  <si>
    <t>commit_UK</t>
  </si>
  <si>
    <t>commit_EL</t>
  </si>
  <si>
    <t>commit_HR</t>
  </si>
  <si>
    <t>commit_HU</t>
  </si>
  <si>
    <t>commit_IE</t>
  </si>
  <si>
    <t>commit_IT</t>
  </si>
  <si>
    <t>commit_LT</t>
  </si>
  <si>
    <t>commit_LU</t>
  </si>
  <si>
    <t>commit_LV</t>
  </si>
  <si>
    <t>commit_NL</t>
  </si>
  <si>
    <t>commit_PL</t>
  </si>
  <si>
    <t>commit_PT</t>
  </si>
  <si>
    <t>commit_RO</t>
  </si>
  <si>
    <t>commit_SE</t>
  </si>
  <si>
    <t>commit_SI</t>
  </si>
  <si>
    <t>commit_SK</t>
  </si>
  <si>
    <t>country code</t>
  </si>
  <si>
    <t>DED1</t>
  </si>
  <si>
    <t>offshore_suitable_for_wind</t>
  </si>
  <si>
    <t>Austria</t>
  </si>
  <si>
    <t>Belgium</t>
  </si>
  <si>
    <t>Bulgaria</t>
  </si>
  <si>
    <t>Cyprus</t>
  </si>
  <si>
    <t>Czechia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</si>
  <si>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</si>
  <si>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</si>
  <si>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</si>
  <si>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</si>
  <si>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</si>
  <si>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</si>
  <si>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</si>
  <si>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</si>
  <si>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</si>
  <si>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</si>
  <si>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</si>
  <si>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</si>
  <si>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</si>
  <si>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</si>
  <si>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</si>
  <si>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Netherlands</t>
  </si>
  <si>
    <t>Poland</t>
  </si>
  <si>
    <t>Portugal</t>
  </si>
  <si>
    <t>Romania</t>
  </si>
  <si>
    <t>Sweden</t>
  </si>
  <si>
    <t>Slovenia</t>
  </si>
  <si>
    <t>Slovakia</t>
  </si>
  <si>
    <t>https://www.eea.europa.eu/publications/europes-onshore-and-offshore-wind-energy-potential</t>
  </si>
  <si>
    <t>Derived from the study 'Europe's onshore and offshore wind energy potential'; year: 2009; author: European Environment Agency</t>
  </si>
  <si>
    <t>No sufficient European data found, as the available sea surface is similar to the Netherlands the same potential was adopted; year:2009; author:Quintel</t>
  </si>
  <si>
    <t>Value</t>
  </si>
  <si>
    <t>TWh</t>
  </si>
  <si>
    <t>TJ</t>
  </si>
  <si>
    <t>MT</t>
  </si>
  <si>
    <t>Malta</t>
  </si>
  <si>
    <t>commit_MT</t>
  </si>
  <si>
    <t>EU</t>
  </si>
  <si>
    <t>Europe</t>
  </si>
  <si>
    <t>commit_EU</t>
  </si>
  <si>
    <t>Summation of all EU27 countries, derived from the study 'Europe's onshore and offshore wind energy potential'; year: 2009; author: European Environment Agency</t>
  </si>
  <si>
    <t>Summation of all EU27 countries, derived from the study 'The JRC-EU-TIMES model: Bioenergy potentials  for EU and neighbouring countries.', category: biomass from forest potential; year: 2015; author: JRC</t>
  </si>
  <si>
    <t>Derived from the study 'The JRC-EU-TIMES model: Bioenergy potentials  for EU and neighbouring countries.', category: biomass from forest potential; year: 2015; author: JRC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</si>
</sst>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18" fillId="0" borderId="0" xfId="0" applyFont="1"/>
    <xf numFmtId="0" fontId="0" fillId="33" borderId="0" xfId="0" applyFill="1"/>
    <xf numFmtId="164" fontId="0" fillId="0" borderId="0" xfId="0" applyNumberFormat="1"/>
    <xf numFmtId="0" fontId="19" fillId="0" borderId="0" xfId="42"/>
    <xf numFmtId="1" fontId="0" fillId="0" borderId="0" xfId="0" applyNumberFormat="1"/>
    <xf numFmtId="0" fontId="0" fillId="0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12700</xdr:rowOff>
    </xdr:from>
    <xdr:to>
      <xdr:col>5</xdr:col>
      <xdr:colOff>50800</xdr:colOff>
      <xdr:row>11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088E5B-E612-3517-1BFE-D2C15978DA9F}"/>
            </a:ext>
          </a:extLst>
        </xdr:cNvPr>
        <xdr:cNvSpPr txBox="1"/>
      </xdr:nvSpPr>
      <xdr:spPr>
        <a:xfrm>
          <a:off x="812800" y="215900"/>
          <a:ext cx="3365500" cy="218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</a:t>
          </a:r>
          <a:r>
            <a:rPr lang="en-GB" sz="1100" baseline="0"/>
            <a:t> this excel biomass and wind potentials are calculated. </a:t>
          </a:r>
        </a:p>
        <a:p>
          <a:endParaRPr lang="en-GB" sz="1100" baseline="0"/>
        </a:p>
        <a:p>
          <a:r>
            <a:rPr lang="en-GB" sz="1100" baseline="0"/>
            <a:t>The source for biomass potentials is derived from the report 'The JRC-EU-TIMES model: Bioenergy potentials  for EU and neighbouring countries.'</a:t>
          </a:r>
        </a:p>
        <a:p>
          <a:endParaRPr lang="en-GB" sz="1100" baseline="0"/>
        </a:p>
        <a:p>
          <a:r>
            <a:rPr lang="en-GB" sz="1100" baseline="0"/>
            <a:t>For wind potentials the study 'Europe's onshore and offshore wind energy potential' was used.</a:t>
          </a:r>
        </a:p>
        <a:p>
          <a:endParaRPr lang="en-GB" sz="1100" baseline="0"/>
        </a:p>
        <a:p>
          <a:endParaRPr lang="en-GB" sz="1100" baseline="0"/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9</xdr:row>
      <xdr:rowOff>127000</xdr:rowOff>
    </xdr:from>
    <xdr:to>
      <xdr:col>12</xdr:col>
      <xdr:colOff>406400</xdr:colOff>
      <xdr:row>56</xdr:row>
      <xdr:rowOff>2349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F66A1-5D5E-E549-9CCD-A8FC77497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955800"/>
          <a:ext cx="11760200" cy="942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ea.europa.eu/publications/europes-onshore-and-offshore-wind-energy-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69A3-10E0-A848-B582-5DF662C54434}">
  <sheetPr>
    <tabColor theme="1" tint="4.9989318521683403E-2"/>
  </sheetPr>
  <dimension ref="A1"/>
  <sheetViews>
    <sheetView workbookViewId="0">
      <selection activeCell="F27" sqref="F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AU267"/>
  <sheetViews>
    <sheetView workbookViewId="0">
      <selection activeCell="BG3" sqref="BG3"/>
    </sheetView>
  </sheetViews>
  <sheetFormatPr baseColWidth="10" defaultRowHeight="16" x14ac:dyDescent="0.2"/>
  <cols>
    <col min="3" max="14" width="35" customWidth="1"/>
  </cols>
  <sheetData>
    <row r="1" spans="1:47" x14ac:dyDescent="0.2">
      <c r="A1" t="s">
        <v>0</v>
      </c>
      <c r="B1" t="s">
        <v>369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2">
      <c r="A2" t="s">
        <v>46</v>
      </c>
      <c r="B2" t="str">
        <f>LEFT(A2,2)</f>
        <v>AT</v>
      </c>
      <c r="C2">
        <v>2.2190660000000002</v>
      </c>
      <c r="D2">
        <v>1.8547689999999999</v>
      </c>
      <c r="E2">
        <v>3.7769249999999999</v>
      </c>
      <c r="F2">
        <v>0.722136</v>
      </c>
      <c r="G2">
        <v>0.46121899999999999</v>
      </c>
      <c r="H2">
        <v>1.0879970000000001</v>
      </c>
      <c r="I2">
        <v>1.101561</v>
      </c>
      <c r="J2">
        <v>0.99818099999999998</v>
      </c>
      <c r="K2">
        <v>1.581197</v>
      </c>
      <c r="L2">
        <v>0.39536900000000003</v>
      </c>
      <c r="M2">
        <v>0.39536900000000003</v>
      </c>
      <c r="N2">
        <v>1.107731</v>
      </c>
      <c r="O2">
        <v>2.0662375129999999</v>
      </c>
      <c r="P2">
        <v>1.5582874579999999</v>
      </c>
      <c r="Q2">
        <v>4.8814861240000003</v>
      </c>
      <c r="R2">
        <v>4.8194329040000001</v>
      </c>
      <c r="S2">
        <v>3.6346556489999999</v>
      </c>
      <c r="T2">
        <v>11.385910239999999</v>
      </c>
      <c r="U2">
        <v>0.104778779</v>
      </c>
      <c r="V2">
        <v>7.9020662000000005E-2</v>
      </c>
      <c r="W2">
        <v>0.247539864</v>
      </c>
      <c r="X2">
        <v>9.01</v>
      </c>
      <c r="Y2">
        <v>4.51</v>
      </c>
      <c r="Z2">
        <v>15.9</v>
      </c>
      <c r="AA2">
        <v>0.72</v>
      </c>
      <c r="AB2">
        <v>0.36</v>
      </c>
      <c r="AC2">
        <v>1.27</v>
      </c>
      <c r="AD2">
        <v>8.2899999999999991</v>
      </c>
      <c r="AE2">
        <v>4.1500000000000004</v>
      </c>
      <c r="AF2">
        <v>14.63</v>
      </c>
      <c r="AG2">
        <v>0</v>
      </c>
      <c r="AH2">
        <v>0</v>
      </c>
      <c r="AI2">
        <v>0</v>
      </c>
      <c r="AJ2">
        <v>9.52</v>
      </c>
      <c r="AK2">
        <v>4.76</v>
      </c>
      <c r="AL2">
        <v>16.8</v>
      </c>
      <c r="AM2">
        <v>0.76</v>
      </c>
      <c r="AN2">
        <v>0.38</v>
      </c>
      <c r="AO2">
        <v>1.34</v>
      </c>
      <c r="AP2">
        <v>8.76</v>
      </c>
      <c r="AQ2">
        <v>4.38</v>
      </c>
      <c r="AR2">
        <v>15.46</v>
      </c>
      <c r="AS2">
        <v>0</v>
      </c>
      <c r="AT2">
        <v>0</v>
      </c>
      <c r="AU2">
        <v>0</v>
      </c>
    </row>
    <row r="3" spans="1:47" x14ac:dyDescent="0.2">
      <c r="A3" t="s">
        <v>47</v>
      </c>
      <c r="B3" t="str">
        <f t="shared" ref="B3:B66" si="0">LEFT(A3,2)</f>
        <v>AT</v>
      </c>
      <c r="C3">
        <v>12.692085000000001</v>
      </c>
      <c r="D3">
        <v>11.106809999999999</v>
      </c>
      <c r="E3">
        <v>21.703167000000001</v>
      </c>
      <c r="F3">
        <v>3.436353</v>
      </c>
      <c r="G3">
        <v>2.0874359999999998</v>
      </c>
      <c r="H3">
        <v>4.8806310000000002</v>
      </c>
      <c r="I3">
        <v>6.259233</v>
      </c>
      <c r="J3">
        <v>6.022875</v>
      </c>
      <c r="K3">
        <v>7.9740690000000001</v>
      </c>
      <c r="L3">
        <v>2.9964979999999999</v>
      </c>
      <c r="M3">
        <v>2.9964979999999999</v>
      </c>
      <c r="N3">
        <v>8.8484669999999994</v>
      </c>
      <c r="O3">
        <v>0.01</v>
      </c>
      <c r="P3">
        <v>8.2200000000000006</v>
      </c>
      <c r="Q3">
        <v>28.5</v>
      </c>
      <c r="R3">
        <v>2.4673832E-2</v>
      </c>
      <c r="S3">
        <v>20.28189012</v>
      </c>
      <c r="T3">
        <v>70.320421940000003</v>
      </c>
      <c r="U3">
        <v>1.04248E-4</v>
      </c>
      <c r="V3">
        <v>8.5691947000000004E-2</v>
      </c>
      <c r="W3">
        <v>0.29710711499999998</v>
      </c>
      <c r="X3">
        <v>45.64</v>
      </c>
      <c r="Y3">
        <v>22.82</v>
      </c>
      <c r="Z3">
        <v>80.540000000000006</v>
      </c>
      <c r="AA3">
        <v>4</v>
      </c>
      <c r="AB3">
        <v>2</v>
      </c>
      <c r="AC3">
        <v>7.05</v>
      </c>
      <c r="AD3">
        <v>41.64</v>
      </c>
      <c r="AE3">
        <v>20.82</v>
      </c>
      <c r="AF3">
        <v>73.489999999999995</v>
      </c>
      <c r="AG3">
        <v>0</v>
      </c>
      <c r="AH3">
        <v>0</v>
      </c>
      <c r="AI3">
        <v>0</v>
      </c>
      <c r="AJ3">
        <v>44.74</v>
      </c>
      <c r="AK3">
        <v>22.37</v>
      </c>
      <c r="AL3">
        <v>78.95</v>
      </c>
      <c r="AM3">
        <v>3.92</v>
      </c>
      <c r="AN3">
        <v>1.96</v>
      </c>
      <c r="AO3">
        <v>6.91</v>
      </c>
      <c r="AP3">
        <v>40.82</v>
      </c>
      <c r="AQ3">
        <v>20.41</v>
      </c>
      <c r="AR3">
        <v>72.040000000000006</v>
      </c>
      <c r="AS3">
        <v>0</v>
      </c>
      <c r="AT3">
        <v>0</v>
      </c>
      <c r="AU3">
        <v>0</v>
      </c>
    </row>
    <row r="4" spans="1:47" x14ac:dyDescent="0.2">
      <c r="A4" t="s">
        <v>48</v>
      </c>
      <c r="B4" t="str">
        <f t="shared" si="0"/>
        <v>AT</v>
      </c>
      <c r="C4">
        <v>5.7521000000000003E-2</v>
      </c>
      <c r="D4">
        <v>5.4237E-2</v>
      </c>
      <c r="E4">
        <v>0.11756900000000001</v>
      </c>
      <c r="F4">
        <v>2.3440000000000002E-3</v>
      </c>
      <c r="G4">
        <v>2.3440000000000002E-3</v>
      </c>
      <c r="H4">
        <v>2.3440000000000002E-3</v>
      </c>
      <c r="I4">
        <v>3.5874999999999997E-2</v>
      </c>
      <c r="J4">
        <v>3.2592000000000003E-2</v>
      </c>
      <c r="K4">
        <v>3.9421999999999999E-2</v>
      </c>
      <c r="L4">
        <v>1.9300999999999999E-2</v>
      </c>
      <c r="M4">
        <v>1.9300999999999999E-2</v>
      </c>
      <c r="N4">
        <v>7.5802999999999995E-2</v>
      </c>
      <c r="O4">
        <v>0</v>
      </c>
      <c r="P4">
        <v>0</v>
      </c>
      <c r="Q4">
        <v>3.5000000000000003E-2</v>
      </c>
      <c r="R4">
        <v>0</v>
      </c>
      <c r="S4">
        <v>0</v>
      </c>
      <c r="T4">
        <v>9.0887737999999996E-2</v>
      </c>
      <c r="U4">
        <v>0</v>
      </c>
      <c r="V4">
        <v>0</v>
      </c>
      <c r="W4">
        <v>1.6949153000000002E-2</v>
      </c>
      <c r="X4">
        <v>4.03</v>
      </c>
      <c r="Y4">
        <v>2.0099999999999998</v>
      </c>
      <c r="Z4">
        <v>7.1</v>
      </c>
      <c r="AA4">
        <v>3.83</v>
      </c>
      <c r="AB4">
        <v>1.92</v>
      </c>
      <c r="AC4">
        <v>6.76</v>
      </c>
      <c r="AD4">
        <v>0.19</v>
      </c>
      <c r="AE4">
        <v>0.1</v>
      </c>
      <c r="AF4">
        <v>0.34</v>
      </c>
      <c r="AG4">
        <v>0</v>
      </c>
      <c r="AH4">
        <v>0</v>
      </c>
      <c r="AI4">
        <v>0</v>
      </c>
      <c r="AJ4">
        <v>4.13</v>
      </c>
      <c r="AK4">
        <v>2.0699999999999998</v>
      </c>
      <c r="AL4">
        <v>7.29</v>
      </c>
      <c r="AM4">
        <v>3.93</v>
      </c>
      <c r="AN4">
        <v>1.97</v>
      </c>
      <c r="AO4">
        <v>6.94</v>
      </c>
      <c r="AP4">
        <v>0.2</v>
      </c>
      <c r="AQ4">
        <v>0.1</v>
      </c>
      <c r="AR4">
        <v>0.35</v>
      </c>
      <c r="AS4">
        <v>0</v>
      </c>
      <c r="AT4">
        <v>0</v>
      </c>
      <c r="AU4">
        <v>0</v>
      </c>
    </row>
    <row r="5" spans="1:47" x14ac:dyDescent="0.2">
      <c r="A5" t="s">
        <v>49</v>
      </c>
      <c r="B5" t="str">
        <f t="shared" si="0"/>
        <v>AT</v>
      </c>
      <c r="C5">
        <v>3.3350689999999998</v>
      </c>
      <c r="D5">
        <v>3.106789</v>
      </c>
      <c r="E5">
        <v>8.7786249999999999</v>
      </c>
      <c r="F5">
        <v>0.65673099999999995</v>
      </c>
      <c r="G5">
        <v>0.45331399999999999</v>
      </c>
      <c r="H5">
        <v>0.82381400000000005</v>
      </c>
      <c r="I5">
        <v>0.39055600000000001</v>
      </c>
      <c r="J5">
        <v>0.36569200000000002</v>
      </c>
      <c r="K5">
        <v>1.087939</v>
      </c>
      <c r="L5">
        <v>2.2877830000000001</v>
      </c>
      <c r="M5">
        <v>2.2877830000000001</v>
      </c>
      <c r="N5">
        <v>6.8668719999999999</v>
      </c>
      <c r="O5">
        <v>1.934559E-3</v>
      </c>
      <c r="P5">
        <v>2.0254830899999998</v>
      </c>
      <c r="Q5">
        <v>3.3371139730000001</v>
      </c>
      <c r="R5">
        <v>5.0336440000000003E-3</v>
      </c>
      <c r="S5">
        <v>5.2702250890000002</v>
      </c>
      <c r="T5">
        <v>8.6830356050000006</v>
      </c>
      <c r="U5">
        <v>4.0599999999999998E-5</v>
      </c>
      <c r="V5">
        <v>4.2529828999999998E-2</v>
      </c>
      <c r="W5">
        <v>7.0070635000000006E-2</v>
      </c>
      <c r="X5">
        <v>11.95</v>
      </c>
      <c r="Y5">
        <v>5.98</v>
      </c>
      <c r="Z5">
        <v>21.09</v>
      </c>
      <c r="AA5">
        <v>1.35</v>
      </c>
      <c r="AB5">
        <v>0.68</v>
      </c>
      <c r="AC5">
        <v>2.39</v>
      </c>
      <c r="AD5">
        <v>10.6</v>
      </c>
      <c r="AE5">
        <v>5.3</v>
      </c>
      <c r="AF5">
        <v>18.7</v>
      </c>
      <c r="AG5">
        <v>0</v>
      </c>
      <c r="AH5">
        <v>0</v>
      </c>
      <c r="AI5">
        <v>0</v>
      </c>
      <c r="AJ5">
        <v>12.3</v>
      </c>
      <c r="AK5">
        <v>6.15</v>
      </c>
      <c r="AL5">
        <v>21.7</v>
      </c>
      <c r="AM5">
        <v>1.39</v>
      </c>
      <c r="AN5">
        <v>0.7</v>
      </c>
      <c r="AO5">
        <v>2.46</v>
      </c>
      <c r="AP5">
        <v>10.9</v>
      </c>
      <c r="AQ5">
        <v>5.45</v>
      </c>
      <c r="AR5">
        <v>19.239999999999998</v>
      </c>
      <c r="AS5">
        <v>0</v>
      </c>
      <c r="AT5">
        <v>0</v>
      </c>
      <c r="AU5">
        <v>0</v>
      </c>
    </row>
    <row r="6" spans="1:47" x14ac:dyDescent="0.2">
      <c r="A6" t="s">
        <v>50</v>
      </c>
      <c r="B6" t="str">
        <f t="shared" si="0"/>
        <v>AT</v>
      </c>
      <c r="C6">
        <v>6.0869989999999996</v>
      </c>
      <c r="D6">
        <v>5.4844020000000002</v>
      </c>
      <c r="E6">
        <v>15.679258000000001</v>
      </c>
      <c r="F6">
        <v>1.402031</v>
      </c>
      <c r="G6">
        <v>0.85916899999999996</v>
      </c>
      <c r="H6">
        <v>1.945031</v>
      </c>
      <c r="I6">
        <v>0.70487200000000005</v>
      </c>
      <c r="J6">
        <v>0.64513600000000004</v>
      </c>
      <c r="K6">
        <v>1.714189</v>
      </c>
      <c r="L6">
        <v>3.9800960000000001</v>
      </c>
      <c r="M6">
        <v>3.9800960000000001</v>
      </c>
      <c r="N6">
        <v>12.020039000000001</v>
      </c>
      <c r="O6">
        <v>1.8533083180000001</v>
      </c>
      <c r="P6">
        <v>1.607027384</v>
      </c>
      <c r="Q6">
        <v>3.405409739</v>
      </c>
      <c r="R6">
        <v>4.8187710509999997</v>
      </c>
      <c r="S6">
        <v>4.17841811</v>
      </c>
      <c r="T6">
        <v>8.8543766349999995</v>
      </c>
      <c r="U6">
        <v>2.2551816999999998E-2</v>
      </c>
      <c r="V6">
        <v>1.9554968999999998E-2</v>
      </c>
      <c r="W6">
        <v>4.1438425000000001E-2</v>
      </c>
      <c r="X6">
        <v>17.43</v>
      </c>
      <c r="Y6">
        <v>8.7200000000000006</v>
      </c>
      <c r="Z6">
        <v>30.77</v>
      </c>
      <c r="AA6">
        <v>2.96</v>
      </c>
      <c r="AB6">
        <v>1.48</v>
      </c>
      <c r="AC6">
        <v>5.22</v>
      </c>
      <c r="AD6">
        <v>14.47</v>
      </c>
      <c r="AE6">
        <v>7.24</v>
      </c>
      <c r="AF6">
        <v>25.54</v>
      </c>
      <c r="AG6">
        <v>0</v>
      </c>
      <c r="AH6">
        <v>0</v>
      </c>
      <c r="AI6">
        <v>0</v>
      </c>
      <c r="AJ6">
        <v>16.87</v>
      </c>
      <c r="AK6">
        <v>8.44</v>
      </c>
      <c r="AL6">
        <v>29.78</v>
      </c>
      <c r="AM6">
        <v>2.87</v>
      </c>
      <c r="AN6">
        <v>1.43</v>
      </c>
      <c r="AO6">
        <v>5.0599999999999996</v>
      </c>
      <c r="AP6">
        <v>14.01</v>
      </c>
      <c r="AQ6">
        <v>7</v>
      </c>
      <c r="AR6">
        <v>24.72</v>
      </c>
      <c r="AS6">
        <v>0</v>
      </c>
      <c r="AT6">
        <v>0</v>
      </c>
      <c r="AU6">
        <v>0</v>
      </c>
    </row>
    <row r="7" spans="1:47" x14ac:dyDescent="0.2">
      <c r="A7" t="s">
        <v>51</v>
      </c>
      <c r="B7" t="str">
        <f t="shared" si="0"/>
        <v>AT</v>
      </c>
      <c r="C7">
        <v>5.1454750000000002</v>
      </c>
      <c r="D7">
        <v>4.2537419999999999</v>
      </c>
      <c r="E7">
        <v>11.140108</v>
      </c>
      <c r="F7">
        <v>1.688839</v>
      </c>
      <c r="G7">
        <v>0.92753300000000005</v>
      </c>
      <c r="H7">
        <v>2.4610889999999999</v>
      </c>
      <c r="I7">
        <v>1.381014</v>
      </c>
      <c r="J7">
        <v>1.250586</v>
      </c>
      <c r="K7">
        <v>2.4608059999999998</v>
      </c>
      <c r="L7">
        <v>2.0756230000000002</v>
      </c>
      <c r="M7">
        <v>2.0756230000000002</v>
      </c>
      <c r="N7">
        <v>6.2182139999999997</v>
      </c>
      <c r="O7">
        <v>7.1121617710000002</v>
      </c>
      <c r="P7">
        <v>3.8481807990000001</v>
      </c>
      <c r="Q7">
        <v>12.671482709999999</v>
      </c>
      <c r="R7">
        <v>15.64300596</v>
      </c>
      <c r="S7">
        <v>8.4639687769999998</v>
      </c>
      <c r="T7">
        <v>27.870580830000002</v>
      </c>
      <c r="U7">
        <v>0.11886290200000001</v>
      </c>
      <c r="V7">
        <v>6.4313207999999997E-2</v>
      </c>
      <c r="W7">
        <v>0.21177375600000001</v>
      </c>
      <c r="X7">
        <v>31.01</v>
      </c>
      <c r="Y7">
        <v>15.5</v>
      </c>
      <c r="Z7">
        <v>54.72</v>
      </c>
      <c r="AA7">
        <v>3.47</v>
      </c>
      <c r="AB7">
        <v>1.74</v>
      </c>
      <c r="AC7">
        <v>6.13</v>
      </c>
      <c r="AD7">
        <v>27.53</v>
      </c>
      <c r="AE7">
        <v>13.77</v>
      </c>
      <c r="AF7">
        <v>48.59</v>
      </c>
      <c r="AG7">
        <v>0</v>
      </c>
      <c r="AH7">
        <v>0</v>
      </c>
      <c r="AI7">
        <v>0</v>
      </c>
      <c r="AJ7">
        <v>29.67</v>
      </c>
      <c r="AK7">
        <v>14.84</v>
      </c>
      <c r="AL7">
        <v>52.36</v>
      </c>
      <c r="AM7">
        <v>3.32</v>
      </c>
      <c r="AN7">
        <v>1.66</v>
      </c>
      <c r="AO7">
        <v>5.87</v>
      </c>
      <c r="AP7">
        <v>26.35</v>
      </c>
      <c r="AQ7">
        <v>13.17</v>
      </c>
      <c r="AR7">
        <v>46.49</v>
      </c>
      <c r="AS7">
        <v>0</v>
      </c>
      <c r="AT7">
        <v>0</v>
      </c>
      <c r="AU7">
        <v>0</v>
      </c>
    </row>
    <row r="8" spans="1:47" x14ac:dyDescent="0.2">
      <c r="A8" t="s">
        <v>52</v>
      </c>
      <c r="B8" t="str">
        <f t="shared" si="0"/>
        <v>AT</v>
      </c>
      <c r="C8">
        <v>1.722221</v>
      </c>
      <c r="D8">
        <v>1.5904149999999999</v>
      </c>
      <c r="E8">
        <v>4.5760889999999996</v>
      </c>
      <c r="F8">
        <v>0.339619</v>
      </c>
      <c r="G8">
        <v>0.26336900000000002</v>
      </c>
      <c r="H8">
        <v>0.36081400000000002</v>
      </c>
      <c r="I8">
        <v>0.27851700000000001</v>
      </c>
      <c r="J8">
        <v>0.22296099999999999</v>
      </c>
      <c r="K8">
        <v>0.86191899999999999</v>
      </c>
      <c r="L8">
        <v>1.104085</v>
      </c>
      <c r="M8">
        <v>1.104085</v>
      </c>
      <c r="N8">
        <v>3.3533559999999998</v>
      </c>
      <c r="O8">
        <v>0</v>
      </c>
      <c r="P8">
        <v>1.9153183380000001</v>
      </c>
      <c r="Q8">
        <v>2.5976989599999998</v>
      </c>
      <c r="R8">
        <v>0</v>
      </c>
      <c r="S8">
        <v>4.9493228790000003</v>
      </c>
      <c r="T8">
        <v>6.7126443900000003</v>
      </c>
      <c r="U8">
        <v>0</v>
      </c>
      <c r="V8">
        <v>5.3537899E-2</v>
      </c>
      <c r="W8">
        <v>7.2612129999999997E-2</v>
      </c>
      <c r="X8">
        <v>8.58</v>
      </c>
      <c r="Y8">
        <v>4.29</v>
      </c>
      <c r="Z8">
        <v>15.15</v>
      </c>
      <c r="AA8">
        <v>1.3</v>
      </c>
      <c r="AB8">
        <v>0.65</v>
      </c>
      <c r="AC8">
        <v>2.2999999999999998</v>
      </c>
      <c r="AD8">
        <v>7.28</v>
      </c>
      <c r="AE8">
        <v>3.64</v>
      </c>
      <c r="AF8">
        <v>12.85</v>
      </c>
      <c r="AG8">
        <v>0</v>
      </c>
      <c r="AH8">
        <v>0</v>
      </c>
      <c r="AI8">
        <v>0</v>
      </c>
      <c r="AJ8">
        <v>8.34</v>
      </c>
      <c r="AK8">
        <v>4.17</v>
      </c>
      <c r="AL8">
        <v>14.73</v>
      </c>
      <c r="AM8">
        <v>1.27</v>
      </c>
      <c r="AN8">
        <v>0.63</v>
      </c>
      <c r="AO8">
        <v>2.23</v>
      </c>
      <c r="AP8">
        <v>7.08</v>
      </c>
      <c r="AQ8">
        <v>3.54</v>
      </c>
      <c r="AR8">
        <v>12.49</v>
      </c>
      <c r="AS8">
        <v>0</v>
      </c>
      <c r="AT8">
        <v>0</v>
      </c>
      <c r="AU8">
        <v>0</v>
      </c>
    </row>
    <row r="9" spans="1:47" x14ac:dyDescent="0.2">
      <c r="A9" t="s">
        <v>53</v>
      </c>
      <c r="B9" t="str">
        <f t="shared" si="0"/>
        <v>AT</v>
      </c>
      <c r="C9">
        <v>1.817232</v>
      </c>
      <c r="D9">
        <v>1.672399</v>
      </c>
      <c r="E9">
        <v>4.9069940000000001</v>
      </c>
      <c r="F9">
        <v>0.39767200000000003</v>
      </c>
      <c r="G9">
        <v>0.308394</v>
      </c>
      <c r="H9">
        <v>0.42456100000000002</v>
      </c>
      <c r="I9">
        <v>0.30582500000000001</v>
      </c>
      <c r="J9">
        <v>0.25026900000000002</v>
      </c>
      <c r="K9">
        <v>1.083636</v>
      </c>
      <c r="L9">
        <v>1.1137349999999999</v>
      </c>
      <c r="M9">
        <v>1.1137349999999999</v>
      </c>
      <c r="N9">
        <v>3.3987970000000001</v>
      </c>
      <c r="O9">
        <v>2.3662470000000001E-3</v>
      </c>
      <c r="P9">
        <v>4.1645938400000002</v>
      </c>
      <c r="Q9">
        <v>5.3003921600000004</v>
      </c>
      <c r="R9">
        <v>5.732694E-3</v>
      </c>
      <c r="S9">
        <v>10.08954116</v>
      </c>
      <c r="T9">
        <v>12.841234200000001</v>
      </c>
      <c r="U9">
        <v>3.7400000000000001E-5</v>
      </c>
      <c r="V9">
        <v>6.5869416E-2</v>
      </c>
      <c r="W9">
        <v>8.3833801999999999E-2</v>
      </c>
      <c r="X9">
        <v>14.72</v>
      </c>
      <c r="Y9">
        <v>7.36</v>
      </c>
      <c r="Z9">
        <v>25.97</v>
      </c>
      <c r="AA9">
        <v>1.76</v>
      </c>
      <c r="AB9">
        <v>0.88</v>
      </c>
      <c r="AC9">
        <v>3.1</v>
      </c>
      <c r="AD9">
        <v>12.96</v>
      </c>
      <c r="AE9">
        <v>6.48</v>
      </c>
      <c r="AF9">
        <v>22.87</v>
      </c>
      <c r="AG9">
        <v>0</v>
      </c>
      <c r="AH9">
        <v>0</v>
      </c>
      <c r="AI9">
        <v>0</v>
      </c>
      <c r="AJ9">
        <v>13.7</v>
      </c>
      <c r="AK9">
        <v>6.85</v>
      </c>
      <c r="AL9">
        <v>24.18</v>
      </c>
      <c r="AM9">
        <v>1.64</v>
      </c>
      <c r="AN9">
        <v>0.82</v>
      </c>
      <c r="AO9">
        <v>2.89</v>
      </c>
      <c r="AP9">
        <v>12.06</v>
      </c>
      <c r="AQ9">
        <v>6.03</v>
      </c>
      <c r="AR9">
        <v>21.29</v>
      </c>
      <c r="AS9">
        <v>0</v>
      </c>
      <c r="AT9">
        <v>0</v>
      </c>
      <c r="AU9">
        <v>0</v>
      </c>
    </row>
    <row r="10" spans="1:47" x14ac:dyDescent="0.2">
      <c r="A10" t="s">
        <v>54</v>
      </c>
      <c r="B10" t="str">
        <f t="shared" si="0"/>
        <v>AT</v>
      </c>
      <c r="C10">
        <v>0.463007</v>
      </c>
      <c r="D10">
        <v>0.35617399999999999</v>
      </c>
      <c r="E10">
        <v>1.130236</v>
      </c>
      <c r="F10">
        <v>0.14932200000000001</v>
      </c>
      <c r="G10">
        <v>9.8044000000000006E-2</v>
      </c>
      <c r="H10">
        <v>0.15959999999999999</v>
      </c>
      <c r="I10">
        <v>0.111175</v>
      </c>
      <c r="J10">
        <v>5.5619000000000002E-2</v>
      </c>
      <c r="K10">
        <v>0.30564999999999998</v>
      </c>
      <c r="L10">
        <v>0.20251</v>
      </c>
      <c r="M10">
        <v>0.20251</v>
      </c>
      <c r="N10">
        <v>0.66498599999999997</v>
      </c>
      <c r="O10">
        <v>2.5520959999999998E-3</v>
      </c>
      <c r="P10">
        <v>1.0769846679999999</v>
      </c>
      <c r="Q10">
        <v>1.4495907379999999</v>
      </c>
      <c r="R10">
        <v>6.2378240000000003E-3</v>
      </c>
      <c r="S10">
        <v>2.632361741</v>
      </c>
      <c r="T10">
        <v>3.543084049</v>
      </c>
      <c r="U10">
        <v>1.9692099999999999E-4</v>
      </c>
      <c r="V10">
        <v>8.3100669000000002E-2</v>
      </c>
      <c r="W10">
        <v>0.111851137</v>
      </c>
      <c r="X10">
        <v>4.55</v>
      </c>
      <c r="Y10">
        <v>2.2799999999999998</v>
      </c>
      <c r="Z10">
        <v>8.0299999999999994</v>
      </c>
      <c r="AA10">
        <v>0.91</v>
      </c>
      <c r="AB10">
        <v>0.46</v>
      </c>
      <c r="AC10">
        <v>1.61</v>
      </c>
      <c r="AD10">
        <v>3.64</v>
      </c>
      <c r="AE10">
        <v>1.82</v>
      </c>
      <c r="AF10">
        <v>6.42</v>
      </c>
      <c r="AG10">
        <v>0</v>
      </c>
      <c r="AH10">
        <v>0</v>
      </c>
      <c r="AI10">
        <v>0</v>
      </c>
      <c r="AJ10">
        <v>4.08</v>
      </c>
      <c r="AK10">
        <v>2.04</v>
      </c>
      <c r="AL10">
        <v>7.2</v>
      </c>
      <c r="AM10">
        <v>0.82</v>
      </c>
      <c r="AN10">
        <v>0.41</v>
      </c>
      <c r="AO10">
        <v>1.45</v>
      </c>
      <c r="AP10">
        <v>3.26</v>
      </c>
      <c r="AQ10">
        <v>1.63</v>
      </c>
      <c r="AR10">
        <v>5.76</v>
      </c>
      <c r="AS10">
        <v>0</v>
      </c>
      <c r="AT10">
        <v>0</v>
      </c>
      <c r="AU10">
        <v>0</v>
      </c>
    </row>
    <row r="11" spans="1:47" x14ac:dyDescent="0.2">
      <c r="A11" t="s">
        <v>55</v>
      </c>
      <c r="B11" t="str">
        <f t="shared" si="0"/>
        <v>BE</v>
      </c>
      <c r="C11">
        <v>1.1999999999999999E-3</v>
      </c>
      <c r="D11">
        <v>1.1999999999999999E-3</v>
      </c>
      <c r="E11">
        <v>4.542E-3</v>
      </c>
      <c r="F11">
        <v>1.1999999999999999E-3</v>
      </c>
      <c r="G11">
        <v>1.1999999999999999E-3</v>
      </c>
      <c r="H11">
        <v>1.1999999999999999E-3</v>
      </c>
      <c r="I11">
        <v>0</v>
      </c>
      <c r="J11">
        <v>0</v>
      </c>
      <c r="K11">
        <v>0</v>
      </c>
      <c r="L11">
        <v>0</v>
      </c>
      <c r="M11">
        <v>0</v>
      </c>
      <c r="N11">
        <v>3.3419999999999999E-3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2.6</v>
      </c>
      <c r="Y11">
        <v>1.3</v>
      </c>
      <c r="Z11">
        <v>4.58</v>
      </c>
      <c r="AA11">
        <v>2.58</v>
      </c>
      <c r="AB11">
        <v>1.29</v>
      </c>
      <c r="AC11">
        <v>4.55</v>
      </c>
      <c r="AD11">
        <v>0.02</v>
      </c>
      <c r="AE11">
        <v>0.01</v>
      </c>
      <c r="AF11">
        <v>0.04</v>
      </c>
      <c r="AG11">
        <v>0</v>
      </c>
      <c r="AH11">
        <v>0</v>
      </c>
      <c r="AI11">
        <v>0</v>
      </c>
      <c r="AJ11">
        <v>2.38</v>
      </c>
      <c r="AK11">
        <v>1.19</v>
      </c>
      <c r="AL11">
        <v>4.21</v>
      </c>
      <c r="AM11">
        <v>2.36</v>
      </c>
      <c r="AN11">
        <v>1.18</v>
      </c>
      <c r="AO11">
        <v>4.17</v>
      </c>
      <c r="AP11">
        <v>0.02</v>
      </c>
      <c r="AQ11">
        <v>0.01</v>
      </c>
      <c r="AR11">
        <v>0.03</v>
      </c>
      <c r="AS11">
        <v>0</v>
      </c>
      <c r="AT11">
        <v>0</v>
      </c>
      <c r="AU11">
        <v>0</v>
      </c>
    </row>
    <row r="12" spans="1:47" x14ac:dyDescent="0.2">
      <c r="A12" t="s">
        <v>56</v>
      </c>
      <c r="B12" t="str">
        <f t="shared" si="0"/>
        <v>BE</v>
      </c>
      <c r="C12">
        <v>2.8848660000000002</v>
      </c>
      <c r="D12">
        <v>1.7056880000000001</v>
      </c>
      <c r="E12">
        <v>4.6111690000000003</v>
      </c>
      <c r="F12">
        <v>2.1628280000000002</v>
      </c>
      <c r="G12">
        <v>1.011633</v>
      </c>
      <c r="H12">
        <v>3.3070780000000002</v>
      </c>
      <c r="I12">
        <v>0.52036099999999996</v>
      </c>
      <c r="J12">
        <v>0.49237799999999998</v>
      </c>
      <c r="K12">
        <v>0.61404700000000001</v>
      </c>
      <c r="L12">
        <v>0.201677</v>
      </c>
      <c r="M12">
        <v>0.201677</v>
      </c>
      <c r="N12">
        <v>0.69004399999999999</v>
      </c>
      <c r="O12">
        <v>0.375</v>
      </c>
      <c r="P12">
        <v>0.03</v>
      </c>
      <c r="Q12">
        <v>1.085</v>
      </c>
      <c r="R12">
        <v>0.73912500000000003</v>
      </c>
      <c r="S12">
        <v>5.9130000000000002E-2</v>
      </c>
      <c r="T12">
        <v>2.1385350000000001</v>
      </c>
      <c r="U12">
        <v>2.5987526E-2</v>
      </c>
      <c r="V12">
        <v>2.0790019999999999E-3</v>
      </c>
      <c r="W12">
        <v>7.5190574999999996E-2</v>
      </c>
      <c r="X12">
        <v>10.8</v>
      </c>
      <c r="Y12">
        <v>5.4</v>
      </c>
      <c r="Z12">
        <v>19.059999999999999</v>
      </c>
      <c r="AA12">
        <v>4.42</v>
      </c>
      <c r="AB12">
        <v>2.21</v>
      </c>
      <c r="AC12">
        <v>7.8</v>
      </c>
      <c r="AD12">
        <v>6.38</v>
      </c>
      <c r="AE12">
        <v>3.19</v>
      </c>
      <c r="AF12">
        <v>11.26</v>
      </c>
      <c r="AG12">
        <v>0</v>
      </c>
      <c r="AH12">
        <v>0</v>
      </c>
      <c r="AI12">
        <v>0</v>
      </c>
      <c r="AJ12">
        <v>9.66</v>
      </c>
      <c r="AK12">
        <v>4.83</v>
      </c>
      <c r="AL12">
        <v>17.05</v>
      </c>
      <c r="AM12">
        <v>3.95</v>
      </c>
      <c r="AN12">
        <v>1.98</v>
      </c>
      <c r="AO12">
        <v>6.98</v>
      </c>
      <c r="AP12">
        <v>5.71</v>
      </c>
      <c r="AQ12">
        <v>2.85</v>
      </c>
      <c r="AR12">
        <v>10.07</v>
      </c>
      <c r="AS12">
        <v>0</v>
      </c>
      <c r="AT12">
        <v>0</v>
      </c>
      <c r="AU12">
        <v>0</v>
      </c>
    </row>
    <row r="13" spans="1:47" x14ac:dyDescent="0.2">
      <c r="A13" t="s">
        <v>57</v>
      </c>
      <c r="B13" t="str">
        <f t="shared" si="0"/>
        <v>BE</v>
      </c>
      <c r="C13">
        <v>2.1970589999999999</v>
      </c>
      <c r="D13">
        <v>1.5785480000000001</v>
      </c>
      <c r="E13">
        <v>3.3648920000000002</v>
      </c>
      <c r="F13">
        <v>0.88225799999999999</v>
      </c>
      <c r="G13">
        <v>0.31950800000000001</v>
      </c>
      <c r="H13">
        <v>1.468731</v>
      </c>
      <c r="I13">
        <v>1.1267720000000001</v>
      </c>
      <c r="J13">
        <v>1.0710109999999999</v>
      </c>
      <c r="K13">
        <v>1.281147</v>
      </c>
      <c r="L13">
        <v>0.188028</v>
      </c>
      <c r="M13">
        <v>0.188028</v>
      </c>
      <c r="N13">
        <v>0.61501399999999995</v>
      </c>
      <c r="O13">
        <v>0.64500000000000002</v>
      </c>
      <c r="P13">
        <v>0.04</v>
      </c>
      <c r="Q13">
        <v>1.46</v>
      </c>
      <c r="R13">
        <v>1.2712950000000001</v>
      </c>
      <c r="S13">
        <v>7.8839999999999993E-2</v>
      </c>
      <c r="T13">
        <v>2.8776600000000001</v>
      </c>
      <c r="U13">
        <v>5.2868852000000001E-2</v>
      </c>
      <c r="V13">
        <v>3.278689E-3</v>
      </c>
      <c r="W13">
        <v>0.119672131</v>
      </c>
      <c r="X13">
        <v>7.58</v>
      </c>
      <c r="Y13">
        <v>3.79</v>
      </c>
      <c r="Z13">
        <v>13.38</v>
      </c>
      <c r="AA13">
        <v>2.13</v>
      </c>
      <c r="AB13">
        <v>1.06</v>
      </c>
      <c r="AC13">
        <v>3.75</v>
      </c>
      <c r="AD13">
        <v>5.46</v>
      </c>
      <c r="AE13">
        <v>2.73</v>
      </c>
      <c r="AF13">
        <v>9.6300000000000008</v>
      </c>
      <c r="AG13">
        <v>0</v>
      </c>
      <c r="AH13">
        <v>0</v>
      </c>
      <c r="AI13">
        <v>0</v>
      </c>
      <c r="AJ13">
        <v>6.87</v>
      </c>
      <c r="AK13">
        <v>3.43</v>
      </c>
      <c r="AL13">
        <v>12.12</v>
      </c>
      <c r="AM13">
        <v>1.93</v>
      </c>
      <c r="AN13">
        <v>0.96</v>
      </c>
      <c r="AO13">
        <v>3.4</v>
      </c>
      <c r="AP13">
        <v>4.9400000000000004</v>
      </c>
      <c r="AQ13">
        <v>2.4700000000000002</v>
      </c>
      <c r="AR13">
        <v>8.7200000000000006</v>
      </c>
      <c r="AS13">
        <v>0</v>
      </c>
      <c r="AT13">
        <v>0</v>
      </c>
      <c r="AU13">
        <v>0</v>
      </c>
    </row>
    <row r="14" spans="1:47" x14ac:dyDescent="0.2">
      <c r="A14" t="s">
        <v>58</v>
      </c>
      <c r="B14" t="str">
        <f t="shared" si="0"/>
        <v>BE</v>
      </c>
      <c r="C14">
        <v>3.1393800000000001</v>
      </c>
      <c r="D14">
        <v>2.0373299999999999</v>
      </c>
      <c r="E14">
        <v>4.5853640000000002</v>
      </c>
      <c r="F14">
        <v>1.621939</v>
      </c>
      <c r="G14">
        <v>0.60363299999999998</v>
      </c>
      <c r="H14">
        <v>2.7410779999999999</v>
      </c>
      <c r="I14">
        <v>1.4163030000000001</v>
      </c>
      <c r="J14">
        <v>1.3325579999999999</v>
      </c>
      <c r="K14">
        <v>1.5884860000000001</v>
      </c>
      <c r="L14">
        <v>0.10113900000000001</v>
      </c>
      <c r="M14">
        <v>0.10113900000000001</v>
      </c>
      <c r="N14">
        <v>0.25580000000000003</v>
      </c>
      <c r="O14">
        <v>0.68500000000000005</v>
      </c>
      <c r="P14">
        <v>3.5000000000000003E-2</v>
      </c>
      <c r="Q14">
        <v>2.0249999999999999</v>
      </c>
      <c r="R14">
        <v>1.9850547359999999</v>
      </c>
      <c r="S14">
        <v>0.101426154</v>
      </c>
      <c r="T14">
        <v>5.868227503</v>
      </c>
      <c r="U14">
        <v>4.5727637000000002E-2</v>
      </c>
      <c r="V14">
        <v>2.336449E-3</v>
      </c>
      <c r="W14">
        <v>0.13518024000000001</v>
      </c>
      <c r="X14">
        <v>13.22</v>
      </c>
      <c r="Y14">
        <v>6.61</v>
      </c>
      <c r="Z14">
        <v>23.33</v>
      </c>
      <c r="AA14">
        <v>3.6</v>
      </c>
      <c r="AB14">
        <v>1.8</v>
      </c>
      <c r="AC14">
        <v>6.35</v>
      </c>
      <c r="AD14">
        <v>9.6199999999999992</v>
      </c>
      <c r="AE14">
        <v>4.8099999999999996</v>
      </c>
      <c r="AF14">
        <v>16.98</v>
      </c>
      <c r="AG14">
        <v>0</v>
      </c>
      <c r="AH14">
        <v>0</v>
      </c>
      <c r="AI14">
        <v>0</v>
      </c>
      <c r="AJ14">
        <v>12.04</v>
      </c>
      <c r="AK14">
        <v>6.02</v>
      </c>
      <c r="AL14">
        <v>21.24</v>
      </c>
      <c r="AM14">
        <v>3.27</v>
      </c>
      <c r="AN14">
        <v>1.64</v>
      </c>
      <c r="AO14">
        <v>5.78</v>
      </c>
      <c r="AP14">
        <v>8.76</v>
      </c>
      <c r="AQ14">
        <v>4.38</v>
      </c>
      <c r="AR14">
        <v>15.46</v>
      </c>
      <c r="AS14">
        <v>0</v>
      </c>
      <c r="AT14">
        <v>0</v>
      </c>
      <c r="AU14">
        <v>0</v>
      </c>
    </row>
    <row r="15" spans="1:47" x14ac:dyDescent="0.2">
      <c r="A15" t="s">
        <v>59</v>
      </c>
      <c r="B15" t="str">
        <f t="shared" si="0"/>
        <v>BE</v>
      </c>
      <c r="C15">
        <v>2.4580700000000002</v>
      </c>
      <c r="D15">
        <v>1.949268</v>
      </c>
      <c r="E15">
        <v>3.1778360000000001</v>
      </c>
      <c r="F15">
        <v>0.66854199999999997</v>
      </c>
      <c r="G15">
        <v>0.27243099999999998</v>
      </c>
      <c r="H15">
        <v>1.060597</v>
      </c>
      <c r="I15">
        <v>1.671678</v>
      </c>
      <c r="J15">
        <v>1.558986</v>
      </c>
      <c r="K15">
        <v>1.8416360000000001</v>
      </c>
      <c r="L15">
        <v>0.117851</v>
      </c>
      <c r="M15">
        <v>0.117851</v>
      </c>
      <c r="N15">
        <v>0.27560299999999999</v>
      </c>
      <c r="O15">
        <v>3.6091502999999997E-2</v>
      </c>
      <c r="P15">
        <v>8.2026099999999997E-4</v>
      </c>
      <c r="Q15">
        <v>0.13452287600000001</v>
      </c>
      <c r="R15">
        <v>7.1136352999999999E-2</v>
      </c>
      <c r="S15">
        <v>1.616735E-3</v>
      </c>
      <c r="T15">
        <v>0.26514458899999999</v>
      </c>
      <c r="U15">
        <v>3.414523E-3</v>
      </c>
      <c r="V15">
        <v>7.7600000000000002E-5</v>
      </c>
      <c r="W15">
        <v>1.2726856999999999E-2</v>
      </c>
      <c r="X15">
        <v>8.7100000000000009</v>
      </c>
      <c r="Y15">
        <v>4.3600000000000003</v>
      </c>
      <c r="Z15">
        <v>15.38</v>
      </c>
      <c r="AA15">
        <v>2.71</v>
      </c>
      <c r="AB15">
        <v>1.36</v>
      </c>
      <c r="AC15">
        <v>4.79</v>
      </c>
      <c r="AD15">
        <v>6</v>
      </c>
      <c r="AE15">
        <v>3</v>
      </c>
      <c r="AF15">
        <v>10.59</v>
      </c>
      <c r="AG15">
        <v>0</v>
      </c>
      <c r="AH15">
        <v>0</v>
      </c>
      <c r="AI15">
        <v>0</v>
      </c>
      <c r="AJ15">
        <v>7.97</v>
      </c>
      <c r="AK15">
        <v>3.98</v>
      </c>
      <c r="AL15">
        <v>14.06</v>
      </c>
      <c r="AM15">
        <v>2.48</v>
      </c>
      <c r="AN15">
        <v>1.24</v>
      </c>
      <c r="AO15">
        <v>4.38</v>
      </c>
      <c r="AP15">
        <v>5.49</v>
      </c>
      <c r="AQ15">
        <v>2.74</v>
      </c>
      <c r="AR15">
        <v>9.68</v>
      </c>
      <c r="AS15">
        <v>0</v>
      </c>
      <c r="AT15">
        <v>0</v>
      </c>
      <c r="AU15">
        <v>0</v>
      </c>
    </row>
    <row r="16" spans="1:47" x14ac:dyDescent="0.2">
      <c r="A16" t="s">
        <v>60</v>
      </c>
      <c r="B16" t="str">
        <f t="shared" si="0"/>
        <v>BE</v>
      </c>
      <c r="C16">
        <v>5.7424350000000004</v>
      </c>
      <c r="D16">
        <v>3.9956070000000001</v>
      </c>
      <c r="E16">
        <v>7.8448140000000004</v>
      </c>
      <c r="F16">
        <v>3.0404580000000001</v>
      </c>
      <c r="G16">
        <v>1.406736</v>
      </c>
      <c r="H16">
        <v>4.7170139999999998</v>
      </c>
      <c r="I16">
        <v>2.6374580000000001</v>
      </c>
      <c r="J16">
        <v>2.5243530000000001</v>
      </c>
      <c r="K16">
        <v>2.9678749999999998</v>
      </c>
      <c r="L16">
        <v>6.4518000000000006E-2</v>
      </c>
      <c r="M16">
        <v>6.4518000000000006E-2</v>
      </c>
      <c r="N16">
        <v>0.15992500000000001</v>
      </c>
      <c r="O16">
        <v>1.925</v>
      </c>
      <c r="P16">
        <v>0.1</v>
      </c>
      <c r="Q16">
        <v>4.1849999999999996</v>
      </c>
      <c r="R16">
        <v>4.6967650660000002</v>
      </c>
      <c r="S16">
        <v>0.24398779600000001</v>
      </c>
      <c r="T16">
        <v>10.210889249999999</v>
      </c>
      <c r="U16">
        <v>0.121412804</v>
      </c>
      <c r="V16">
        <v>6.3071589999999997E-3</v>
      </c>
      <c r="W16">
        <v>0.26395458799999999</v>
      </c>
      <c r="X16">
        <v>14.36</v>
      </c>
      <c r="Y16">
        <v>7.18</v>
      </c>
      <c r="Z16">
        <v>25.34</v>
      </c>
      <c r="AA16">
        <v>2.88</v>
      </c>
      <c r="AB16">
        <v>1.44</v>
      </c>
      <c r="AC16">
        <v>5.08</v>
      </c>
      <c r="AD16">
        <v>11.48</v>
      </c>
      <c r="AE16">
        <v>5.74</v>
      </c>
      <c r="AF16">
        <v>20.260000000000002</v>
      </c>
      <c r="AG16">
        <v>0</v>
      </c>
      <c r="AH16">
        <v>0</v>
      </c>
      <c r="AI16">
        <v>0</v>
      </c>
      <c r="AJ16">
        <v>13.48</v>
      </c>
      <c r="AK16">
        <v>6.74</v>
      </c>
      <c r="AL16">
        <v>23.78</v>
      </c>
      <c r="AM16">
        <v>2.7</v>
      </c>
      <c r="AN16">
        <v>1.35</v>
      </c>
      <c r="AO16">
        <v>4.7699999999999996</v>
      </c>
      <c r="AP16">
        <v>10.77</v>
      </c>
      <c r="AQ16">
        <v>5.39</v>
      </c>
      <c r="AR16">
        <v>19.010000000000002</v>
      </c>
      <c r="AS16">
        <v>0</v>
      </c>
      <c r="AT16">
        <v>0</v>
      </c>
      <c r="AU16">
        <v>0</v>
      </c>
    </row>
    <row r="17" spans="1:47" x14ac:dyDescent="0.2">
      <c r="A17" t="s">
        <v>61</v>
      </c>
      <c r="B17" t="str">
        <f t="shared" si="0"/>
        <v>BE</v>
      </c>
      <c r="C17">
        <v>2.1077599999999999</v>
      </c>
      <c r="D17">
        <v>1.796422</v>
      </c>
      <c r="E17">
        <v>2.5158830000000001</v>
      </c>
      <c r="F17">
        <v>0.39305299999999999</v>
      </c>
      <c r="G17">
        <v>0.14091400000000001</v>
      </c>
      <c r="H17">
        <v>0.58841399999999999</v>
      </c>
      <c r="I17">
        <v>1.661375</v>
      </c>
      <c r="J17">
        <v>1.6021749999999999</v>
      </c>
      <c r="K17">
        <v>1.8108359999999999</v>
      </c>
      <c r="L17">
        <v>5.3332999999999998E-2</v>
      </c>
      <c r="M17">
        <v>5.3332999999999998E-2</v>
      </c>
      <c r="N17">
        <v>0.116633</v>
      </c>
      <c r="O17">
        <v>0.19768300699999999</v>
      </c>
      <c r="P17">
        <v>1.6405230000000001E-3</v>
      </c>
      <c r="Q17">
        <v>0.19768300699999999</v>
      </c>
      <c r="R17">
        <v>0.38963320699999998</v>
      </c>
      <c r="S17">
        <v>3.2334709999999999E-3</v>
      </c>
      <c r="T17">
        <v>0.38963320699999998</v>
      </c>
      <c r="U17">
        <v>3.6506557000000002E-2</v>
      </c>
      <c r="V17">
        <v>3.02959E-4</v>
      </c>
      <c r="W17">
        <v>3.6506557000000002E-2</v>
      </c>
      <c r="X17">
        <v>4.6500000000000004</v>
      </c>
      <c r="Y17">
        <v>2.3199999999999998</v>
      </c>
      <c r="Z17">
        <v>8.1999999999999993</v>
      </c>
      <c r="AA17">
        <v>0.96</v>
      </c>
      <c r="AB17">
        <v>0.48</v>
      </c>
      <c r="AC17">
        <v>1.69</v>
      </c>
      <c r="AD17">
        <v>3.69</v>
      </c>
      <c r="AE17">
        <v>1.84</v>
      </c>
      <c r="AF17">
        <v>6.51</v>
      </c>
      <c r="AG17">
        <v>0</v>
      </c>
      <c r="AH17">
        <v>0</v>
      </c>
      <c r="AI17">
        <v>0</v>
      </c>
      <c r="AJ17">
        <v>4.26</v>
      </c>
      <c r="AK17">
        <v>2.13</v>
      </c>
      <c r="AL17">
        <v>7.52</v>
      </c>
      <c r="AM17">
        <v>0.88</v>
      </c>
      <c r="AN17">
        <v>0.44</v>
      </c>
      <c r="AO17">
        <v>1.55</v>
      </c>
      <c r="AP17">
        <v>3.38</v>
      </c>
      <c r="AQ17">
        <v>1.69</v>
      </c>
      <c r="AR17">
        <v>5.97</v>
      </c>
      <c r="AS17">
        <v>0</v>
      </c>
      <c r="AT17">
        <v>0</v>
      </c>
      <c r="AU17">
        <v>0</v>
      </c>
    </row>
    <row r="18" spans="1:47" x14ac:dyDescent="0.2">
      <c r="A18" t="s">
        <v>62</v>
      </c>
      <c r="B18" t="str">
        <f t="shared" si="0"/>
        <v>BE</v>
      </c>
      <c r="C18">
        <v>4.953227</v>
      </c>
      <c r="D18">
        <v>3.9054470000000001</v>
      </c>
      <c r="E18">
        <v>6.5264610000000003</v>
      </c>
      <c r="F18">
        <v>1.233106</v>
      </c>
      <c r="G18">
        <v>0.30571700000000002</v>
      </c>
      <c r="H18">
        <v>2.1822439999999999</v>
      </c>
      <c r="I18">
        <v>3.5768360000000001</v>
      </c>
      <c r="J18">
        <v>3.4564439999999998</v>
      </c>
      <c r="K18">
        <v>4.0234189999999996</v>
      </c>
      <c r="L18">
        <v>0.143286</v>
      </c>
      <c r="M18">
        <v>0.143286</v>
      </c>
      <c r="N18">
        <v>0.320797</v>
      </c>
      <c r="O18">
        <v>2.3601518010000002</v>
      </c>
      <c r="P18">
        <v>7.8671726999999997E-2</v>
      </c>
      <c r="Q18">
        <v>2.3627741919999998</v>
      </c>
      <c r="R18">
        <v>4.6518591999999996</v>
      </c>
      <c r="S18">
        <v>0.15506197299999999</v>
      </c>
      <c r="T18">
        <v>4.6570279320000001</v>
      </c>
      <c r="U18">
        <v>0.12324552499999999</v>
      </c>
      <c r="V18">
        <v>4.108184E-3</v>
      </c>
      <c r="W18">
        <v>0.123382464</v>
      </c>
      <c r="X18">
        <v>14.69</v>
      </c>
      <c r="Y18">
        <v>7.34</v>
      </c>
      <c r="Z18">
        <v>25.92</v>
      </c>
      <c r="AA18">
        <v>3.26</v>
      </c>
      <c r="AB18">
        <v>1.63</v>
      </c>
      <c r="AC18">
        <v>5.76</v>
      </c>
      <c r="AD18">
        <v>11.42</v>
      </c>
      <c r="AE18">
        <v>5.71</v>
      </c>
      <c r="AF18">
        <v>20.16</v>
      </c>
      <c r="AG18">
        <v>0</v>
      </c>
      <c r="AH18">
        <v>0</v>
      </c>
      <c r="AI18">
        <v>0</v>
      </c>
      <c r="AJ18">
        <v>13.57</v>
      </c>
      <c r="AK18">
        <v>6.79</v>
      </c>
      <c r="AL18">
        <v>23.95</v>
      </c>
      <c r="AM18">
        <v>3.01</v>
      </c>
      <c r="AN18">
        <v>1.51</v>
      </c>
      <c r="AO18">
        <v>5.32</v>
      </c>
      <c r="AP18">
        <v>10.56</v>
      </c>
      <c r="AQ18">
        <v>5.28</v>
      </c>
      <c r="AR18">
        <v>18.63</v>
      </c>
      <c r="AS18">
        <v>0</v>
      </c>
      <c r="AT18">
        <v>0</v>
      </c>
      <c r="AU18">
        <v>0</v>
      </c>
    </row>
    <row r="19" spans="1:47" x14ac:dyDescent="0.2">
      <c r="A19" t="s">
        <v>63</v>
      </c>
      <c r="B19" t="str">
        <f t="shared" si="0"/>
        <v>BE</v>
      </c>
      <c r="C19">
        <v>4.1840450000000002</v>
      </c>
      <c r="D19">
        <v>3.2728670000000002</v>
      </c>
      <c r="E19">
        <v>6.7654610000000002</v>
      </c>
      <c r="F19">
        <v>1.342881</v>
      </c>
      <c r="G19">
        <v>0.50121400000000005</v>
      </c>
      <c r="H19">
        <v>2.152047</v>
      </c>
      <c r="I19">
        <v>2.0359829999999999</v>
      </c>
      <c r="J19">
        <v>1.966472</v>
      </c>
      <c r="K19">
        <v>2.584028</v>
      </c>
      <c r="L19">
        <v>0.80518100000000004</v>
      </c>
      <c r="M19">
        <v>0.80518100000000004</v>
      </c>
      <c r="N19">
        <v>2.0293860000000001</v>
      </c>
      <c r="O19">
        <v>0.43555882499999998</v>
      </c>
      <c r="P19">
        <v>2.4607843000000001E-2</v>
      </c>
      <c r="Q19">
        <v>0.43555882499999998</v>
      </c>
      <c r="R19">
        <v>0.85848644299999999</v>
      </c>
      <c r="S19">
        <v>4.8502059E-2</v>
      </c>
      <c r="T19">
        <v>0.85848644299999999</v>
      </c>
      <c r="U19">
        <v>2.2685355000000001E-2</v>
      </c>
      <c r="V19">
        <v>1.2816590000000001E-3</v>
      </c>
      <c r="W19">
        <v>2.2685355000000001E-2</v>
      </c>
      <c r="X19">
        <v>10.210000000000001</v>
      </c>
      <c r="Y19">
        <v>5.1100000000000003</v>
      </c>
      <c r="Z19">
        <v>18.02</v>
      </c>
      <c r="AA19">
        <v>2.68</v>
      </c>
      <c r="AB19">
        <v>1.34</v>
      </c>
      <c r="AC19">
        <v>4.74</v>
      </c>
      <c r="AD19">
        <v>7.53</v>
      </c>
      <c r="AE19">
        <v>3.76</v>
      </c>
      <c r="AF19">
        <v>13.28</v>
      </c>
      <c r="AG19">
        <v>0</v>
      </c>
      <c r="AH19">
        <v>0</v>
      </c>
      <c r="AI19">
        <v>0</v>
      </c>
      <c r="AJ19">
        <v>9.08</v>
      </c>
      <c r="AK19">
        <v>4.54</v>
      </c>
      <c r="AL19">
        <v>16.02</v>
      </c>
      <c r="AM19">
        <v>2.39</v>
      </c>
      <c r="AN19">
        <v>1.19</v>
      </c>
      <c r="AO19">
        <v>4.21</v>
      </c>
      <c r="AP19">
        <v>6.69</v>
      </c>
      <c r="AQ19">
        <v>3.35</v>
      </c>
      <c r="AR19">
        <v>11.81</v>
      </c>
      <c r="AS19">
        <v>0</v>
      </c>
      <c r="AT19">
        <v>0</v>
      </c>
      <c r="AU19">
        <v>0</v>
      </c>
    </row>
    <row r="20" spans="1:47" x14ac:dyDescent="0.2">
      <c r="A20" t="s">
        <v>64</v>
      </c>
      <c r="B20" t="str">
        <f t="shared" si="0"/>
        <v>BE</v>
      </c>
      <c r="C20">
        <v>3.259344</v>
      </c>
      <c r="D20">
        <v>2.3019280000000002</v>
      </c>
      <c r="E20">
        <v>6.4042529999999998</v>
      </c>
      <c r="F20">
        <v>1.6358470000000001</v>
      </c>
      <c r="G20">
        <v>0.70881899999999998</v>
      </c>
      <c r="H20">
        <v>2.5848469999999999</v>
      </c>
      <c r="I20">
        <v>0.42261700000000002</v>
      </c>
      <c r="J20">
        <v>0.39222800000000002</v>
      </c>
      <c r="K20">
        <v>0.84264700000000003</v>
      </c>
      <c r="L20">
        <v>1.2008810000000001</v>
      </c>
      <c r="M20">
        <v>1.2008810000000001</v>
      </c>
      <c r="N20">
        <v>2.9767579999999998</v>
      </c>
      <c r="O20">
        <v>0.68924836700000003</v>
      </c>
      <c r="P20">
        <v>6.8496732000000005E-2</v>
      </c>
      <c r="Q20">
        <v>0.68924836700000003</v>
      </c>
      <c r="R20">
        <v>1.3585085320000001</v>
      </c>
      <c r="S20">
        <v>0.13500705900000001</v>
      </c>
      <c r="T20">
        <v>1.3585085320000001</v>
      </c>
      <c r="U20">
        <v>3.0956584999999998E-2</v>
      </c>
      <c r="V20">
        <v>3.0764310000000001E-3</v>
      </c>
      <c r="W20">
        <v>3.0956584999999998E-2</v>
      </c>
      <c r="X20">
        <v>7.02</v>
      </c>
      <c r="Y20">
        <v>3.51</v>
      </c>
      <c r="Z20">
        <v>12.4</v>
      </c>
      <c r="AA20">
        <v>0.71</v>
      </c>
      <c r="AB20">
        <v>0.36</v>
      </c>
      <c r="AC20">
        <v>1.25</v>
      </c>
      <c r="AD20">
        <v>6.31</v>
      </c>
      <c r="AE20">
        <v>3.16</v>
      </c>
      <c r="AF20">
        <v>11.14</v>
      </c>
      <c r="AG20">
        <v>0</v>
      </c>
      <c r="AH20">
        <v>0</v>
      </c>
      <c r="AI20">
        <v>0</v>
      </c>
      <c r="AJ20">
        <v>6.12</v>
      </c>
      <c r="AK20">
        <v>3.06</v>
      </c>
      <c r="AL20">
        <v>10.8</v>
      </c>
      <c r="AM20">
        <v>0.62</v>
      </c>
      <c r="AN20">
        <v>0.31</v>
      </c>
      <c r="AO20">
        <v>1.0900000000000001</v>
      </c>
      <c r="AP20">
        <v>5.5</v>
      </c>
      <c r="AQ20">
        <v>2.75</v>
      </c>
      <c r="AR20">
        <v>9.7100000000000009</v>
      </c>
      <c r="AS20">
        <v>0</v>
      </c>
      <c r="AT20">
        <v>0</v>
      </c>
      <c r="AU20">
        <v>0</v>
      </c>
    </row>
    <row r="21" spans="1:47" x14ac:dyDescent="0.2">
      <c r="A21" t="s">
        <v>65</v>
      </c>
      <c r="B21" t="str">
        <f t="shared" si="0"/>
        <v>BE</v>
      </c>
      <c r="C21">
        <v>4.063974</v>
      </c>
      <c r="D21">
        <v>3.0102929999999999</v>
      </c>
      <c r="E21">
        <v>6.0587580000000001</v>
      </c>
      <c r="F21">
        <v>1.366231</v>
      </c>
      <c r="G21">
        <v>0.46731400000000001</v>
      </c>
      <c r="H21">
        <v>2.1761469999999998</v>
      </c>
      <c r="I21">
        <v>2.2375250000000002</v>
      </c>
      <c r="J21">
        <v>2.0827610000000001</v>
      </c>
      <c r="K21">
        <v>2.783528</v>
      </c>
      <c r="L21">
        <v>0.46021800000000002</v>
      </c>
      <c r="M21">
        <v>0.46021800000000002</v>
      </c>
      <c r="N21">
        <v>1.099083</v>
      </c>
      <c r="O21">
        <v>0.78095588400000004</v>
      </c>
      <c r="P21">
        <v>4.3970587999999998E-2</v>
      </c>
      <c r="Q21">
        <v>0.78095588400000004</v>
      </c>
      <c r="R21">
        <v>1.5392640470000001</v>
      </c>
      <c r="S21">
        <v>8.6666030000000005E-2</v>
      </c>
      <c r="T21">
        <v>1.5392640470000001</v>
      </c>
      <c r="U21">
        <v>4.2431723999999997E-2</v>
      </c>
      <c r="V21">
        <v>2.389057E-3</v>
      </c>
      <c r="W21">
        <v>4.2431723999999997E-2</v>
      </c>
      <c r="X21">
        <v>10.220000000000001</v>
      </c>
      <c r="Y21">
        <v>5.1100000000000003</v>
      </c>
      <c r="Z21">
        <v>18.03</v>
      </c>
      <c r="AA21">
        <v>1.22</v>
      </c>
      <c r="AB21">
        <v>0.61</v>
      </c>
      <c r="AC21">
        <v>2.15</v>
      </c>
      <c r="AD21">
        <v>9</v>
      </c>
      <c r="AE21">
        <v>4.5</v>
      </c>
      <c r="AF21">
        <v>15.89</v>
      </c>
      <c r="AG21">
        <v>0</v>
      </c>
      <c r="AH21">
        <v>0</v>
      </c>
      <c r="AI21">
        <v>0</v>
      </c>
      <c r="AJ21">
        <v>9.15</v>
      </c>
      <c r="AK21">
        <v>4.58</v>
      </c>
      <c r="AL21">
        <v>16.149999999999999</v>
      </c>
      <c r="AM21">
        <v>1.0900000000000001</v>
      </c>
      <c r="AN21">
        <v>0.54</v>
      </c>
      <c r="AO21">
        <v>1.92</v>
      </c>
      <c r="AP21">
        <v>8.06</v>
      </c>
      <c r="AQ21">
        <v>4.03</v>
      </c>
      <c r="AR21">
        <v>14.23</v>
      </c>
      <c r="AS21">
        <v>0</v>
      </c>
      <c r="AT21">
        <v>0</v>
      </c>
      <c r="AU21">
        <v>0</v>
      </c>
    </row>
    <row r="22" spans="1:47" x14ac:dyDescent="0.2">
      <c r="A22" t="s">
        <v>66</v>
      </c>
      <c r="B22" t="str">
        <f t="shared" si="0"/>
        <v>BG</v>
      </c>
      <c r="C22">
        <v>6.1185419999999997</v>
      </c>
      <c r="D22">
        <v>3.9199229999999998</v>
      </c>
      <c r="E22">
        <v>10.792925</v>
      </c>
      <c r="F22">
        <v>1.0905750000000001</v>
      </c>
      <c r="G22">
        <v>0.64230600000000004</v>
      </c>
      <c r="H22">
        <v>1.564506</v>
      </c>
      <c r="I22">
        <v>4.5773919999999997</v>
      </c>
      <c r="J22">
        <v>2.8270420000000001</v>
      </c>
      <c r="K22">
        <v>7.751811</v>
      </c>
      <c r="L22">
        <v>0.450575</v>
      </c>
      <c r="M22">
        <v>0.450575</v>
      </c>
      <c r="N22">
        <v>1.4766079999999999</v>
      </c>
      <c r="O22">
        <v>7.5343221309999997</v>
      </c>
      <c r="P22">
        <v>4.8835014020000003</v>
      </c>
      <c r="Q22">
        <v>7.9758655479999998</v>
      </c>
      <c r="R22">
        <v>14.850148920000001</v>
      </c>
      <c r="S22">
        <v>9.6253812629999995</v>
      </c>
      <c r="T22">
        <v>15.720431</v>
      </c>
      <c r="U22">
        <v>7.8976122999999995E-2</v>
      </c>
      <c r="V22">
        <v>5.1189742000000003E-2</v>
      </c>
      <c r="W22">
        <v>8.3604461000000005E-2</v>
      </c>
      <c r="X22">
        <v>62.13</v>
      </c>
      <c r="Y22">
        <v>31.07</v>
      </c>
      <c r="Z22">
        <v>109.65</v>
      </c>
      <c r="AA22">
        <v>2.16</v>
      </c>
      <c r="AB22">
        <v>1.08</v>
      </c>
      <c r="AC22">
        <v>3.82</v>
      </c>
      <c r="AD22">
        <v>59.97</v>
      </c>
      <c r="AE22">
        <v>29.99</v>
      </c>
      <c r="AF22">
        <v>105.83</v>
      </c>
      <c r="AG22">
        <v>0</v>
      </c>
      <c r="AH22">
        <v>0</v>
      </c>
      <c r="AI22">
        <v>0</v>
      </c>
      <c r="AJ22">
        <v>71.77</v>
      </c>
      <c r="AK22">
        <v>35.89</v>
      </c>
      <c r="AL22">
        <v>126.66</v>
      </c>
      <c r="AM22">
        <v>2.5</v>
      </c>
      <c r="AN22">
        <v>1.25</v>
      </c>
      <c r="AO22">
        <v>4.41</v>
      </c>
      <c r="AP22">
        <v>69.28</v>
      </c>
      <c r="AQ22">
        <v>34.64</v>
      </c>
      <c r="AR22">
        <v>122.25</v>
      </c>
      <c r="AS22">
        <v>0</v>
      </c>
      <c r="AT22">
        <v>0</v>
      </c>
      <c r="AU22">
        <v>0</v>
      </c>
    </row>
    <row r="23" spans="1:47" x14ac:dyDescent="0.2">
      <c r="A23" t="s">
        <v>67</v>
      </c>
      <c r="B23" t="str">
        <f t="shared" si="0"/>
        <v>BG</v>
      </c>
      <c r="C23">
        <v>7.4484510000000004</v>
      </c>
      <c r="D23">
        <v>5.467123</v>
      </c>
      <c r="E23">
        <v>10.5184</v>
      </c>
      <c r="F23">
        <v>2.7161330000000001</v>
      </c>
      <c r="G23">
        <v>1.709117</v>
      </c>
      <c r="H23">
        <v>3.775639</v>
      </c>
      <c r="I23">
        <v>4.4737859999999996</v>
      </c>
      <c r="J23">
        <v>3.4994749999999999</v>
      </c>
      <c r="K23">
        <v>5.7322749999999996</v>
      </c>
      <c r="L23">
        <v>0.25853199999999998</v>
      </c>
      <c r="M23">
        <v>0.25853199999999998</v>
      </c>
      <c r="N23">
        <v>1.010486</v>
      </c>
      <c r="O23">
        <v>7.3824353059999996</v>
      </c>
      <c r="P23">
        <v>4.0281529479999998</v>
      </c>
      <c r="Q23">
        <v>7.9465058949999996</v>
      </c>
      <c r="R23">
        <v>14.550779990000001</v>
      </c>
      <c r="S23">
        <v>7.9394894599999999</v>
      </c>
      <c r="T23">
        <v>15.66256312</v>
      </c>
      <c r="U23">
        <v>9.9533979999999994E-2</v>
      </c>
      <c r="V23">
        <v>5.4309733999999998E-2</v>
      </c>
      <c r="W23">
        <v>0.107139084</v>
      </c>
      <c r="X23">
        <v>47.18</v>
      </c>
      <c r="Y23">
        <v>23.59</v>
      </c>
      <c r="Z23">
        <v>83.26</v>
      </c>
      <c r="AA23">
        <v>2.17</v>
      </c>
      <c r="AB23">
        <v>1.08</v>
      </c>
      <c r="AC23">
        <v>3.83</v>
      </c>
      <c r="AD23">
        <v>45.01</v>
      </c>
      <c r="AE23">
        <v>22.51</v>
      </c>
      <c r="AF23">
        <v>79.430000000000007</v>
      </c>
      <c r="AG23">
        <v>0</v>
      </c>
      <c r="AH23">
        <v>0</v>
      </c>
      <c r="AI23">
        <v>0</v>
      </c>
      <c r="AJ23">
        <v>54.71</v>
      </c>
      <c r="AK23">
        <v>27.36</v>
      </c>
      <c r="AL23">
        <v>96.55</v>
      </c>
      <c r="AM23">
        <v>2.5099999999999998</v>
      </c>
      <c r="AN23">
        <v>1.26</v>
      </c>
      <c r="AO23">
        <v>4.4400000000000004</v>
      </c>
      <c r="AP23">
        <v>52.2</v>
      </c>
      <c r="AQ23">
        <v>26.1</v>
      </c>
      <c r="AR23">
        <v>92.11</v>
      </c>
      <c r="AS23">
        <v>0</v>
      </c>
      <c r="AT23">
        <v>0</v>
      </c>
      <c r="AU23">
        <v>0</v>
      </c>
    </row>
    <row r="24" spans="1:47" x14ac:dyDescent="0.2">
      <c r="A24" t="s">
        <v>68</v>
      </c>
      <c r="B24" t="str">
        <f t="shared" si="0"/>
        <v>BG</v>
      </c>
      <c r="C24">
        <v>8.4704010000000007</v>
      </c>
      <c r="D24">
        <v>5.6073870000000001</v>
      </c>
      <c r="E24">
        <v>11.652919000000001</v>
      </c>
      <c r="F24">
        <v>3.1785939999999999</v>
      </c>
      <c r="G24">
        <v>2.0071330000000001</v>
      </c>
      <c r="H24">
        <v>4.5147750000000002</v>
      </c>
      <c r="I24">
        <v>5.0332749999999997</v>
      </c>
      <c r="J24">
        <v>3.3417219999999999</v>
      </c>
      <c r="K24">
        <v>6.1671170000000002</v>
      </c>
      <c r="L24">
        <v>0.25853199999999998</v>
      </c>
      <c r="M24">
        <v>0.25853199999999998</v>
      </c>
      <c r="N24">
        <v>0.971028</v>
      </c>
      <c r="O24">
        <v>22.181240039999999</v>
      </c>
      <c r="P24">
        <v>11.596184409999999</v>
      </c>
      <c r="Q24">
        <v>23.996820320000001</v>
      </c>
      <c r="R24">
        <v>46.135301210000002</v>
      </c>
      <c r="S24">
        <v>24.119186280000001</v>
      </c>
      <c r="T24">
        <v>49.911570849999997</v>
      </c>
      <c r="U24">
        <v>0.30447824400000001</v>
      </c>
      <c r="V24">
        <v>0.159178921</v>
      </c>
      <c r="W24">
        <v>0.32940041599999997</v>
      </c>
      <c r="X24">
        <v>49.13</v>
      </c>
      <c r="Y24">
        <v>24.57</v>
      </c>
      <c r="Z24">
        <v>86.71</v>
      </c>
      <c r="AA24">
        <v>2.44</v>
      </c>
      <c r="AB24">
        <v>1.22</v>
      </c>
      <c r="AC24">
        <v>4.3</v>
      </c>
      <c r="AD24">
        <v>46.7</v>
      </c>
      <c r="AE24">
        <v>23.35</v>
      </c>
      <c r="AF24">
        <v>82.4</v>
      </c>
      <c r="AG24">
        <v>0</v>
      </c>
      <c r="AH24">
        <v>0</v>
      </c>
      <c r="AI24">
        <v>0</v>
      </c>
      <c r="AJ24">
        <v>57.1</v>
      </c>
      <c r="AK24">
        <v>28.55</v>
      </c>
      <c r="AL24">
        <v>100.77</v>
      </c>
      <c r="AM24">
        <v>2.83</v>
      </c>
      <c r="AN24">
        <v>1.42</v>
      </c>
      <c r="AO24">
        <v>5</v>
      </c>
      <c r="AP24">
        <v>54.27</v>
      </c>
      <c r="AQ24">
        <v>27.14</v>
      </c>
      <c r="AR24">
        <v>95.77</v>
      </c>
      <c r="AS24">
        <v>0</v>
      </c>
      <c r="AT24">
        <v>0</v>
      </c>
      <c r="AU24">
        <v>0</v>
      </c>
    </row>
    <row r="25" spans="1:47" x14ac:dyDescent="0.2">
      <c r="A25" t="s">
        <v>69</v>
      </c>
      <c r="B25" t="str">
        <f t="shared" si="0"/>
        <v>BG</v>
      </c>
      <c r="C25">
        <v>5.5415169999999998</v>
      </c>
      <c r="D25">
        <v>4.1773290000000003</v>
      </c>
      <c r="E25">
        <v>10.555980999999999</v>
      </c>
      <c r="F25">
        <v>1.582039</v>
      </c>
      <c r="G25">
        <v>1.0536970000000001</v>
      </c>
      <c r="H25">
        <v>2.2770220000000001</v>
      </c>
      <c r="I25">
        <v>3.1488830000000001</v>
      </c>
      <c r="J25">
        <v>2.3130359999999999</v>
      </c>
      <c r="K25">
        <v>5.1693749999999996</v>
      </c>
      <c r="L25">
        <v>0.81059499999999995</v>
      </c>
      <c r="M25">
        <v>0.81059499999999995</v>
      </c>
      <c r="N25">
        <v>3.1095830000000002</v>
      </c>
      <c r="O25">
        <v>7.1088718479999997</v>
      </c>
      <c r="P25">
        <v>3.9097888649999999</v>
      </c>
      <c r="Q25">
        <v>7.6709096639999999</v>
      </c>
      <c r="R25">
        <v>14.01158641</v>
      </c>
      <c r="S25">
        <v>7.7061938540000003</v>
      </c>
      <c r="T25">
        <v>15.119362949999999</v>
      </c>
      <c r="U25">
        <v>7.1926664000000001E-2</v>
      </c>
      <c r="V25">
        <v>3.9558747999999998E-2</v>
      </c>
      <c r="W25">
        <v>7.7613291000000001E-2</v>
      </c>
      <c r="X25">
        <v>53.11</v>
      </c>
      <c r="Y25">
        <v>26.55</v>
      </c>
      <c r="Z25">
        <v>93.72</v>
      </c>
      <c r="AA25">
        <v>2.65</v>
      </c>
      <c r="AB25">
        <v>1.32</v>
      </c>
      <c r="AC25">
        <v>4.67</v>
      </c>
      <c r="AD25">
        <v>50.46</v>
      </c>
      <c r="AE25">
        <v>25.23</v>
      </c>
      <c r="AF25">
        <v>89.05</v>
      </c>
      <c r="AG25">
        <v>0</v>
      </c>
      <c r="AH25">
        <v>0</v>
      </c>
      <c r="AI25">
        <v>0</v>
      </c>
      <c r="AJ25">
        <v>63.36</v>
      </c>
      <c r="AK25">
        <v>31.68</v>
      </c>
      <c r="AL25">
        <v>111.82</v>
      </c>
      <c r="AM25">
        <v>3.16</v>
      </c>
      <c r="AN25">
        <v>1.58</v>
      </c>
      <c r="AO25">
        <v>5.58</v>
      </c>
      <c r="AP25">
        <v>60.2</v>
      </c>
      <c r="AQ25">
        <v>30.1</v>
      </c>
      <c r="AR25">
        <v>106.24</v>
      </c>
      <c r="AS25">
        <v>0</v>
      </c>
      <c r="AT25">
        <v>0</v>
      </c>
      <c r="AU25">
        <v>0</v>
      </c>
    </row>
    <row r="26" spans="1:47" x14ac:dyDescent="0.2">
      <c r="A26" t="s">
        <v>70</v>
      </c>
      <c r="B26" t="str">
        <f t="shared" si="0"/>
        <v>BG</v>
      </c>
      <c r="C26">
        <v>3.000829</v>
      </c>
      <c r="D26">
        <v>2.4037169999999999</v>
      </c>
      <c r="E26">
        <v>7.490494</v>
      </c>
      <c r="F26">
        <v>0.78053899999999998</v>
      </c>
      <c r="G26">
        <v>0.55256400000000006</v>
      </c>
      <c r="H26">
        <v>1.0902810000000001</v>
      </c>
      <c r="I26">
        <v>1.4374720000000001</v>
      </c>
      <c r="J26">
        <v>1.068336</v>
      </c>
      <c r="K26">
        <v>3.506183</v>
      </c>
      <c r="L26">
        <v>0.78281699999999999</v>
      </c>
      <c r="M26">
        <v>0.78281699999999999</v>
      </c>
      <c r="N26">
        <v>2.894031</v>
      </c>
      <c r="O26">
        <v>3.1540053449999998</v>
      </c>
      <c r="P26">
        <v>1.6157647040000001</v>
      </c>
      <c r="Q26">
        <v>3.484502671</v>
      </c>
      <c r="R26">
        <v>6.2165445339999996</v>
      </c>
      <c r="S26">
        <v>3.184672232</v>
      </c>
      <c r="T26">
        <v>6.8679547640000003</v>
      </c>
      <c r="U26">
        <v>3.1203060000000001E-2</v>
      </c>
      <c r="V26">
        <v>1.5985009000000001E-2</v>
      </c>
      <c r="W26">
        <v>3.4472720999999998E-2</v>
      </c>
      <c r="X26">
        <v>37.49</v>
      </c>
      <c r="Y26">
        <v>18.739999999999998</v>
      </c>
      <c r="Z26">
        <v>66.150000000000006</v>
      </c>
      <c r="AA26">
        <v>5.17</v>
      </c>
      <c r="AB26">
        <v>2.59</v>
      </c>
      <c r="AC26">
        <v>9.1300000000000008</v>
      </c>
      <c r="AD26">
        <v>32.31</v>
      </c>
      <c r="AE26">
        <v>16.16</v>
      </c>
      <c r="AF26">
        <v>57.02</v>
      </c>
      <c r="AG26">
        <v>0</v>
      </c>
      <c r="AH26">
        <v>0</v>
      </c>
      <c r="AI26">
        <v>0</v>
      </c>
      <c r="AJ26">
        <v>43.55</v>
      </c>
      <c r="AK26">
        <v>21.77</v>
      </c>
      <c r="AL26">
        <v>76.849999999999994</v>
      </c>
      <c r="AM26">
        <v>6.01</v>
      </c>
      <c r="AN26">
        <v>3</v>
      </c>
      <c r="AO26">
        <v>10.6</v>
      </c>
      <c r="AP26">
        <v>37.54</v>
      </c>
      <c r="AQ26">
        <v>18.77</v>
      </c>
      <c r="AR26">
        <v>66.25</v>
      </c>
      <c r="AS26">
        <v>0</v>
      </c>
      <c r="AT26">
        <v>0</v>
      </c>
      <c r="AU26">
        <v>0</v>
      </c>
    </row>
    <row r="27" spans="1:47" x14ac:dyDescent="0.2">
      <c r="A27" t="s">
        <v>71</v>
      </c>
      <c r="B27" t="str">
        <f t="shared" si="0"/>
        <v>BG</v>
      </c>
      <c r="C27">
        <v>7.5068710000000003</v>
      </c>
      <c r="D27">
        <v>4.6892290000000001</v>
      </c>
      <c r="E27">
        <v>16.137094000000001</v>
      </c>
      <c r="F27">
        <v>2.0684390000000001</v>
      </c>
      <c r="G27">
        <v>1.336403</v>
      </c>
      <c r="H27">
        <v>2.8310059999999999</v>
      </c>
      <c r="I27">
        <v>4.2328169999999998</v>
      </c>
      <c r="J27">
        <v>2.147211</v>
      </c>
      <c r="K27">
        <v>8.8421830000000003</v>
      </c>
      <c r="L27">
        <v>1.2056150000000001</v>
      </c>
      <c r="M27">
        <v>1.2056150000000001</v>
      </c>
      <c r="N27">
        <v>4.4639059999999997</v>
      </c>
      <c r="O27">
        <v>5.6163757759999999</v>
      </c>
      <c r="P27">
        <v>3.016777899</v>
      </c>
      <c r="Q27">
        <v>6.1260852100000003</v>
      </c>
      <c r="R27">
        <v>11.069876649999999</v>
      </c>
      <c r="S27">
        <v>5.9460692389999998</v>
      </c>
      <c r="T27">
        <v>12.07451395</v>
      </c>
      <c r="U27">
        <v>5.0101478999999997E-2</v>
      </c>
      <c r="V27">
        <v>2.6911489E-2</v>
      </c>
      <c r="W27">
        <v>5.4648396000000002E-2</v>
      </c>
      <c r="X27">
        <v>49.91</v>
      </c>
      <c r="Y27">
        <v>24.95</v>
      </c>
      <c r="Z27">
        <v>88.07</v>
      </c>
      <c r="AA27">
        <v>3.54</v>
      </c>
      <c r="AB27">
        <v>1.77</v>
      </c>
      <c r="AC27">
        <v>6.25</v>
      </c>
      <c r="AD27">
        <v>46.36</v>
      </c>
      <c r="AE27">
        <v>23.18</v>
      </c>
      <c r="AF27">
        <v>81.819999999999993</v>
      </c>
      <c r="AG27">
        <v>0</v>
      </c>
      <c r="AH27">
        <v>0</v>
      </c>
      <c r="AI27">
        <v>0</v>
      </c>
      <c r="AJ27">
        <v>59.16</v>
      </c>
      <c r="AK27">
        <v>29.58</v>
      </c>
      <c r="AL27">
        <v>104.41</v>
      </c>
      <c r="AM27">
        <v>4.2</v>
      </c>
      <c r="AN27">
        <v>2.1</v>
      </c>
      <c r="AO27">
        <v>7.41</v>
      </c>
      <c r="AP27">
        <v>54.97</v>
      </c>
      <c r="AQ27">
        <v>27.48</v>
      </c>
      <c r="AR27">
        <v>97</v>
      </c>
      <c r="AS27">
        <v>0</v>
      </c>
      <c r="AT27">
        <v>0</v>
      </c>
      <c r="AU27">
        <v>0</v>
      </c>
    </row>
    <row r="28" spans="1:47" x14ac:dyDescent="0.2">
      <c r="A28" t="s">
        <v>72</v>
      </c>
      <c r="B28" t="str">
        <f t="shared" si="0"/>
        <v>CY</v>
      </c>
      <c r="C28">
        <v>1.5452140000000001</v>
      </c>
      <c r="D28">
        <v>1.0320750000000001</v>
      </c>
      <c r="E28">
        <v>2.248389</v>
      </c>
      <c r="F28">
        <v>1.267436</v>
      </c>
      <c r="G28">
        <v>0.86540799999999996</v>
      </c>
      <c r="H28">
        <v>1.6094999999999999</v>
      </c>
      <c r="I28">
        <v>0.27777800000000002</v>
      </c>
      <c r="J28">
        <v>0.16666700000000001</v>
      </c>
      <c r="K28">
        <v>0.63888900000000004</v>
      </c>
      <c r="L28">
        <v>0</v>
      </c>
      <c r="M28">
        <v>0</v>
      </c>
      <c r="N28">
        <v>0</v>
      </c>
      <c r="O28">
        <v>1.937654899</v>
      </c>
      <c r="P28">
        <v>1.237901959</v>
      </c>
      <c r="Q28">
        <v>3.2280980339999998</v>
      </c>
      <c r="R28">
        <v>3.8191178049999999</v>
      </c>
      <c r="S28">
        <v>2.4399047600000001</v>
      </c>
      <c r="T28">
        <v>6.3625812240000004</v>
      </c>
      <c r="U28">
        <v>4.2427302E-2</v>
      </c>
      <c r="V28">
        <v>2.7105364E-2</v>
      </c>
      <c r="W28">
        <v>7.0683119000000003E-2</v>
      </c>
      <c r="X28">
        <v>24.12</v>
      </c>
      <c r="Y28">
        <v>12.06</v>
      </c>
      <c r="Z28">
        <v>42.56</v>
      </c>
      <c r="AA28">
        <v>2.14</v>
      </c>
      <c r="AB28">
        <v>1.07</v>
      </c>
      <c r="AC28">
        <v>3.78</v>
      </c>
      <c r="AD28">
        <v>14.07</v>
      </c>
      <c r="AE28">
        <v>7.04</v>
      </c>
      <c r="AF28">
        <v>24.83</v>
      </c>
      <c r="AG28">
        <v>7.91</v>
      </c>
      <c r="AH28">
        <v>3.95</v>
      </c>
      <c r="AI28">
        <v>13.95</v>
      </c>
      <c r="AJ28">
        <v>37.700000000000003</v>
      </c>
      <c r="AK28">
        <v>18.850000000000001</v>
      </c>
      <c r="AL28">
        <v>66.540000000000006</v>
      </c>
      <c r="AM28">
        <v>3.35</v>
      </c>
      <c r="AN28">
        <v>1.67</v>
      </c>
      <c r="AO28">
        <v>5.91</v>
      </c>
      <c r="AP28">
        <v>22</v>
      </c>
      <c r="AQ28">
        <v>11</v>
      </c>
      <c r="AR28">
        <v>38.82</v>
      </c>
      <c r="AS28">
        <v>12.36</v>
      </c>
      <c r="AT28">
        <v>6.18</v>
      </c>
      <c r="AU28">
        <v>21.81</v>
      </c>
    </row>
    <row r="29" spans="1:47" x14ac:dyDescent="0.2">
      <c r="A29" t="s">
        <v>73</v>
      </c>
      <c r="B29" t="str">
        <f t="shared" si="0"/>
        <v>CZ</v>
      </c>
      <c r="C29">
        <v>0.242951</v>
      </c>
      <c r="D29">
        <v>0.23250399999999999</v>
      </c>
      <c r="E29">
        <v>0.55513900000000005</v>
      </c>
      <c r="F29">
        <v>0.18656700000000001</v>
      </c>
      <c r="G29">
        <v>0.18621399999999999</v>
      </c>
      <c r="H29">
        <v>0.21458099999999999</v>
      </c>
      <c r="I29">
        <v>1.5018999999999999E-2</v>
      </c>
      <c r="J29">
        <v>4.9249999999999997E-3</v>
      </c>
      <c r="K29">
        <v>7.2071999999999997E-2</v>
      </c>
      <c r="L29">
        <v>4.1364999999999999E-2</v>
      </c>
      <c r="M29">
        <v>4.1364999999999999E-2</v>
      </c>
      <c r="N29">
        <v>0.268486</v>
      </c>
      <c r="O29">
        <v>3.5000000000000003E-2</v>
      </c>
      <c r="P29">
        <v>0</v>
      </c>
      <c r="Q29">
        <v>7.0000000000000007E-2</v>
      </c>
      <c r="R29">
        <v>6.8985000000000005E-2</v>
      </c>
      <c r="S29">
        <v>0</v>
      </c>
      <c r="T29">
        <v>0.13797000000000001</v>
      </c>
      <c r="U29">
        <v>1.3944223E-2</v>
      </c>
      <c r="V29">
        <v>0</v>
      </c>
      <c r="W29">
        <v>2.7888446000000001E-2</v>
      </c>
      <c r="X29">
        <v>3.43</v>
      </c>
      <c r="Y29">
        <v>1.72</v>
      </c>
      <c r="Z29">
        <v>6.05</v>
      </c>
      <c r="AA29">
        <v>2.71</v>
      </c>
      <c r="AB29">
        <v>1.35</v>
      </c>
      <c r="AC29">
        <v>4.78</v>
      </c>
      <c r="AD29">
        <v>0.72</v>
      </c>
      <c r="AE29">
        <v>0.36</v>
      </c>
      <c r="AF29">
        <v>1.28</v>
      </c>
      <c r="AG29">
        <v>0</v>
      </c>
      <c r="AH29">
        <v>0</v>
      </c>
      <c r="AI29">
        <v>0</v>
      </c>
      <c r="AJ29">
        <v>3.25</v>
      </c>
      <c r="AK29">
        <v>1.62</v>
      </c>
      <c r="AL29">
        <v>5.73</v>
      </c>
      <c r="AM29">
        <v>2.56</v>
      </c>
      <c r="AN29">
        <v>1.28</v>
      </c>
      <c r="AO29">
        <v>4.5199999999999996</v>
      </c>
      <c r="AP29">
        <v>0.69</v>
      </c>
      <c r="AQ29">
        <v>0.34</v>
      </c>
      <c r="AR29">
        <v>1.21</v>
      </c>
      <c r="AS29">
        <v>0</v>
      </c>
      <c r="AT29">
        <v>0</v>
      </c>
      <c r="AU29">
        <v>0</v>
      </c>
    </row>
    <row r="30" spans="1:47" x14ac:dyDescent="0.2">
      <c r="A30" t="s">
        <v>74</v>
      </c>
      <c r="B30" t="str">
        <f t="shared" si="0"/>
        <v>CZ</v>
      </c>
      <c r="C30">
        <v>8.6240260000000006</v>
      </c>
      <c r="D30">
        <v>6.5251960000000002</v>
      </c>
      <c r="E30">
        <v>14.060897000000001</v>
      </c>
      <c r="F30">
        <v>3.9860000000000002</v>
      </c>
      <c r="G30">
        <v>3.1491500000000001</v>
      </c>
      <c r="H30">
        <v>4.822692</v>
      </c>
      <c r="I30">
        <v>4.2357579999999997</v>
      </c>
      <c r="J30">
        <v>2.9737779999999998</v>
      </c>
      <c r="K30">
        <v>5.9870330000000003</v>
      </c>
      <c r="L30">
        <v>0.40226800000000001</v>
      </c>
      <c r="M30">
        <v>0.40226800000000001</v>
      </c>
      <c r="N30">
        <v>3.251172</v>
      </c>
      <c r="O30">
        <v>12.505000000000001</v>
      </c>
      <c r="P30">
        <v>0.76500000000000001</v>
      </c>
      <c r="Q30">
        <v>16.920000000000002</v>
      </c>
      <c r="R30">
        <v>25.94565317</v>
      </c>
      <c r="S30">
        <v>1.5872390789999999</v>
      </c>
      <c r="T30">
        <v>35.105993740000002</v>
      </c>
      <c r="U30">
        <v>0.22674523999999999</v>
      </c>
      <c r="V30">
        <v>1.387126E-2</v>
      </c>
      <c r="W30">
        <v>0.30679963700000001</v>
      </c>
      <c r="X30">
        <v>35.450000000000003</v>
      </c>
      <c r="Y30">
        <v>17.72</v>
      </c>
      <c r="Z30">
        <v>62.56</v>
      </c>
      <c r="AA30">
        <v>3.21</v>
      </c>
      <c r="AB30">
        <v>1.61</v>
      </c>
      <c r="AC30">
        <v>5.67</v>
      </c>
      <c r="AD30">
        <v>32.24</v>
      </c>
      <c r="AE30">
        <v>16.12</v>
      </c>
      <c r="AF30">
        <v>56.89</v>
      </c>
      <c r="AG30">
        <v>0</v>
      </c>
      <c r="AH30">
        <v>0</v>
      </c>
      <c r="AI30">
        <v>0</v>
      </c>
      <c r="AJ30">
        <v>33.28</v>
      </c>
      <c r="AK30">
        <v>16.64</v>
      </c>
      <c r="AL30">
        <v>58.73</v>
      </c>
      <c r="AM30">
        <v>3.02</v>
      </c>
      <c r="AN30">
        <v>1.51</v>
      </c>
      <c r="AO30">
        <v>5.32</v>
      </c>
      <c r="AP30">
        <v>30.27</v>
      </c>
      <c r="AQ30">
        <v>15.13</v>
      </c>
      <c r="AR30">
        <v>53.41</v>
      </c>
      <c r="AS30">
        <v>0</v>
      </c>
      <c r="AT30">
        <v>0</v>
      </c>
      <c r="AU30">
        <v>0</v>
      </c>
    </row>
    <row r="31" spans="1:47" x14ac:dyDescent="0.2">
      <c r="A31" t="s">
        <v>75</v>
      </c>
      <c r="B31" t="str">
        <f t="shared" si="0"/>
        <v>CZ</v>
      </c>
      <c r="C31">
        <v>8.3915380000000006</v>
      </c>
      <c r="D31">
        <v>6.3188829999999996</v>
      </c>
      <c r="E31">
        <v>16.788667</v>
      </c>
      <c r="F31">
        <v>4.9707889999999999</v>
      </c>
      <c r="G31">
        <v>3.9349280000000002</v>
      </c>
      <c r="H31">
        <v>6.1144970000000001</v>
      </c>
      <c r="I31">
        <v>2.5659670000000001</v>
      </c>
      <c r="J31">
        <v>1.529172</v>
      </c>
      <c r="K31">
        <v>3.3226059999999999</v>
      </c>
      <c r="L31">
        <v>0.85478299999999996</v>
      </c>
      <c r="M31">
        <v>0.85478299999999996</v>
      </c>
      <c r="N31">
        <v>7.3515639999999998</v>
      </c>
      <c r="O31">
        <v>14.356858450000001</v>
      </c>
      <c r="P31">
        <v>2.1176783079999999</v>
      </c>
      <c r="Q31">
        <v>17.78516286</v>
      </c>
      <c r="R31">
        <v>30.086895909999999</v>
      </c>
      <c r="S31">
        <v>4.4379045079999999</v>
      </c>
      <c r="T31">
        <v>37.271409040000002</v>
      </c>
      <c r="U31">
        <v>0.16297018499999999</v>
      </c>
      <c r="V31">
        <v>2.4038575E-2</v>
      </c>
      <c r="W31">
        <v>0.201886178</v>
      </c>
      <c r="X31">
        <v>44.6</v>
      </c>
      <c r="Y31">
        <v>22.3</v>
      </c>
      <c r="Z31">
        <v>78.709999999999994</v>
      </c>
      <c r="AA31">
        <v>2.97</v>
      </c>
      <c r="AB31">
        <v>1.49</v>
      </c>
      <c r="AC31">
        <v>5.24</v>
      </c>
      <c r="AD31">
        <v>41.63</v>
      </c>
      <c r="AE31">
        <v>20.82</v>
      </c>
      <c r="AF31">
        <v>73.47</v>
      </c>
      <c r="AG31">
        <v>0</v>
      </c>
      <c r="AH31">
        <v>0</v>
      </c>
      <c r="AI31">
        <v>0</v>
      </c>
      <c r="AJ31">
        <v>41.14</v>
      </c>
      <c r="AK31">
        <v>20.57</v>
      </c>
      <c r="AL31">
        <v>72.61</v>
      </c>
      <c r="AM31">
        <v>2.74</v>
      </c>
      <c r="AN31">
        <v>1.37</v>
      </c>
      <c r="AO31">
        <v>4.84</v>
      </c>
      <c r="AP31">
        <v>38.4</v>
      </c>
      <c r="AQ31">
        <v>19.2</v>
      </c>
      <c r="AR31">
        <v>67.77</v>
      </c>
      <c r="AS31">
        <v>0</v>
      </c>
      <c r="AT31">
        <v>0</v>
      </c>
      <c r="AU31">
        <v>0</v>
      </c>
    </row>
    <row r="32" spans="1:47" x14ac:dyDescent="0.2">
      <c r="A32" t="s">
        <v>76</v>
      </c>
      <c r="B32" t="str">
        <f t="shared" si="0"/>
        <v>CZ</v>
      </c>
      <c r="C32">
        <v>3.185937</v>
      </c>
      <c r="D32">
        <v>2.1819899999999999</v>
      </c>
      <c r="E32">
        <v>6.7709330000000003</v>
      </c>
      <c r="F32">
        <v>1.7598609999999999</v>
      </c>
      <c r="G32">
        <v>1.2085189999999999</v>
      </c>
      <c r="H32">
        <v>2.2442329999999999</v>
      </c>
      <c r="I32">
        <v>1.097486</v>
      </c>
      <c r="J32">
        <v>0.64488100000000004</v>
      </c>
      <c r="K32">
        <v>1.901656</v>
      </c>
      <c r="L32">
        <v>0.32858999999999999</v>
      </c>
      <c r="M32">
        <v>0.32858999999999999</v>
      </c>
      <c r="N32">
        <v>2.6250439999999999</v>
      </c>
      <c r="O32">
        <v>4.4464591990000004</v>
      </c>
      <c r="P32">
        <v>0.94960815899999995</v>
      </c>
      <c r="Q32">
        <v>5.4085294069999996</v>
      </c>
      <c r="R32">
        <v>8.7639710819999994</v>
      </c>
      <c r="S32">
        <v>1.871677681</v>
      </c>
      <c r="T32">
        <v>10.660211459999999</v>
      </c>
      <c r="U32">
        <v>0.10278453999999999</v>
      </c>
      <c r="V32">
        <v>2.1951182999999999E-2</v>
      </c>
      <c r="W32">
        <v>0.12502379599999999</v>
      </c>
      <c r="X32">
        <v>18.899999999999999</v>
      </c>
      <c r="Y32">
        <v>9.4499999999999993</v>
      </c>
      <c r="Z32">
        <v>33.36</v>
      </c>
      <c r="AA32">
        <v>2.75</v>
      </c>
      <c r="AB32">
        <v>1.37</v>
      </c>
      <c r="AC32">
        <v>4.8499999999999996</v>
      </c>
      <c r="AD32">
        <v>16.149999999999999</v>
      </c>
      <c r="AE32">
        <v>8.08</v>
      </c>
      <c r="AF32">
        <v>28.5</v>
      </c>
      <c r="AG32">
        <v>0</v>
      </c>
      <c r="AH32">
        <v>0</v>
      </c>
      <c r="AI32">
        <v>0</v>
      </c>
      <c r="AJ32">
        <v>16.739999999999998</v>
      </c>
      <c r="AK32">
        <v>8.3699999999999992</v>
      </c>
      <c r="AL32">
        <v>29.54</v>
      </c>
      <c r="AM32">
        <v>2.44</v>
      </c>
      <c r="AN32">
        <v>1.22</v>
      </c>
      <c r="AO32">
        <v>4.3</v>
      </c>
      <c r="AP32">
        <v>14.3</v>
      </c>
      <c r="AQ32">
        <v>7.15</v>
      </c>
      <c r="AR32">
        <v>25.24</v>
      </c>
      <c r="AS32">
        <v>0</v>
      </c>
      <c r="AT32">
        <v>0</v>
      </c>
      <c r="AU32">
        <v>0</v>
      </c>
    </row>
    <row r="33" spans="1:47" x14ac:dyDescent="0.2">
      <c r="A33" t="s">
        <v>77</v>
      </c>
      <c r="B33" t="str">
        <f t="shared" si="0"/>
        <v>CZ</v>
      </c>
      <c r="C33">
        <v>8.6316699999999997</v>
      </c>
      <c r="D33">
        <v>6.771998</v>
      </c>
      <c r="E33">
        <v>14.183510999999999</v>
      </c>
      <c r="F33">
        <v>4.0268170000000003</v>
      </c>
      <c r="G33">
        <v>3.1010580000000001</v>
      </c>
      <c r="H33">
        <v>5.0052440000000002</v>
      </c>
      <c r="I33">
        <v>4.0984030000000002</v>
      </c>
      <c r="J33">
        <v>3.1644890000000001</v>
      </c>
      <c r="K33">
        <v>4.9416190000000002</v>
      </c>
      <c r="L33">
        <v>0.50645099999999998</v>
      </c>
      <c r="M33">
        <v>0.50645099999999998</v>
      </c>
      <c r="N33">
        <v>4.2366469999999996</v>
      </c>
      <c r="O33">
        <v>10.97208822</v>
      </c>
      <c r="P33">
        <v>1.3901470570000001</v>
      </c>
      <c r="Q33">
        <v>14.179499979999999</v>
      </c>
      <c r="R33">
        <v>24.136279640000001</v>
      </c>
      <c r="S33">
        <v>3.058030289</v>
      </c>
      <c r="T33">
        <v>31.191908940000001</v>
      </c>
      <c r="U33">
        <v>0.175679901</v>
      </c>
      <c r="V33">
        <v>2.2258378999999998E-2</v>
      </c>
      <c r="W33">
        <v>0.22703546499999999</v>
      </c>
      <c r="X33">
        <v>35.049999999999997</v>
      </c>
      <c r="Y33">
        <v>17.52</v>
      </c>
      <c r="Z33">
        <v>61.85</v>
      </c>
      <c r="AA33">
        <v>3.69</v>
      </c>
      <c r="AB33">
        <v>1.84</v>
      </c>
      <c r="AC33">
        <v>6.51</v>
      </c>
      <c r="AD33">
        <v>31.36</v>
      </c>
      <c r="AE33">
        <v>15.68</v>
      </c>
      <c r="AF33">
        <v>55.34</v>
      </c>
      <c r="AG33">
        <v>0</v>
      </c>
      <c r="AH33">
        <v>0</v>
      </c>
      <c r="AI33">
        <v>0</v>
      </c>
      <c r="AJ33">
        <v>32.32</v>
      </c>
      <c r="AK33">
        <v>16.16</v>
      </c>
      <c r="AL33">
        <v>57.03</v>
      </c>
      <c r="AM33">
        <v>3.4</v>
      </c>
      <c r="AN33">
        <v>1.7</v>
      </c>
      <c r="AO33">
        <v>6</v>
      </c>
      <c r="AP33">
        <v>28.92</v>
      </c>
      <c r="AQ33">
        <v>14.46</v>
      </c>
      <c r="AR33">
        <v>51.03</v>
      </c>
      <c r="AS33">
        <v>0</v>
      </c>
      <c r="AT33">
        <v>0</v>
      </c>
      <c r="AU33">
        <v>0</v>
      </c>
    </row>
    <row r="34" spans="1:47" x14ac:dyDescent="0.2">
      <c r="A34" t="s">
        <v>78</v>
      </c>
      <c r="B34" t="str">
        <f t="shared" si="0"/>
        <v>CZ</v>
      </c>
      <c r="C34">
        <v>9.1245740000000009</v>
      </c>
      <c r="D34">
        <v>6.9855239999999998</v>
      </c>
      <c r="E34">
        <v>15.410306</v>
      </c>
      <c r="F34">
        <v>5.6597390000000001</v>
      </c>
      <c r="G34">
        <v>4.503825</v>
      </c>
      <c r="H34">
        <v>6.8642390000000004</v>
      </c>
      <c r="I34">
        <v>2.963333</v>
      </c>
      <c r="J34">
        <v>1.980197</v>
      </c>
      <c r="K34">
        <v>4.4263219999999999</v>
      </c>
      <c r="L34">
        <v>0.501502</v>
      </c>
      <c r="M34">
        <v>0.501502</v>
      </c>
      <c r="N34">
        <v>4.1197439999999999</v>
      </c>
      <c r="O34">
        <v>21.96</v>
      </c>
      <c r="P34">
        <v>3.645</v>
      </c>
      <c r="Q34">
        <v>26.754999999999999</v>
      </c>
      <c r="R34">
        <v>52.31167533</v>
      </c>
      <c r="S34">
        <v>8.6828805360000008</v>
      </c>
      <c r="T34">
        <v>63.73401063</v>
      </c>
      <c r="U34">
        <v>0.31391608900000001</v>
      </c>
      <c r="V34">
        <v>5.2104925000000003E-2</v>
      </c>
      <c r="W34">
        <v>0.38246015300000002</v>
      </c>
      <c r="X34">
        <v>45.35</v>
      </c>
      <c r="Y34">
        <v>22.67</v>
      </c>
      <c r="Z34">
        <v>80.03</v>
      </c>
      <c r="AA34">
        <v>4.1100000000000003</v>
      </c>
      <c r="AB34">
        <v>2.0499999999999998</v>
      </c>
      <c r="AC34">
        <v>7.24</v>
      </c>
      <c r="AD34">
        <v>41.24</v>
      </c>
      <c r="AE34">
        <v>20.62</v>
      </c>
      <c r="AF34">
        <v>72.78</v>
      </c>
      <c r="AG34">
        <v>0</v>
      </c>
      <c r="AH34">
        <v>0</v>
      </c>
      <c r="AI34">
        <v>0</v>
      </c>
      <c r="AJ34">
        <v>42.75</v>
      </c>
      <c r="AK34">
        <v>21.38</v>
      </c>
      <c r="AL34">
        <v>75.44</v>
      </c>
      <c r="AM34">
        <v>3.87</v>
      </c>
      <c r="AN34">
        <v>1.94</v>
      </c>
      <c r="AO34">
        <v>6.83</v>
      </c>
      <c r="AP34">
        <v>38.880000000000003</v>
      </c>
      <c r="AQ34">
        <v>19.440000000000001</v>
      </c>
      <c r="AR34">
        <v>68.61</v>
      </c>
      <c r="AS34">
        <v>0</v>
      </c>
      <c r="AT34">
        <v>0</v>
      </c>
      <c r="AU34">
        <v>0</v>
      </c>
    </row>
    <row r="35" spans="1:47" x14ac:dyDescent="0.2">
      <c r="A35" t="s">
        <v>79</v>
      </c>
      <c r="B35" t="str">
        <f t="shared" si="0"/>
        <v>CZ</v>
      </c>
      <c r="C35">
        <v>5.7449110000000001</v>
      </c>
      <c r="D35">
        <v>4.7559079999999998</v>
      </c>
      <c r="E35">
        <v>10.281256000000001</v>
      </c>
      <c r="F35">
        <v>2.5860889999999999</v>
      </c>
      <c r="G35">
        <v>1.989719</v>
      </c>
      <c r="H35">
        <v>3.3144580000000001</v>
      </c>
      <c r="I35">
        <v>2.6966329999999998</v>
      </c>
      <c r="J35">
        <v>2.3039999999999998</v>
      </c>
      <c r="K35">
        <v>3.155211</v>
      </c>
      <c r="L35">
        <v>0.46218799999999999</v>
      </c>
      <c r="M35">
        <v>0.46218799999999999</v>
      </c>
      <c r="N35">
        <v>3.8115860000000001</v>
      </c>
      <c r="O35">
        <v>7.8735061389999998</v>
      </c>
      <c r="P35">
        <v>1.1639819</v>
      </c>
      <c r="Q35">
        <v>10.122485449999999</v>
      </c>
      <c r="R35">
        <v>17.242831720000002</v>
      </c>
      <c r="S35">
        <v>2.5490986699999998</v>
      </c>
      <c r="T35">
        <v>22.1680545</v>
      </c>
      <c r="U35">
        <v>0.17014599999999999</v>
      </c>
      <c r="V35">
        <v>2.5153579999999998E-2</v>
      </c>
      <c r="W35">
        <v>0.218746309</v>
      </c>
      <c r="X35">
        <v>24.68</v>
      </c>
      <c r="Y35">
        <v>12.34</v>
      </c>
      <c r="Z35">
        <v>43.56</v>
      </c>
      <c r="AA35">
        <v>2.99</v>
      </c>
      <c r="AB35">
        <v>1.49</v>
      </c>
      <c r="AC35">
        <v>5.27</v>
      </c>
      <c r="AD35">
        <v>21.7</v>
      </c>
      <c r="AE35">
        <v>10.85</v>
      </c>
      <c r="AF35">
        <v>38.29</v>
      </c>
      <c r="AG35">
        <v>0</v>
      </c>
      <c r="AH35">
        <v>0</v>
      </c>
      <c r="AI35">
        <v>0</v>
      </c>
      <c r="AJ35">
        <v>23.02</v>
      </c>
      <c r="AK35">
        <v>11.51</v>
      </c>
      <c r="AL35">
        <v>40.630000000000003</v>
      </c>
      <c r="AM35">
        <v>2.79</v>
      </c>
      <c r="AN35">
        <v>1.39</v>
      </c>
      <c r="AO35">
        <v>4.92</v>
      </c>
      <c r="AP35">
        <v>20.239999999999998</v>
      </c>
      <c r="AQ35">
        <v>10.119999999999999</v>
      </c>
      <c r="AR35">
        <v>35.71</v>
      </c>
      <c r="AS35">
        <v>0</v>
      </c>
      <c r="AT35">
        <v>0</v>
      </c>
      <c r="AU35">
        <v>0</v>
      </c>
    </row>
    <row r="36" spans="1:47" x14ac:dyDescent="0.2">
      <c r="A36" t="s">
        <v>80</v>
      </c>
      <c r="B36" t="str">
        <f t="shared" si="0"/>
        <v>CZ</v>
      </c>
      <c r="C36">
        <v>4.7280360000000003</v>
      </c>
      <c r="D36">
        <v>4.2072719999999997</v>
      </c>
      <c r="E36">
        <v>8.6231749999999998</v>
      </c>
      <c r="F36">
        <v>2.6627190000000001</v>
      </c>
      <c r="G36">
        <v>2.3499080000000001</v>
      </c>
      <c r="H36">
        <v>2.9992220000000001</v>
      </c>
      <c r="I36">
        <v>1.556908</v>
      </c>
      <c r="J36">
        <v>1.348956</v>
      </c>
      <c r="K36">
        <v>1.8848529999999999</v>
      </c>
      <c r="L36">
        <v>0.508409</v>
      </c>
      <c r="M36">
        <v>0.508409</v>
      </c>
      <c r="N36">
        <v>3.7391000000000001</v>
      </c>
      <c r="O36">
        <v>4.0556951850000003</v>
      </c>
      <c r="P36">
        <v>0.56692513300000003</v>
      </c>
      <c r="Q36">
        <v>5.2505989279999996</v>
      </c>
      <c r="R36">
        <v>8.8127843259999992</v>
      </c>
      <c r="S36">
        <v>1.2318945830000001</v>
      </c>
      <c r="T36">
        <v>11.409239060000001</v>
      </c>
      <c r="U36">
        <v>0.15107823400000001</v>
      </c>
      <c r="V36">
        <v>2.1118463000000001E-2</v>
      </c>
      <c r="W36">
        <v>0.195589455</v>
      </c>
      <c r="X36">
        <v>15.62</v>
      </c>
      <c r="Y36">
        <v>7.81</v>
      </c>
      <c r="Z36">
        <v>27.57</v>
      </c>
      <c r="AA36">
        <v>2.99</v>
      </c>
      <c r="AB36">
        <v>1.49</v>
      </c>
      <c r="AC36">
        <v>5.27</v>
      </c>
      <c r="AD36">
        <v>12.64</v>
      </c>
      <c r="AE36">
        <v>6.32</v>
      </c>
      <c r="AF36">
        <v>22.3</v>
      </c>
      <c r="AG36">
        <v>0</v>
      </c>
      <c r="AH36">
        <v>0</v>
      </c>
      <c r="AI36">
        <v>0</v>
      </c>
      <c r="AJ36">
        <v>14.25</v>
      </c>
      <c r="AK36">
        <v>7.13</v>
      </c>
      <c r="AL36">
        <v>25.15</v>
      </c>
      <c r="AM36">
        <v>2.72</v>
      </c>
      <c r="AN36">
        <v>1.36</v>
      </c>
      <c r="AO36">
        <v>4.8099999999999996</v>
      </c>
      <c r="AP36">
        <v>11.53</v>
      </c>
      <c r="AQ36">
        <v>5.77</v>
      </c>
      <c r="AR36">
        <v>20.350000000000001</v>
      </c>
      <c r="AS36">
        <v>0</v>
      </c>
      <c r="AT36">
        <v>0</v>
      </c>
      <c r="AU36">
        <v>0</v>
      </c>
    </row>
    <row r="37" spans="1:47" x14ac:dyDescent="0.2">
      <c r="A37" t="s">
        <v>81</v>
      </c>
      <c r="B37" t="str">
        <f t="shared" si="0"/>
        <v>DE</v>
      </c>
      <c r="C37">
        <v>5.6855409999999997</v>
      </c>
      <c r="D37">
        <v>3.9742860000000002</v>
      </c>
      <c r="E37">
        <v>9.4853559999999995</v>
      </c>
      <c r="F37">
        <v>2.5856469999999998</v>
      </c>
      <c r="G37">
        <v>1.3542419999999999</v>
      </c>
      <c r="H37">
        <v>3.6673939999999998</v>
      </c>
      <c r="I37">
        <v>2.3226469999999999</v>
      </c>
      <c r="J37">
        <v>1.842797</v>
      </c>
      <c r="K37">
        <v>3.0076890000000001</v>
      </c>
      <c r="L37">
        <v>0.77724700000000002</v>
      </c>
      <c r="M37">
        <v>0.77724700000000002</v>
      </c>
      <c r="N37">
        <v>2.8102719999999999</v>
      </c>
      <c r="O37">
        <v>0.15447058799999999</v>
      </c>
      <c r="P37">
        <v>0.20051470599999999</v>
      </c>
      <c r="Q37">
        <v>2.326713239</v>
      </c>
      <c r="R37">
        <v>0.30446152999999998</v>
      </c>
      <c r="S37">
        <v>0.39521448599999998</v>
      </c>
      <c r="T37">
        <v>4.5859517939999996</v>
      </c>
      <c r="U37">
        <v>2.9233649999999998E-3</v>
      </c>
      <c r="V37">
        <v>3.7947520000000002E-3</v>
      </c>
      <c r="W37">
        <v>4.4033179999999998E-2</v>
      </c>
      <c r="X37">
        <v>35.659999999999997</v>
      </c>
      <c r="Y37">
        <v>17.829999999999998</v>
      </c>
      <c r="Z37">
        <v>62.92</v>
      </c>
      <c r="AA37">
        <v>8.8000000000000007</v>
      </c>
      <c r="AB37">
        <v>4.4000000000000004</v>
      </c>
      <c r="AC37">
        <v>15.54</v>
      </c>
      <c r="AD37">
        <v>26.85</v>
      </c>
      <c r="AE37">
        <v>13.43</v>
      </c>
      <c r="AF37">
        <v>47.39</v>
      </c>
      <c r="AG37">
        <v>0</v>
      </c>
      <c r="AH37">
        <v>0</v>
      </c>
      <c r="AI37">
        <v>0</v>
      </c>
      <c r="AJ37">
        <v>34.15</v>
      </c>
      <c r="AK37">
        <v>17.07</v>
      </c>
      <c r="AL37">
        <v>60.26</v>
      </c>
      <c r="AM37">
        <v>8.43</v>
      </c>
      <c r="AN37">
        <v>4.22</v>
      </c>
      <c r="AO37">
        <v>14.88</v>
      </c>
      <c r="AP37">
        <v>25.71</v>
      </c>
      <c r="AQ37">
        <v>12.86</v>
      </c>
      <c r="AR37">
        <v>45.38</v>
      </c>
      <c r="AS37">
        <v>0</v>
      </c>
      <c r="AT37">
        <v>0</v>
      </c>
      <c r="AU37">
        <v>0</v>
      </c>
    </row>
    <row r="38" spans="1:47" x14ac:dyDescent="0.2">
      <c r="A38" t="s">
        <v>82</v>
      </c>
      <c r="B38" t="str">
        <f t="shared" si="0"/>
        <v>DE</v>
      </c>
      <c r="C38">
        <v>2.918809</v>
      </c>
      <c r="D38">
        <v>2.3639480000000002</v>
      </c>
      <c r="E38">
        <v>6.2376610000000001</v>
      </c>
      <c r="F38">
        <v>1.044244</v>
      </c>
      <c r="G38">
        <v>0.65038300000000004</v>
      </c>
      <c r="H38">
        <v>1.447981</v>
      </c>
      <c r="I38">
        <v>0.893706</v>
      </c>
      <c r="J38">
        <v>0.73270599999999997</v>
      </c>
      <c r="K38">
        <v>1.196939</v>
      </c>
      <c r="L38">
        <v>0.98085900000000004</v>
      </c>
      <c r="M38">
        <v>0.98085900000000004</v>
      </c>
      <c r="N38">
        <v>3.5927419999999999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17.149999999999999</v>
      </c>
      <c r="Y38">
        <v>8.57</v>
      </c>
      <c r="Z38">
        <v>30.26</v>
      </c>
      <c r="AA38">
        <v>6.19</v>
      </c>
      <c r="AB38">
        <v>3.1</v>
      </c>
      <c r="AC38">
        <v>10.93</v>
      </c>
      <c r="AD38">
        <v>10.95</v>
      </c>
      <c r="AE38">
        <v>5.48</v>
      </c>
      <c r="AF38">
        <v>19.329999999999998</v>
      </c>
      <c r="AG38">
        <v>0</v>
      </c>
      <c r="AH38">
        <v>0</v>
      </c>
      <c r="AI38">
        <v>0</v>
      </c>
      <c r="AJ38">
        <v>16.57</v>
      </c>
      <c r="AK38">
        <v>8.2799999999999994</v>
      </c>
      <c r="AL38">
        <v>29.23</v>
      </c>
      <c r="AM38">
        <v>5.98</v>
      </c>
      <c r="AN38">
        <v>2.99</v>
      </c>
      <c r="AO38">
        <v>10.56</v>
      </c>
      <c r="AP38">
        <v>10.58</v>
      </c>
      <c r="AQ38">
        <v>5.29</v>
      </c>
      <c r="AR38">
        <v>18.68</v>
      </c>
      <c r="AS38">
        <v>0</v>
      </c>
      <c r="AT38">
        <v>0</v>
      </c>
      <c r="AU38">
        <v>0</v>
      </c>
    </row>
    <row r="39" spans="1:47" x14ac:dyDescent="0.2">
      <c r="A39" t="s">
        <v>83</v>
      </c>
      <c r="B39" t="str">
        <f t="shared" si="0"/>
        <v>DE</v>
      </c>
      <c r="C39">
        <v>3.526494</v>
      </c>
      <c r="D39">
        <v>2.7469329999999998</v>
      </c>
      <c r="E39">
        <v>7.791353</v>
      </c>
      <c r="F39">
        <v>1.1944250000000001</v>
      </c>
      <c r="G39">
        <v>0.59238599999999997</v>
      </c>
      <c r="H39">
        <v>1.8133999999999999</v>
      </c>
      <c r="I39">
        <v>1.101092</v>
      </c>
      <c r="J39">
        <v>0.92356899999999997</v>
      </c>
      <c r="K39">
        <v>1.4972829999999999</v>
      </c>
      <c r="L39">
        <v>1.230977</v>
      </c>
      <c r="M39">
        <v>1.230977</v>
      </c>
      <c r="N39">
        <v>4.4806689999999998</v>
      </c>
      <c r="O39">
        <v>0.20437908499999999</v>
      </c>
      <c r="P39">
        <v>0.23985620899999999</v>
      </c>
      <c r="Q39">
        <v>1.6365751630000001</v>
      </c>
      <c r="R39">
        <v>0.40283117600000001</v>
      </c>
      <c r="S39">
        <v>0.47275658799999998</v>
      </c>
      <c r="T39">
        <v>3.2256896469999998</v>
      </c>
      <c r="U39">
        <v>4.3058899999999997E-3</v>
      </c>
      <c r="V39">
        <v>5.0533280000000002E-3</v>
      </c>
      <c r="W39">
        <v>3.4479620000000002E-2</v>
      </c>
      <c r="X39">
        <v>24.07</v>
      </c>
      <c r="Y39">
        <v>12.03</v>
      </c>
      <c r="Z39">
        <v>42.47</v>
      </c>
      <c r="AA39">
        <v>5.23</v>
      </c>
      <c r="AB39">
        <v>2.62</v>
      </c>
      <c r="AC39">
        <v>9.24</v>
      </c>
      <c r="AD39">
        <v>18.829999999999998</v>
      </c>
      <c r="AE39">
        <v>9.42</v>
      </c>
      <c r="AF39">
        <v>33.24</v>
      </c>
      <c r="AG39">
        <v>0</v>
      </c>
      <c r="AH39">
        <v>0</v>
      </c>
      <c r="AI39">
        <v>0</v>
      </c>
      <c r="AJ39">
        <v>23.93</v>
      </c>
      <c r="AK39">
        <v>11.96</v>
      </c>
      <c r="AL39">
        <v>42.23</v>
      </c>
      <c r="AM39">
        <v>5.2</v>
      </c>
      <c r="AN39">
        <v>2.6</v>
      </c>
      <c r="AO39">
        <v>9.18</v>
      </c>
      <c r="AP39">
        <v>18.73</v>
      </c>
      <c r="AQ39">
        <v>9.36</v>
      </c>
      <c r="AR39">
        <v>33.049999999999997</v>
      </c>
      <c r="AS39">
        <v>0</v>
      </c>
      <c r="AT39">
        <v>0</v>
      </c>
      <c r="AU39">
        <v>0</v>
      </c>
    </row>
    <row r="40" spans="1:47" x14ac:dyDescent="0.2">
      <c r="A40" t="s">
        <v>84</v>
      </c>
      <c r="B40" t="str">
        <f t="shared" si="0"/>
        <v>DE</v>
      </c>
      <c r="C40">
        <v>3.9762390000000001</v>
      </c>
      <c r="D40">
        <v>2.7155559999999999</v>
      </c>
      <c r="E40">
        <v>7.0901719999999999</v>
      </c>
      <c r="F40">
        <v>1.8682559999999999</v>
      </c>
      <c r="G40">
        <v>0.92132800000000004</v>
      </c>
      <c r="H40">
        <v>2.7942109999999998</v>
      </c>
      <c r="I40">
        <v>1.459606</v>
      </c>
      <c r="J40">
        <v>1.14585</v>
      </c>
      <c r="K40">
        <v>1.9527890000000001</v>
      </c>
      <c r="L40">
        <v>0.64837800000000001</v>
      </c>
      <c r="M40">
        <v>0.64837800000000001</v>
      </c>
      <c r="N40">
        <v>2.343172</v>
      </c>
      <c r="O40">
        <v>0.29431900500000002</v>
      </c>
      <c r="P40">
        <v>0.34861086099999999</v>
      </c>
      <c r="Q40">
        <v>2.6517285130000001</v>
      </c>
      <c r="R40">
        <v>0.58010275899999997</v>
      </c>
      <c r="S40">
        <v>0.687112006</v>
      </c>
      <c r="T40">
        <v>5.2265568990000002</v>
      </c>
      <c r="U40">
        <v>6.4735289999999996E-3</v>
      </c>
      <c r="V40">
        <v>7.6676749999999997E-3</v>
      </c>
      <c r="W40">
        <v>5.8324612999999997E-2</v>
      </c>
      <c r="X40">
        <v>27.49</v>
      </c>
      <c r="Y40">
        <v>13.75</v>
      </c>
      <c r="Z40">
        <v>48.52</v>
      </c>
      <c r="AA40">
        <v>4.34</v>
      </c>
      <c r="AB40">
        <v>2.17</v>
      </c>
      <c r="AC40">
        <v>7.66</v>
      </c>
      <c r="AD40">
        <v>23.15</v>
      </c>
      <c r="AE40">
        <v>11.58</v>
      </c>
      <c r="AF40">
        <v>40.86</v>
      </c>
      <c r="AG40">
        <v>0</v>
      </c>
      <c r="AH40">
        <v>0</v>
      </c>
      <c r="AI40">
        <v>0</v>
      </c>
      <c r="AJ40">
        <v>26.7</v>
      </c>
      <c r="AK40">
        <v>13.35</v>
      </c>
      <c r="AL40">
        <v>47.12</v>
      </c>
      <c r="AM40">
        <v>4.21</v>
      </c>
      <c r="AN40">
        <v>2.11</v>
      </c>
      <c r="AO40">
        <v>7.44</v>
      </c>
      <c r="AP40">
        <v>22.48</v>
      </c>
      <c r="AQ40">
        <v>11.24</v>
      </c>
      <c r="AR40">
        <v>39.68</v>
      </c>
      <c r="AS40">
        <v>0</v>
      </c>
      <c r="AT40">
        <v>0</v>
      </c>
      <c r="AU40">
        <v>0</v>
      </c>
    </row>
    <row r="41" spans="1:47" x14ac:dyDescent="0.2">
      <c r="A41" t="s">
        <v>85</v>
      </c>
      <c r="B41" t="str">
        <f t="shared" si="0"/>
        <v>DE</v>
      </c>
      <c r="C41">
        <v>10.677185</v>
      </c>
      <c r="D41">
        <v>8.4584379999999992</v>
      </c>
      <c r="E41">
        <v>22.919727999999999</v>
      </c>
      <c r="F41">
        <v>4.1586939999999997</v>
      </c>
      <c r="G41">
        <v>2.480375</v>
      </c>
      <c r="H41">
        <v>5.6793389999999997</v>
      </c>
      <c r="I41">
        <v>3.054719</v>
      </c>
      <c r="J41">
        <v>2.5142920000000002</v>
      </c>
      <c r="K41">
        <v>4.1352190000000002</v>
      </c>
      <c r="L41">
        <v>3.4637709999999999</v>
      </c>
      <c r="M41">
        <v>3.4637709999999999</v>
      </c>
      <c r="N41">
        <v>13.105169</v>
      </c>
      <c r="O41">
        <v>0.76527206000000003</v>
      </c>
      <c r="P41">
        <v>0.45762500099999998</v>
      </c>
      <c r="Q41">
        <v>6.2663860370000002</v>
      </c>
      <c r="R41">
        <v>1.5083512299999999</v>
      </c>
      <c r="S41">
        <v>0.90197887600000004</v>
      </c>
      <c r="T41">
        <v>12.35104688</v>
      </c>
      <c r="U41">
        <v>8.7270160000000006E-3</v>
      </c>
      <c r="V41">
        <v>5.2186680000000001E-3</v>
      </c>
      <c r="W41">
        <v>7.1460669000000004E-2</v>
      </c>
      <c r="X41">
        <v>48.44</v>
      </c>
      <c r="Y41">
        <v>24.22</v>
      </c>
      <c r="Z41">
        <v>85.47</v>
      </c>
      <c r="AA41">
        <v>10.66</v>
      </c>
      <c r="AB41">
        <v>5.33</v>
      </c>
      <c r="AC41">
        <v>18.809999999999999</v>
      </c>
      <c r="AD41">
        <v>37.78</v>
      </c>
      <c r="AE41">
        <v>18.89</v>
      </c>
      <c r="AF41">
        <v>66.66</v>
      </c>
      <c r="AG41">
        <v>0</v>
      </c>
      <c r="AH41">
        <v>0</v>
      </c>
      <c r="AI41">
        <v>0</v>
      </c>
      <c r="AJ41">
        <v>47.47</v>
      </c>
      <c r="AK41">
        <v>23.73</v>
      </c>
      <c r="AL41">
        <v>83.77</v>
      </c>
      <c r="AM41">
        <v>10.45</v>
      </c>
      <c r="AN41">
        <v>5.22</v>
      </c>
      <c r="AO41">
        <v>18.440000000000001</v>
      </c>
      <c r="AP41">
        <v>37.020000000000003</v>
      </c>
      <c r="AQ41">
        <v>18.510000000000002</v>
      </c>
      <c r="AR41">
        <v>65.33</v>
      </c>
      <c r="AS41">
        <v>0</v>
      </c>
      <c r="AT41">
        <v>0</v>
      </c>
      <c r="AU41">
        <v>0</v>
      </c>
    </row>
    <row r="42" spans="1:47" x14ac:dyDescent="0.2">
      <c r="A42" t="s">
        <v>86</v>
      </c>
      <c r="B42" t="str">
        <f t="shared" si="0"/>
        <v>DE</v>
      </c>
      <c r="C42">
        <v>6.1562710000000003</v>
      </c>
      <c r="D42">
        <v>4.4843349999999997</v>
      </c>
      <c r="E42">
        <v>10.246783000000001</v>
      </c>
      <c r="F42">
        <v>2.9906579999999998</v>
      </c>
      <c r="G42">
        <v>1.6256889999999999</v>
      </c>
      <c r="H42">
        <v>4.3118169999999996</v>
      </c>
      <c r="I42">
        <v>2.4438360000000001</v>
      </c>
      <c r="J42">
        <v>2.1368689999999999</v>
      </c>
      <c r="K42">
        <v>3.1659890000000002</v>
      </c>
      <c r="L42">
        <v>0.721777</v>
      </c>
      <c r="M42">
        <v>0.721777</v>
      </c>
      <c r="N42">
        <v>2.7689780000000002</v>
      </c>
      <c r="O42">
        <v>0.71390931400000002</v>
      </c>
      <c r="P42">
        <v>0.287904412</v>
      </c>
      <c r="Q42">
        <v>6.4415686289999998</v>
      </c>
      <c r="R42">
        <v>1.4071152579999999</v>
      </c>
      <c r="S42">
        <v>0.56745959599999996</v>
      </c>
      <c r="T42">
        <v>12.69633177</v>
      </c>
      <c r="U42">
        <v>1.3819382999999999E-2</v>
      </c>
      <c r="V42">
        <v>5.5730629999999996E-3</v>
      </c>
      <c r="W42">
        <v>0.12469161099999999</v>
      </c>
      <c r="X42">
        <v>27.97</v>
      </c>
      <c r="Y42">
        <v>13.99</v>
      </c>
      <c r="Z42">
        <v>49.36</v>
      </c>
      <c r="AA42">
        <v>2.91</v>
      </c>
      <c r="AB42">
        <v>1.45</v>
      </c>
      <c r="AC42">
        <v>5.13</v>
      </c>
      <c r="AD42">
        <v>25.07</v>
      </c>
      <c r="AE42">
        <v>12.53</v>
      </c>
      <c r="AF42">
        <v>44.24</v>
      </c>
      <c r="AG42">
        <v>0</v>
      </c>
      <c r="AH42">
        <v>0</v>
      </c>
      <c r="AI42">
        <v>0</v>
      </c>
      <c r="AJ42">
        <v>26.8</v>
      </c>
      <c r="AK42">
        <v>13.4</v>
      </c>
      <c r="AL42">
        <v>47.3</v>
      </c>
      <c r="AM42">
        <v>2.78</v>
      </c>
      <c r="AN42">
        <v>1.39</v>
      </c>
      <c r="AO42">
        <v>4.91</v>
      </c>
      <c r="AP42">
        <v>24.02</v>
      </c>
      <c r="AQ42">
        <v>12.01</v>
      </c>
      <c r="AR42">
        <v>42.39</v>
      </c>
      <c r="AS42">
        <v>0</v>
      </c>
      <c r="AT42">
        <v>0</v>
      </c>
      <c r="AU42">
        <v>0</v>
      </c>
    </row>
    <row r="43" spans="1:47" x14ac:dyDescent="0.2">
      <c r="A43" t="s">
        <v>87</v>
      </c>
      <c r="B43" t="str">
        <f t="shared" si="0"/>
        <v>DE</v>
      </c>
      <c r="C43">
        <v>5.0756079999999999</v>
      </c>
      <c r="D43">
        <v>3.9096129999999998</v>
      </c>
      <c r="E43">
        <v>10.584339</v>
      </c>
      <c r="F43">
        <v>2.0202499999999999</v>
      </c>
      <c r="G43">
        <v>1.1873860000000001</v>
      </c>
      <c r="H43">
        <v>2.7318030000000002</v>
      </c>
      <c r="I43">
        <v>1.508483</v>
      </c>
      <c r="J43">
        <v>1.1753530000000001</v>
      </c>
      <c r="K43">
        <v>1.962083</v>
      </c>
      <c r="L43">
        <v>1.5468740000000001</v>
      </c>
      <c r="M43">
        <v>1.5468740000000001</v>
      </c>
      <c r="N43">
        <v>5.8904529999999999</v>
      </c>
      <c r="O43">
        <v>0.40578676499999999</v>
      </c>
      <c r="P43">
        <v>0.25879656899999998</v>
      </c>
      <c r="Q43">
        <v>1.5676348040000001</v>
      </c>
      <c r="R43">
        <v>0.79980571300000003</v>
      </c>
      <c r="S43">
        <v>0.51008803700000005</v>
      </c>
      <c r="T43">
        <v>3.0898081980000001</v>
      </c>
      <c r="U43">
        <v>8.3987739999999995E-3</v>
      </c>
      <c r="V43">
        <v>5.3564440000000001E-3</v>
      </c>
      <c r="W43">
        <v>3.2446131000000003E-2</v>
      </c>
      <c r="X43">
        <v>18.16</v>
      </c>
      <c r="Y43">
        <v>9.08</v>
      </c>
      <c r="Z43">
        <v>32.04</v>
      </c>
      <c r="AA43">
        <v>2.63</v>
      </c>
      <c r="AB43">
        <v>1.32</v>
      </c>
      <c r="AC43">
        <v>4.6500000000000004</v>
      </c>
      <c r="AD43">
        <v>15.52</v>
      </c>
      <c r="AE43">
        <v>7.76</v>
      </c>
      <c r="AF43">
        <v>27.4</v>
      </c>
      <c r="AG43">
        <v>0</v>
      </c>
      <c r="AH43">
        <v>0</v>
      </c>
      <c r="AI43">
        <v>0</v>
      </c>
      <c r="AJ43">
        <v>16.87</v>
      </c>
      <c r="AK43">
        <v>8.44</v>
      </c>
      <c r="AL43">
        <v>29.77</v>
      </c>
      <c r="AM43">
        <v>2.4500000000000002</v>
      </c>
      <c r="AN43">
        <v>1.22</v>
      </c>
      <c r="AO43">
        <v>4.32</v>
      </c>
      <c r="AP43">
        <v>14.42</v>
      </c>
      <c r="AQ43">
        <v>7.21</v>
      </c>
      <c r="AR43">
        <v>25.45</v>
      </c>
      <c r="AS43">
        <v>0</v>
      </c>
      <c r="AT43">
        <v>0</v>
      </c>
      <c r="AU43">
        <v>0</v>
      </c>
    </row>
    <row r="44" spans="1:47" x14ac:dyDescent="0.2">
      <c r="A44" t="s">
        <v>88</v>
      </c>
      <c r="B44" t="str">
        <f t="shared" si="0"/>
        <v>DE</v>
      </c>
      <c r="C44">
        <v>3.2339669999999998</v>
      </c>
      <c r="D44">
        <v>2.3918170000000001</v>
      </c>
      <c r="E44">
        <v>6.0925529999999997</v>
      </c>
      <c r="F44">
        <v>1.425233</v>
      </c>
      <c r="G44">
        <v>0.88243099999999997</v>
      </c>
      <c r="H44">
        <v>1.9407639999999999</v>
      </c>
      <c r="I44">
        <v>1.11385</v>
      </c>
      <c r="J44">
        <v>0.81450299999999998</v>
      </c>
      <c r="K44">
        <v>1.528</v>
      </c>
      <c r="L44">
        <v>0.69488399999999995</v>
      </c>
      <c r="M44">
        <v>0.69488399999999995</v>
      </c>
      <c r="N44">
        <v>2.6237889999999999</v>
      </c>
      <c r="O44">
        <v>0.11244209600000001</v>
      </c>
      <c r="P44">
        <v>5.8789521999999997E-2</v>
      </c>
      <c r="Q44">
        <v>0.61985845699999997</v>
      </c>
      <c r="R44">
        <v>0.22162337100000001</v>
      </c>
      <c r="S44">
        <v>0.115874148</v>
      </c>
      <c r="T44">
        <v>1.221741019</v>
      </c>
      <c r="U44">
        <v>3.1130149999999998E-3</v>
      </c>
      <c r="V44">
        <v>1.627617E-3</v>
      </c>
      <c r="W44">
        <v>1.7161086999999998E-2</v>
      </c>
      <c r="X44">
        <v>11.59</v>
      </c>
      <c r="Y44">
        <v>5.79</v>
      </c>
      <c r="Z44">
        <v>20.45</v>
      </c>
      <c r="AA44">
        <v>2.58</v>
      </c>
      <c r="AB44">
        <v>1.29</v>
      </c>
      <c r="AC44">
        <v>4.55</v>
      </c>
      <c r="AD44">
        <v>9.01</v>
      </c>
      <c r="AE44">
        <v>4.5</v>
      </c>
      <c r="AF44">
        <v>15.89</v>
      </c>
      <c r="AG44">
        <v>0</v>
      </c>
      <c r="AH44">
        <v>0</v>
      </c>
      <c r="AI44">
        <v>0</v>
      </c>
      <c r="AJ44">
        <v>10.33</v>
      </c>
      <c r="AK44">
        <v>5.16</v>
      </c>
      <c r="AL44">
        <v>18.23</v>
      </c>
      <c r="AM44">
        <v>2.2999999999999998</v>
      </c>
      <c r="AN44">
        <v>1.1499999999999999</v>
      </c>
      <c r="AO44">
        <v>4.0599999999999996</v>
      </c>
      <c r="AP44">
        <v>8.0299999999999994</v>
      </c>
      <c r="AQ44">
        <v>4.01</v>
      </c>
      <c r="AR44">
        <v>14.17</v>
      </c>
      <c r="AS44">
        <v>0</v>
      </c>
      <c r="AT44">
        <v>0</v>
      </c>
      <c r="AU44">
        <v>0</v>
      </c>
    </row>
    <row r="45" spans="1:47" x14ac:dyDescent="0.2">
      <c r="A45" t="s">
        <v>89</v>
      </c>
      <c r="B45" t="str">
        <f t="shared" si="0"/>
        <v>DE</v>
      </c>
      <c r="C45">
        <v>3.738775</v>
      </c>
      <c r="D45">
        <v>2.726594</v>
      </c>
      <c r="E45">
        <v>6.5732499999999998</v>
      </c>
      <c r="F45">
        <v>1.774294</v>
      </c>
      <c r="G45">
        <v>1.029817</v>
      </c>
      <c r="H45">
        <v>2.4281280000000001</v>
      </c>
      <c r="I45">
        <v>1.325067</v>
      </c>
      <c r="J45">
        <v>1.057364</v>
      </c>
      <c r="K45">
        <v>1.7742309999999999</v>
      </c>
      <c r="L45">
        <v>0.63941400000000004</v>
      </c>
      <c r="M45">
        <v>0.63941400000000004</v>
      </c>
      <c r="N45">
        <v>2.370892</v>
      </c>
      <c r="O45">
        <v>0.21044117700000001</v>
      </c>
      <c r="P45">
        <v>0.102102941</v>
      </c>
      <c r="Q45">
        <v>1.1831470589999999</v>
      </c>
      <c r="R45">
        <v>0.41477955900000002</v>
      </c>
      <c r="S45">
        <v>0.20124489700000001</v>
      </c>
      <c r="T45">
        <v>2.331982854</v>
      </c>
      <c r="U45">
        <v>5.7765899999999998E-3</v>
      </c>
      <c r="V45">
        <v>2.8027159999999998E-3</v>
      </c>
      <c r="W45">
        <v>3.2477273000000001E-2</v>
      </c>
      <c r="X45">
        <v>16.77</v>
      </c>
      <c r="Y45">
        <v>8.39</v>
      </c>
      <c r="Z45">
        <v>29.6</v>
      </c>
      <c r="AA45">
        <v>4.09</v>
      </c>
      <c r="AB45">
        <v>2.0499999999999998</v>
      </c>
      <c r="AC45">
        <v>7.23</v>
      </c>
      <c r="AD45">
        <v>12.68</v>
      </c>
      <c r="AE45">
        <v>6.34</v>
      </c>
      <c r="AF45">
        <v>22.37</v>
      </c>
      <c r="AG45">
        <v>0</v>
      </c>
      <c r="AH45">
        <v>0</v>
      </c>
      <c r="AI45">
        <v>0</v>
      </c>
      <c r="AJ45">
        <v>15.83</v>
      </c>
      <c r="AK45">
        <v>7.92</v>
      </c>
      <c r="AL45">
        <v>27.94</v>
      </c>
      <c r="AM45">
        <v>3.87</v>
      </c>
      <c r="AN45">
        <v>1.93</v>
      </c>
      <c r="AO45">
        <v>6.82</v>
      </c>
      <c r="AP45">
        <v>11.97</v>
      </c>
      <c r="AQ45">
        <v>5.98</v>
      </c>
      <c r="AR45">
        <v>21.12</v>
      </c>
      <c r="AS45">
        <v>0</v>
      </c>
      <c r="AT45">
        <v>0</v>
      </c>
      <c r="AU45">
        <v>0</v>
      </c>
    </row>
    <row r="46" spans="1:47" x14ac:dyDescent="0.2">
      <c r="A46" t="s">
        <v>90</v>
      </c>
      <c r="B46" t="str">
        <f t="shared" si="0"/>
        <v>DE</v>
      </c>
      <c r="C46">
        <v>5.8060780000000003</v>
      </c>
      <c r="D46">
        <v>4.6588029999999998</v>
      </c>
      <c r="E46">
        <v>11.531931</v>
      </c>
      <c r="F46">
        <v>2.1486000000000001</v>
      </c>
      <c r="G46">
        <v>1.4510719999999999</v>
      </c>
      <c r="H46">
        <v>2.869075</v>
      </c>
      <c r="I46">
        <v>2.0086279999999999</v>
      </c>
      <c r="J46">
        <v>1.558881</v>
      </c>
      <c r="K46">
        <v>2.523425</v>
      </c>
      <c r="L46">
        <v>1.6488499999999999</v>
      </c>
      <c r="M46">
        <v>1.6488499999999999</v>
      </c>
      <c r="N46">
        <v>6.1394310000000001</v>
      </c>
      <c r="O46">
        <v>0.39729804099999999</v>
      </c>
      <c r="P46">
        <v>0.238101962</v>
      </c>
      <c r="Q46">
        <v>1.3462451019999999</v>
      </c>
      <c r="R46">
        <v>0.78307443799999998</v>
      </c>
      <c r="S46">
        <v>0.46929896599999998</v>
      </c>
      <c r="T46">
        <v>2.6534490970000002</v>
      </c>
      <c r="U46">
        <v>9.300048E-3</v>
      </c>
      <c r="V46">
        <v>5.5735480000000002E-3</v>
      </c>
      <c r="W46">
        <v>3.1513227999999997E-2</v>
      </c>
      <c r="X46">
        <v>17.239999999999998</v>
      </c>
      <c r="Y46">
        <v>8.6199999999999992</v>
      </c>
      <c r="Z46">
        <v>30.43</v>
      </c>
      <c r="AA46">
        <v>3.17</v>
      </c>
      <c r="AB46">
        <v>1.59</v>
      </c>
      <c r="AC46">
        <v>5.6</v>
      </c>
      <c r="AD46">
        <v>14.07</v>
      </c>
      <c r="AE46">
        <v>7.04</v>
      </c>
      <c r="AF46">
        <v>24.83</v>
      </c>
      <c r="AG46">
        <v>0</v>
      </c>
      <c r="AH46">
        <v>0</v>
      </c>
      <c r="AI46">
        <v>0</v>
      </c>
      <c r="AJ46">
        <v>15.76</v>
      </c>
      <c r="AK46">
        <v>7.88</v>
      </c>
      <c r="AL46">
        <v>27.81</v>
      </c>
      <c r="AM46">
        <v>2.9</v>
      </c>
      <c r="AN46">
        <v>1.45</v>
      </c>
      <c r="AO46">
        <v>5.12</v>
      </c>
      <c r="AP46">
        <v>12.86</v>
      </c>
      <c r="AQ46">
        <v>6.43</v>
      </c>
      <c r="AR46">
        <v>22.7</v>
      </c>
      <c r="AS46">
        <v>0</v>
      </c>
      <c r="AT46">
        <v>0</v>
      </c>
      <c r="AU46">
        <v>0</v>
      </c>
    </row>
    <row r="47" spans="1:47" x14ac:dyDescent="0.2">
      <c r="A47" t="s">
        <v>91</v>
      </c>
      <c r="B47" t="str">
        <f t="shared" si="0"/>
        <v>DE</v>
      </c>
      <c r="C47">
        <v>5.0480400000000003</v>
      </c>
      <c r="D47">
        <v>3.593423</v>
      </c>
      <c r="E47">
        <v>8.7026719999999997</v>
      </c>
      <c r="F47">
        <v>2.4365079999999999</v>
      </c>
      <c r="G47">
        <v>1.241619</v>
      </c>
      <c r="H47">
        <v>3.4471919999999998</v>
      </c>
      <c r="I47">
        <v>1.907683</v>
      </c>
      <c r="J47">
        <v>1.647956</v>
      </c>
      <c r="K47">
        <v>2.612339</v>
      </c>
      <c r="L47">
        <v>0.70384800000000003</v>
      </c>
      <c r="M47">
        <v>0.70384800000000003</v>
      </c>
      <c r="N47">
        <v>2.6431420000000001</v>
      </c>
      <c r="O47">
        <v>1.13812815</v>
      </c>
      <c r="P47">
        <v>0.71246218400000005</v>
      </c>
      <c r="Q47">
        <v>4.6657216339999996</v>
      </c>
      <c r="R47">
        <v>2.2432505840000001</v>
      </c>
      <c r="S47">
        <v>1.404262965</v>
      </c>
      <c r="T47">
        <v>9.196137341</v>
      </c>
      <c r="U47">
        <v>2.2696741999999999E-2</v>
      </c>
      <c r="V47">
        <v>1.420804E-2</v>
      </c>
      <c r="W47">
        <v>9.3044603000000004E-2</v>
      </c>
      <c r="X47">
        <v>29.86</v>
      </c>
      <c r="Y47">
        <v>14.93</v>
      </c>
      <c r="Z47">
        <v>52.7</v>
      </c>
      <c r="AA47">
        <v>4.41</v>
      </c>
      <c r="AB47">
        <v>2.2000000000000002</v>
      </c>
      <c r="AC47">
        <v>7.78</v>
      </c>
      <c r="AD47">
        <v>25.45</v>
      </c>
      <c r="AE47">
        <v>12.73</v>
      </c>
      <c r="AF47">
        <v>44.92</v>
      </c>
      <c r="AG47">
        <v>0</v>
      </c>
      <c r="AH47">
        <v>0</v>
      </c>
      <c r="AI47">
        <v>0</v>
      </c>
      <c r="AJ47">
        <v>28.42</v>
      </c>
      <c r="AK47">
        <v>14.21</v>
      </c>
      <c r="AL47">
        <v>50.16</v>
      </c>
      <c r="AM47">
        <v>4.2</v>
      </c>
      <c r="AN47">
        <v>2.1</v>
      </c>
      <c r="AO47">
        <v>7.41</v>
      </c>
      <c r="AP47">
        <v>24.23</v>
      </c>
      <c r="AQ47">
        <v>12.11</v>
      </c>
      <c r="AR47">
        <v>42.75</v>
      </c>
      <c r="AS47">
        <v>0</v>
      </c>
      <c r="AT47">
        <v>0</v>
      </c>
      <c r="AU47">
        <v>0</v>
      </c>
    </row>
    <row r="48" spans="1:47" x14ac:dyDescent="0.2">
      <c r="A48" t="s">
        <v>92</v>
      </c>
      <c r="B48" t="str">
        <f t="shared" si="0"/>
        <v>DE</v>
      </c>
      <c r="C48">
        <v>5.5649999999999998E-2</v>
      </c>
      <c r="D48">
        <v>5.5649999999999998E-2</v>
      </c>
      <c r="E48">
        <v>0.187081</v>
      </c>
      <c r="F48">
        <v>8.6999999999999994E-3</v>
      </c>
      <c r="G48">
        <v>8.6999999999999994E-3</v>
      </c>
      <c r="H48">
        <v>8.6999999999999994E-3</v>
      </c>
      <c r="I48">
        <v>4.44E-4</v>
      </c>
      <c r="J48">
        <v>4.44E-4</v>
      </c>
      <c r="K48">
        <v>4.7199999999999998E-4</v>
      </c>
      <c r="L48">
        <v>4.6505999999999999E-2</v>
      </c>
      <c r="M48">
        <v>4.6505999999999999E-2</v>
      </c>
      <c r="N48">
        <v>0.17790800000000001</v>
      </c>
      <c r="O48">
        <v>0</v>
      </c>
      <c r="P48">
        <v>0</v>
      </c>
      <c r="Q48">
        <v>2.8851926999999999E-2</v>
      </c>
      <c r="R48">
        <v>0</v>
      </c>
      <c r="S48">
        <v>0</v>
      </c>
      <c r="T48">
        <v>5.6867147999999999E-2</v>
      </c>
      <c r="U48">
        <v>0</v>
      </c>
      <c r="V48">
        <v>0</v>
      </c>
      <c r="W48">
        <v>6.5423870000000002E-3</v>
      </c>
      <c r="X48">
        <v>7.73</v>
      </c>
      <c r="Y48">
        <v>3.86</v>
      </c>
      <c r="Z48">
        <v>13.64</v>
      </c>
      <c r="AA48">
        <v>7.45</v>
      </c>
      <c r="AB48">
        <v>3.72</v>
      </c>
      <c r="AC48">
        <v>13.14</v>
      </c>
      <c r="AD48">
        <v>0.28000000000000003</v>
      </c>
      <c r="AE48">
        <v>0.14000000000000001</v>
      </c>
      <c r="AF48">
        <v>0.5</v>
      </c>
      <c r="AG48">
        <v>0</v>
      </c>
      <c r="AH48">
        <v>0</v>
      </c>
      <c r="AI48">
        <v>0</v>
      </c>
      <c r="AJ48">
        <v>6.98</v>
      </c>
      <c r="AK48">
        <v>3.49</v>
      </c>
      <c r="AL48">
        <v>12.31</v>
      </c>
      <c r="AM48">
        <v>6.72</v>
      </c>
      <c r="AN48">
        <v>3.36</v>
      </c>
      <c r="AO48">
        <v>11.87</v>
      </c>
      <c r="AP48">
        <v>0.25</v>
      </c>
      <c r="AQ48">
        <v>0.13</v>
      </c>
      <c r="AR48">
        <v>0.45</v>
      </c>
      <c r="AS48">
        <v>0</v>
      </c>
      <c r="AT48">
        <v>0</v>
      </c>
      <c r="AU48">
        <v>0</v>
      </c>
    </row>
    <row r="49" spans="1:47" x14ac:dyDescent="0.2">
      <c r="A49" t="s">
        <v>93</v>
      </c>
      <c r="B49" t="str">
        <f t="shared" si="0"/>
        <v>DE</v>
      </c>
      <c r="C49">
        <v>8.6246550000000006</v>
      </c>
      <c r="D49">
        <v>6.5671689999999998</v>
      </c>
      <c r="E49">
        <v>18.404993999999999</v>
      </c>
      <c r="F49">
        <v>3.1191499999999999</v>
      </c>
      <c r="G49">
        <v>2.5339809999999998</v>
      </c>
      <c r="H49">
        <v>3.7555830000000001</v>
      </c>
      <c r="I49">
        <v>2.3938280000000001</v>
      </c>
      <c r="J49">
        <v>0.92151099999999997</v>
      </c>
      <c r="K49">
        <v>2.710969</v>
      </c>
      <c r="L49">
        <v>3.1116769999999998</v>
      </c>
      <c r="M49">
        <v>3.1116769999999998</v>
      </c>
      <c r="N49">
        <v>11.938442</v>
      </c>
      <c r="O49">
        <v>11.43385294</v>
      </c>
      <c r="P49">
        <v>7.7144966070000001</v>
      </c>
      <c r="Q49">
        <v>30.761089370000001</v>
      </c>
      <c r="R49">
        <v>23.665646729999999</v>
      </c>
      <c r="S49">
        <v>15.967369209999999</v>
      </c>
      <c r="T49">
        <v>63.66892051</v>
      </c>
      <c r="U49">
        <v>7.7057912000000006E-2</v>
      </c>
      <c r="V49">
        <v>5.1991484999999997E-2</v>
      </c>
      <c r="W49">
        <v>0.20731290899999999</v>
      </c>
      <c r="X49">
        <v>63.75</v>
      </c>
      <c r="Y49">
        <v>31.87</v>
      </c>
      <c r="Z49">
        <v>112.49</v>
      </c>
      <c r="AA49">
        <v>6.26</v>
      </c>
      <c r="AB49">
        <v>3.13</v>
      </c>
      <c r="AC49">
        <v>11.05</v>
      </c>
      <c r="AD49">
        <v>57.49</v>
      </c>
      <c r="AE49">
        <v>28.74</v>
      </c>
      <c r="AF49">
        <v>101.45</v>
      </c>
      <c r="AG49">
        <v>0</v>
      </c>
      <c r="AH49">
        <v>0</v>
      </c>
      <c r="AI49">
        <v>0</v>
      </c>
      <c r="AJ49">
        <v>57.62</v>
      </c>
      <c r="AK49">
        <v>28.81</v>
      </c>
      <c r="AL49">
        <v>101.68</v>
      </c>
      <c r="AM49">
        <v>5.66</v>
      </c>
      <c r="AN49">
        <v>2.83</v>
      </c>
      <c r="AO49">
        <v>9.98</v>
      </c>
      <c r="AP49">
        <v>51.96</v>
      </c>
      <c r="AQ49">
        <v>25.98</v>
      </c>
      <c r="AR49">
        <v>91.69</v>
      </c>
      <c r="AS49">
        <v>0</v>
      </c>
      <c r="AT49">
        <v>0</v>
      </c>
      <c r="AU49">
        <v>0</v>
      </c>
    </row>
    <row r="50" spans="1:47" x14ac:dyDescent="0.2">
      <c r="A50" t="s">
        <v>94</v>
      </c>
      <c r="B50" t="str">
        <f t="shared" si="0"/>
        <v>DE</v>
      </c>
      <c r="C50">
        <v>0.158142</v>
      </c>
      <c r="D50">
        <v>0.158142</v>
      </c>
      <c r="E50">
        <v>0.47747499999999998</v>
      </c>
      <c r="F50">
        <v>1.8897000000000001E-2</v>
      </c>
      <c r="G50">
        <v>1.8897000000000001E-2</v>
      </c>
      <c r="H50">
        <v>1.8897000000000001E-2</v>
      </c>
      <c r="I50">
        <v>6.7000000000000002E-5</v>
      </c>
      <c r="J50">
        <v>6.7000000000000002E-5</v>
      </c>
      <c r="K50">
        <v>7.2000000000000002E-5</v>
      </c>
      <c r="L50">
        <v>0.139178</v>
      </c>
      <c r="M50">
        <v>0.139178</v>
      </c>
      <c r="N50">
        <v>0.45850600000000002</v>
      </c>
      <c r="O50">
        <v>0.08</v>
      </c>
      <c r="P50">
        <v>0.02</v>
      </c>
      <c r="Q50">
        <v>0.15</v>
      </c>
      <c r="R50">
        <v>0.207517163</v>
      </c>
      <c r="S50">
        <v>5.1879291000000001E-2</v>
      </c>
      <c r="T50">
        <v>0.38909468000000003</v>
      </c>
      <c r="U50">
        <v>4.2216359000000002E-2</v>
      </c>
      <c r="V50">
        <v>1.055409E-2</v>
      </c>
      <c r="W50">
        <v>7.9155672999999996E-2</v>
      </c>
      <c r="X50">
        <v>1.8</v>
      </c>
      <c r="Y50">
        <v>0.9</v>
      </c>
      <c r="Z50">
        <v>3.18</v>
      </c>
      <c r="AA50">
        <v>1.43</v>
      </c>
      <c r="AB50">
        <v>0.72</v>
      </c>
      <c r="AC50">
        <v>2.52</v>
      </c>
      <c r="AD50">
        <v>0.37</v>
      </c>
      <c r="AE50">
        <v>0.19</v>
      </c>
      <c r="AF50">
        <v>0.66</v>
      </c>
      <c r="AG50">
        <v>0</v>
      </c>
      <c r="AH50">
        <v>0</v>
      </c>
      <c r="AI50">
        <v>0</v>
      </c>
      <c r="AJ50">
        <v>1.55</v>
      </c>
      <c r="AK50">
        <v>0.78</v>
      </c>
      <c r="AL50">
        <v>2.74</v>
      </c>
      <c r="AM50">
        <v>1.23</v>
      </c>
      <c r="AN50">
        <v>0.62</v>
      </c>
      <c r="AO50">
        <v>2.17</v>
      </c>
      <c r="AP50">
        <v>0.32</v>
      </c>
      <c r="AQ50">
        <v>0.16</v>
      </c>
      <c r="AR50">
        <v>0.56999999999999995</v>
      </c>
      <c r="AS50">
        <v>0</v>
      </c>
      <c r="AT50">
        <v>0</v>
      </c>
      <c r="AU50">
        <v>0</v>
      </c>
    </row>
    <row r="51" spans="1:47" x14ac:dyDescent="0.2">
      <c r="A51" t="s">
        <v>95</v>
      </c>
      <c r="B51" t="str">
        <f t="shared" si="0"/>
        <v>DE</v>
      </c>
      <c r="C51">
        <v>1.8277999999999999E-2</v>
      </c>
      <c r="D51">
        <v>1.1187000000000001E-2</v>
      </c>
      <c r="E51">
        <v>5.0452999999999998E-2</v>
      </c>
      <c r="F51">
        <v>1.769E-3</v>
      </c>
      <c r="G51">
        <v>1.769E-3</v>
      </c>
      <c r="H51">
        <v>1.769E-3</v>
      </c>
      <c r="I51">
        <v>7.5440000000000004E-3</v>
      </c>
      <c r="J51">
        <v>4.5300000000000001E-4</v>
      </c>
      <c r="K51">
        <v>8.3029999999999996E-3</v>
      </c>
      <c r="L51">
        <v>8.9639999999999997E-3</v>
      </c>
      <c r="M51">
        <v>8.9639999999999997E-3</v>
      </c>
      <c r="N51">
        <v>4.0381E-2</v>
      </c>
      <c r="O51">
        <v>0.21</v>
      </c>
      <c r="P51">
        <v>2.5000000000000001E-2</v>
      </c>
      <c r="Q51">
        <v>0.30499999999999999</v>
      </c>
      <c r="R51">
        <v>0.44551371000000001</v>
      </c>
      <c r="S51">
        <v>5.3037345999999999E-2</v>
      </c>
      <c r="T51">
        <v>0.64705562599999999</v>
      </c>
      <c r="U51">
        <v>5.5629139000000001E-2</v>
      </c>
      <c r="V51">
        <v>6.6225169999999996E-3</v>
      </c>
      <c r="W51">
        <v>8.0794701999999996E-2</v>
      </c>
      <c r="X51">
        <v>4.74</v>
      </c>
      <c r="Y51">
        <v>2.37</v>
      </c>
      <c r="Z51">
        <v>8.3699999999999992</v>
      </c>
      <c r="AA51">
        <v>3.8</v>
      </c>
      <c r="AB51">
        <v>1.9</v>
      </c>
      <c r="AC51">
        <v>6.71</v>
      </c>
      <c r="AD51">
        <v>0.94</v>
      </c>
      <c r="AE51">
        <v>0.47</v>
      </c>
      <c r="AF51">
        <v>1.67</v>
      </c>
      <c r="AG51">
        <v>0</v>
      </c>
      <c r="AH51">
        <v>0</v>
      </c>
      <c r="AI51">
        <v>0</v>
      </c>
      <c r="AJ51">
        <v>4.03</v>
      </c>
      <c r="AK51">
        <v>2.02</v>
      </c>
      <c r="AL51">
        <v>7.12</v>
      </c>
      <c r="AM51">
        <v>3.23</v>
      </c>
      <c r="AN51">
        <v>1.62</v>
      </c>
      <c r="AO51">
        <v>5.7</v>
      </c>
      <c r="AP51">
        <v>0.8</v>
      </c>
      <c r="AQ51">
        <v>0.4</v>
      </c>
      <c r="AR51">
        <v>1.42</v>
      </c>
      <c r="AS51">
        <v>0</v>
      </c>
      <c r="AT51">
        <v>0</v>
      </c>
      <c r="AU51">
        <v>0</v>
      </c>
    </row>
    <row r="52" spans="1:47" x14ac:dyDescent="0.2">
      <c r="A52" t="s">
        <v>96</v>
      </c>
      <c r="B52" t="str">
        <f t="shared" si="0"/>
        <v>DE</v>
      </c>
      <c r="C52">
        <v>3.4182049999999999</v>
      </c>
      <c r="D52">
        <v>2.7303489999999999</v>
      </c>
      <c r="E52">
        <v>6.3888829999999999</v>
      </c>
      <c r="F52">
        <v>1.1167750000000001</v>
      </c>
      <c r="G52">
        <v>0.65604700000000005</v>
      </c>
      <c r="H52">
        <v>1.4417420000000001</v>
      </c>
      <c r="I52">
        <v>1.347464</v>
      </c>
      <c r="J52">
        <v>1.120336</v>
      </c>
      <c r="K52">
        <v>1.6461079999999999</v>
      </c>
      <c r="L52">
        <v>0.95396599999999998</v>
      </c>
      <c r="M52">
        <v>0.95396599999999998</v>
      </c>
      <c r="N52">
        <v>3.3010329999999999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17.309999999999999</v>
      </c>
      <c r="Y52">
        <v>8.65</v>
      </c>
      <c r="Z52">
        <v>30.54</v>
      </c>
      <c r="AA52">
        <v>8.32</v>
      </c>
      <c r="AB52">
        <v>4.16</v>
      </c>
      <c r="AC52">
        <v>14.68</v>
      </c>
      <c r="AD52">
        <v>8.99</v>
      </c>
      <c r="AE52">
        <v>4.49</v>
      </c>
      <c r="AF52">
        <v>15.86</v>
      </c>
      <c r="AG52">
        <v>0</v>
      </c>
      <c r="AH52">
        <v>0</v>
      </c>
      <c r="AI52">
        <v>0</v>
      </c>
      <c r="AJ52">
        <v>16.12</v>
      </c>
      <c r="AK52">
        <v>8.06</v>
      </c>
      <c r="AL52">
        <v>28.45</v>
      </c>
      <c r="AM52">
        <v>7.75</v>
      </c>
      <c r="AN52">
        <v>3.88</v>
      </c>
      <c r="AO52">
        <v>13.68</v>
      </c>
      <c r="AP52">
        <v>8.3699999999999992</v>
      </c>
      <c r="AQ52">
        <v>4.1900000000000004</v>
      </c>
      <c r="AR52">
        <v>14.77</v>
      </c>
      <c r="AS52">
        <v>0</v>
      </c>
      <c r="AT52">
        <v>0</v>
      </c>
      <c r="AU52">
        <v>0</v>
      </c>
    </row>
    <row r="53" spans="1:47" x14ac:dyDescent="0.2">
      <c r="A53" t="s">
        <v>97</v>
      </c>
      <c r="B53" t="str">
        <f t="shared" si="0"/>
        <v>DE</v>
      </c>
      <c r="C53">
        <v>2.3588779999999998</v>
      </c>
      <c r="D53">
        <v>1.706825</v>
      </c>
      <c r="E53">
        <v>4.3613860000000004</v>
      </c>
      <c r="F53">
        <v>0.84239200000000003</v>
      </c>
      <c r="G53">
        <v>0.45772800000000002</v>
      </c>
      <c r="H53">
        <v>1.1704140000000001</v>
      </c>
      <c r="I53">
        <v>0.92357800000000001</v>
      </c>
      <c r="J53">
        <v>0.65618900000000002</v>
      </c>
      <c r="K53">
        <v>1.1687000000000001</v>
      </c>
      <c r="L53">
        <v>0.59290799999999999</v>
      </c>
      <c r="M53">
        <v>0.59290799999999999</v>
      </c>
      <c r="N53">
        <v>2.0222720000000001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13.3</v>
      </c>
      <c r="Y53">
        <v>6.65</v>
      </c>
      <c r="Z53">
        <v>23.46</v>
      </c>
      <c r="AA53">
        <v>2.5</v>
      </c>
      <c r="AB53">
        <v>1.25</v>
      </c>
      <c r="AC53">
        <v>4.41</v>
      </c>
      <c r="AD53">
        <v>10.8</v>
      </c>
      <c r="AE53">
        <v>5.4</v>
      </c>
      <c r="AF53">
        <v>19.05</v>
      </c>
      <c r="AG53">
        <v>0</v>
      </c>
      <c r="AH53">
        <v>0</v>
      </c>
      <c r="AI53">
        <v>0</v>
      </c>
      <c r="AJ53">
        <v>11.86</v>
      </c>
      <c r="AK53">
        <v>5.93</v>
      </c>
      <c r="AL53">
        <v>20.92</v>
      </c>
      <c r="AM53">
        <v>2.23</v>
      </c>
      <c r="AN53">
        <v>1.1100000000000001</v>
      </c>
      <c r="AO53">
        <v>3.93</v>
      </c>
      <c r="AP53">
        <v>9.6300000000000008</v>
      </c>
      <c r="AQ53">
        <v>4.8099999999999996</v>
      </c>
      <c r="AR53">
        <v>16.989999999999998</v>
      </c>
      <c r="AS53">
        <v>0</v>
      </c>
      <c r="AT53">
        <v>0</v>
      </c>
      <c r="AU53">
        <v>0</v>
      </c>
    </row>
    <row r="54" spans="1:47" x14ac:dyDescent="0.2">
      <c r="A54" t="s">
        <v>98</v>
      </c>
      <c r="B54" t="str">
        <f t="shared" si="0"/>
        <v>DE</v>
      </c>
      <c r="C54">
        <v>3.902504</v>
      </c>
      <c r="D54">
        <v>2.8549479999999998</v>
      </c>
      <c r="E54">
        <v>7.0780250000000002</v>
      </c>
      <c r="F54">
        <v>1.4983390000000001</v>
      </c>
      <c r="G54">
        <v>0.84699999999999998</v>
      </c>
      <c r="H54">
        <v>2.095783</v>
      </c>
      <c r="I54">
        <v>1.5146329999999999</v>
      </c>
      <c r="J54">
        <v>1.118417</v>
      </c>
      <c r="K54">
        <v>1.868878</v>
      </c>
      <c r="L54">
        <v>0.88953199999999999</v>
      </c>
      <c r="M54">
        <v>0.88953199999999999</v>
      </c>
      <c r="N54">
        <v>3.1133639999999998</v>
      </c>
      <c r="O54">
        <v>0.46222837300000003</v>
      </c>
      <c r="P54">
        <v>0.25912802699999998</v>
      </c>
      <c r="Q54">
        <v>1.833155707</v>
      </c>
      <c r="R54">
        <v>0.91105212400000002</v>
      </c>
      <c r="S54">
        <v>0.51074134199999999</v>
      </c>
      <c r="T54">
        <v>3.6131498990000002</v>
      </c>
      <c r="U54">
        <v>1.1147435000000001E-2</v>
      </c>
      <c r="V54">
        <v>6.2493189999999997E-3</v>
      </c>
      <c r="W54">
        <v>4.4209711999999998E-2</v>
      </c>
      <c r="X54">
        <v>18.86</v>
      </c>
      <c r="Y54">
        <v>9.43</v>
      </c>
      <c r="Z54">
        <v>33.29</v>
      </c>
      <c r="AA54">
        <v>2.93</v>
      </c>
      <c r="AB54">
        <v>1.47</v>
      </c>
      <c r="AC54">
        <v>5.17</v>
      </c>
      <c r="AD54">
        <v>15.93</v>
      </c>
      <c r="AE54">
        <v>7.97</v>
      </c>
      <c r="AF54">
        <v>28.12</v>
      </c>
      <c r="AG54">
        <v>0</v>
      </c>
      <c r="AH54">
        <v>0</v>
      </c>
      <c r="AI54">
        <v>0</v>
      </c>
      <c r="AJ54">
        <v>16.420000000000002</v>
      </c>
      <c r="AK54">
        <v>8.2100000000000009</v>
      </c>
      <c r="AL54">
        <v>28.97</v>
      </c>
      <c r="AM54">
        <v>2.5499999999999998</v>
      </c>
      <c r="AN54">
        <v>1.28</v>
      </c>
      <c r="AO54">
        <v>4.5</v>
      </c>
      <c r="AP54">
        <v>13.87</v>
      </c>
      <c r="AQ54">
        <v>6.93</v>
      </c>
      <c r="AR54">
        <v>24.47</v>
      </c>
      <c r="AS54">
        <v>0</v>
      </c>
      <c r="AT54">
        <v>0</v>
      </c>
      <c r="AU54">
        <v>0</v>
      </c>
    </row>
    <row r="55" spans="1:47" x14ac:dyDescent="0.2">
      <c r="A55" t="s">
        <v>99</v>
      </c>
      <c r="B55" t="str">
        <f t="shared" si="0"/>
        <v>DE</v>
      </c>
      <c r="C55">
        <v>17.461919999999999</v>
      </c>
      <c r="D55">
        <v>12.180039000000001</v>
      </c>
      <c r="E55">
        <v>25.358782999999999</v>
      </c>
      <c r="F55">
        <v>8.4344719999999995</v>
      </c>
      <c r="G55">
        <v>6.1411720000000001</v>
      </c>
      <c r="H55">
        <v>10.797905999999999</v>
      </c>
      <c r="I55">
        <v>7.3696330000000003</v>
      </c>
      <c r="J55">
        <v>4.3810529999999996</v>
      </c>
      <c r="K55">
        <v>8.7176919999999996</v>
      </c>
      <c r="L55">
        <v>1.6578139999999999</v>
      </c>
      <c r="M55">
        <v>1.6578139999999999</v>
      </c>
      <c r="N55">
        <v>5.8431860000000002</v>
      </c>
      <c r="O55">
        <v>18.920000000000002</v>
      </c>
      <c r="P55">
        <v>12.97</v>
      </c>
      <c r="Q55">
        <v>46.87</v>
      </c>
      <c r="R55">
        <v>46.129201799999997</v>
      </c>
      <c r="S55">
        <v>31.62239679</v>
      </c>
      <c r="T55">
        <v>114.2746136</v>
      </c>
      <c r="U55">
        <v>0.16537015999999999</v>
      </c>
      <c r="V55">
        <v>0.113364216</v>
      </c>
      <c r="W55">
        <v>0.40966698699999998</v>
      </c>
      <c r="X55">
        <v>65.09</v>
      </c>
      <c r="Y55">
        <v>32.54</v>
      </c>
      <c r="Z55">
        <v>114.86</v>
      </c>
      <c r="AA55">
        <v>3.96</v>
      </c>
      <c r="AB55">
        <v>1.98</v>
      </c>
      <c r="AC55">
        <v>6.98</v>
      </c>
      <c r="AD55">
        <v>61.13</v>
      </c>
      <c r="AE55">
        <v>30.56</v>
      </c>
      <c r="AF55">
        <v>107.87</v>
      </c>
      <c r="AG55">
        <v>0</v>
      </c>
      <c r="AH55">
        <v>0</v>
      </c>
      <c r="AI55">
        <v>0</v>
      </c>
      <c r="AJ55">
        <v>57.69</v>
      </c>
      <c r="AK55">
        <v>28.85</v>
      </c>
      <c r="AL55">
        <v>101.81</v>
      </c>
      <c r="AM55">
        <v>3.51</v>
      </c>
      <c r="AN55">
        <v>1.75</v>
      </c>
      <c r="AO55">
        <v>6.19</v>
      </c>
      <c r="AP55">
        <v>54.18</v>
      </c>
      <c r="AQ55">
        <v>27.09</v>
      </c>
      <c r="AR55">
        <v>95.62</v>
      </c>
      <c r="AS55">
        <v>0</v>
      </c>
      <c r="AT55">
        <v>0</v>
      </c>
      <c r="AU55">
        <v>0</v>
      </c>
    </row>
    <row r="56" spans="1:47" x14ac:dyDescent="0.2">
      <c r="A56" t="s">
        <v>100</v>
      </c>
      <c r="B56" t="str">
        <f t="shared" si="0"/>
        <v>DE</v>
      </c>
      <c r="C56">
        <v>6.4939030000000004</v>
      </c>
      <c r="D56">
        <v>5.1080230000000002</v>
      </c>
      <c r="E56">
        <v>9.729336</v>
      </c>
      <c r="F56">
        <v>2.6758639999999998</v>
      </c>
      <c r="G56">
        <v>1.7737000000000001</v>
      </c>
      <c r="H56">
        <v>3.6105499999999999</v>
      </c>
      <c r="I56">
        <v>3.1231559999999998</v>
      </c>
      <c r="J56">
        <v>2.6394389999999999</v>
      </c>
      <c r="K56">
        <v>3.5910440000000001</v>
      </c>
      <c r="L56">
        <v>0.69488399999999995</v>
      </c>
      <c r="M56">
        <v>0.69488399999999995</v>
      </c>
      <c r="N56">
        <v>2.5277419999999999</v>
      </c>
      <c r="O56">
        <v>2.4366194129999998</v>
      </c>
      <c r="P56">
        <v>1.4820341189999999</v>
      </c>
      <c r="Q56">
        <v>8.3615200049999991</v>
      </c>
      <c r="R56">
        <v>4.8025768639999997</v>
      </c>
      <c r="S56">
        <v>2.9210892479999999</v>
      </c>
      <c r="T56">
        <v>16.480555930000001</v>
      </c>
      <c r="U56">
        <v>5.9985706999999999E-2</v>
      </c>
      <c r="V56">
        <v>3.6485330000000003E-2</v>
      </c>
      <c r="W56">
        <v>0.205847366</v>
      </c>
      <c r="X56">
        <v>22.87</v>
      </c>
      <c r="Y56">
        <v>11.44</v>
      </c>
      <c r="Z56">
        <v>40.36</v>
      </c>
      <c r="AA56">
        <v>3.85</v>
      </c>
      <c r="AB56">
        <v>1.92</v>
      </c>
      <c r="AC56">
        <v>6.79</v>
      </c>
      <c r="AD56">
        <v>19.02</v>
      </c>
      <c r="AE56">
        <v>9.51</v>
      </c>
      <c r="AF56">
        <v>33.57</v>
      </c>
      <c r="AG56">
        <v>0</v>
      </c>
      <c r="AH56">
        <v>0</v>
      </c>
      <c r="AI56">
        <v>0</v>
      </c>
      <c r="AJ56">
        <v>20.03</v>
      </c>
      <c r="AK56">
        <v>10.01</v>
      </c>
      <c r="AL56">
        <v>35.340000000000003</v>
      </c>
      <c r="AM56">
        <v>3.37</v>
      </c>
      <c r="AN56">
        <v>1.69</v>
      </c>
      <c r="AO56">
        <v>5.95</v>
      </c>
      <c r="AP56">
        <v>16.66</v>
      </c>
      <c r="AQ56">
        <v>8.33</v>
      </c>
      <c r="AR56">
        <v>29.4</v>
      </c>
      <c r="AS56">
        <v>0</v>
      </c>
      <c r="AT56">
        <v>0</v>
      </c>
      <c r="AU56">
        <v>0</v>
      </c>
    </row>
    <row r="57" spans="1:47" x14ac:dyDescent="0.2">
      <c r="A57" t="s">
        <v>101</v>
      </c>
      <c r="B57" t="str">
        <f t="shared" si="0"/>
        <v>DE</v>
      </c>
      <c r="C57">
        <v>9.0041840000000004</v>
      </c>
      <c r="D57">
        <v>7.0744639999999999</v>
      </c>
      <c r="E57">
        <v>16.466736000000001</v>
      </c>
      <c r="F57">
        <v>3.7509420000000002</v>
      </c>
      <c r="G57">
        <v>2.400525</v>
      </c>
      <c r="H57">
        <v>5.100778</v>
      </c>
      <c r="I57">
        <v>3.2257440000000002</v>
      </c>
      <c r="J57">
        <v>2.646442</v>
      </c>
      <c r="K57">
        <v>3.7788580000000001</v>
      </c>
      <c r="L57">
        <v>2.027498</v>
      </c>
      <c r="M57">
        <v>2.027498</v>
      </c>
      <c r="N57">
        <v>7.5871000000000004</v>
      </c>
      <c r="O57">
        <v>3.1877550889999999</v>
      </c>
      <c r="P57">
        <v>1.931697963</v>
      </c>
      <c r="Q57">
        <v>12.77822737</v>
      </c>
      <c r="R57">
        <v>6.6479668429999998</v>
      </c>
      <c r="S57">
        <v>4.0284976879999999</v>
      </c>
      <c r="T57">
        <v>26.648606770000001</v>
      </c>
      <c r="U57">
        <v>7.0214869999999999E-2</v>
      </c>
      <c r="V57">
        <v>4.2548413E-2</v>
      </c>
      <c r="W57">
        <v>0.28145875300000001</v>
      </c>
      <c r="X57">
        <v>29.19</v>
      </c>
      <c r="Y57">
        <v>14.6</v>
      </c>
      <c r="Z57">
        <v>51.51</v>
      </c>
      <c r="AA57">
        <v>5.13</v>
      </c>
      <c r="AB57">
        <v>2.56</v>
      </c>
      <c r="AC57">
        <v>9.0500000000000007</v>
      </c>
      <c r="AD57">
        <v>24.06</v>
      </c>
      <c r="AE57">
        <v>12.03</v>
      </c>
      <c r="AF57">
        <v>42.46</v>
      </c>
      <c r="AG57">
        <v>0</v>
      </c>
      <c r="AH57">
        <v>0</v>
      </c>
      <c r="AI57">
        <v>0</v>
      </c>
      <c r="AJ57">
        <v>25.68</v>
      </c>
      <c r="AK57">
        <v>12.84</v>
      </c>
      <c r="AL57">
        <v>45.32</v>
      </c>
      <c r="AM57">
        <v>4.51</v>
      </c>
      <c r="AN57">
        <v>2.2599999999999998</v>
      </c>
      <c r="AO57">
        <v>7.96</v>
      </c>
      <c r="AP57">
        <v>21.17</v>
      </c>
      <c r="AQ57">
        <v>10.59</v>
      </c>
      <c r="AR57">
        <v>37.36</v>
      </c>
      <c r="AS57">
        <v>0</v>
      </c>
      <c r="AT57">
        <v>0</v>
      </c>
      <c r="AU57">
        <v>0</v>
      </c>
    </row>
    <row r="58" spans="1:47" x14ac:dyDescent="0.2">
      <c r="A58" t="s">
        <v>102</v>
      </c>
      <c r="B58" t="str">
        <f t="shared" si="0"/>
        <v>DE</v>
      </c>
      <c r="C58">
        <v>10.501193000000001</v>
      </c>
      <c r="D58">
        <v>7.3168009999999999</v>
      </c>
      <c r="E58">
        <v>17.157708</v>
      </c>
      <c r="F58">
        <v>5.6755750000000003</v>
      </c>
      <c r="G58">
        <v>3.0609579999999998</v>
      </c>
      <c r="H58">
        <v>7.9641780000000004</v>
      </c>
      <c r="I58">
        <v>3.4268860000000001</v>
      </c>
      <c r="J58">
        <v>2.8571110000000002</v>
      </c>
      <c r="K58">
        <v>4.0918080000000003</v>
      </c>
      <c r="L58">
        <v>1.3987320000000001</v>
      </c>
      <c r="M58">
        <v>1.3987320000000001</v>
      </c>
      <c r="N58">
        <v>5.1017219999999996</v>
      </c>
      <c r="O58">
        <v>7.2550857840000003</v>
      </c>
      <c r="P58">
        <v>4.5833026959999996</v>
      </c>
      <c r="Q58">
        <v>24.450073530000001</v>
      </c>
      <c r="R58">
        <v>16.421924090000001</v>
      </c>
      <c r="S58">
        <v>10.37432929</v>
      </c>
      <c r="T58">
        <v>55.342867519999999</v>
      </c>
      <c r="U58">
        <v>9.3789487000000005E-2</v>
      </c>
      <c r="V58">
        <v>5.9250245E-2</v>
      </c>
      <c r="W58">
        <v>0.31607618799999998</v>
      </c>
      <c r="X58">
        <v>46.52</v>
      </c>
      <c r="Y58">
        <v>23.26</v>
      </c>
      <c r="Z58">
        <v>82.09</v>
      </c>
      <c r="AA58">
        <v>4.09</v>
      </c>
      <c r="AB58">
        <v>2.0499999999999998</v>
      </c>
      <c r="AC58">
        <v>7.23</v>
      </c>
      <c r="AD58">
        <v>42.42</v>
      </c>
      <c r="AE58">
        <v>21.21</v>
      </c>
      <c r="AF58">
        <v>74.86</v>
      </c>
      <c r="AG58">
        <v>0</v>
      </c>
      <c r="AH58">
        <v>0</v>
      </c>
      <c r="AI58">
        <v>0</v>
      </c>
      <c r="AJ58">
        <v>40.15</v>
      </c>
      <c r="AK58">
        <v>20.07</v>
      </c>
      <c r="AL58">
        <v>70.849999999999994</v>
      </c>
      <c r="AM58">
        <v>3.53</v>
      </c>
      <c r="AN58">
        <v>1.77</v>
      </c>
      <c r="AO58">
        <v>6.24</v>
      </c>
      <c r="AP58">
        <v>36.61</v>
      </c>
      <c r="AQ58">
        <v>18.309999999999999</v>
      </c>
      <c r="AR58">
        <v>64.61</v>
      </c>
      <c r="AS58">
        <v>0</v>
      </c>
      <c r="AT58">
        <v>0</v>
      </c>
      <c r="AU58">
        <v>0</v>
      </c>
    </row>
    <row r="59" spans="1:47" x14ac:dyDescent="0.2">
      <c r="A59" t="s">
        <v>103</v>
      </c>
      <c r="B59" t="str">
        <f t="shared" si="0"/>
        <v>DE</v>
      </c>
      <c r="C59">
        <v>13.13306</v>
      </c>
      <c r="D59">
        <v>9.2388480000000008</v>
      </c>
      <c r="E59">
        <v>20.176027999999999</v>
      </c>
      <c r="F59">
        <v>8.9925060000000006</v>
      </c>
      <c r="G59">
        <v>5.5418529999999997</v>
      </c>
      <c r="H59">
        <v>12.191338999999999</v>
      </c>
      <c r="I59">
        <v>2.8348330000000002</v>
      </c>
      <c r="J59">
        <v>2.3912749999999998</v>
      </c>
      <c r="K59">
        <v>3.443308</v>
      </c>
      <c r="L59">
        <v>1.3057209999999999</v>
      </c>
      <c r="M59">
        <v>1.3057209999999999</v>
      </c>
      <c r="N59">
        <v>4.5413810000000003</v>
      </c>
      <c r="O59">
        <v>7.1050000000000004</v>
      </c>
      <c r="P59">
        <v>4.2249999999999996</v>
      </c>
      <c r="Q59">
        <v>26.84</v>
      </c>
      <c r="R59">
        <v>16.922961950000001</v>
      </c>
      <c r="S59">
        <v>10.063267310000001</v>
      </c>
      <c r="T59">
        <v>63.92854312</v>
      </c>
      <c r="U59">
        <v>9.5369127999999997E-2</v>
      </c>
      <c r="V59">
        <v>5.6711408999999997E-2</v>
      </c>
      <c r="W59">
        <v>0.36026845600000001</v>
      </c>
      <c r="X59">
        <v>47.86</v>
      </c>
      <c r="Y59">
        <v>23.93</v>
      </c>
      <c r="Z59">
        <v>84.46</v>
      </c>
      <c r="AA59">
        <v>5.98</v>
      </c>
      <c r="AB59">
        <v>2.99</v>
      </c>
      <c r="AC59">
        <v>10.55</v>
      </c>
      <c r="AD59">
        <v>41.89</v>
      </c>
      <c r="AE59">
        <v>20.94</v>
      </c>
      <c r="AF59">
        <v>73.92</v>
      </c>
      <c r="AG59">
        <v>0</v>
      </c>
      <c r="AH59">
        <v>0</v>
      </c>
      <c r="AI59">
        <v>0</v>
      </c>
      <c r="AJ59">
        <v>41.2</v>
      </c>
      <c r="AK59">
        <v>20.6</v>
      </c>
      <c r="AL59">
        <v>72.709999999999994</v>
      </c>
      <c r="AM59">
        <v>5.15</v>
      </c>
      <c r="AN59">
        <v>2.57</v>
      </c>
      <c r="AO59">
        <v>9.08</v>
      </c>
      <c r="AP59">
        <v>36.06</v>
      </c>
      <c r="AQ59">
        <v>18.03</v>
      </c>
      <c r="AR59">
        <v>63.63</v>
      </c>
      <c r="AS59">
        <v>0</v>
      </c>
      <c r="AT59">
        <v>0</v>
      </c>
      <c r="AU59">
        <v>0</v>
      </c>
    </row>
    <row r="60" spans="1:47" x14ac:dyDescent="0.2">
      <c r="A60" t="s">
        <v>104</v>
      </c>
      <c r="B60" t="str">
        <f t="shared" si="0"/>
        <v>DE</v>
      </c>
      <c r="C60">
        <v>3.0589740000000001</v>
      </c>
      <c r="D60">
        <v>2.2076370000000001</v>
      </c>
      <c r="E60">
        <v>4.5143060000000004</v>
      </c>
      <c r="F60">
        <v>1.3533310000000001</v>
      </c>
      <c r="G60">
        <v>0.640656</v>
      </c>
      <c r="H60">
        <v>2.0489609999999998</v>
      </c>
      <c r="I60">
        <v>1.455525</v>
      </c>
      <c r="J60">
        <v>1.316864</v>
      </c>
      <c r="K60">
        <v>1.623292</v>
      </c>
      <c r="L60">
        <v>0.25011800000000001</v>
      </c>
      <c r="M60">
        <v>0.25011800000000001</v>
      </c>
      <c r="N60">
        <v>0.84205300000000005</v>
      </c>
      <c r="O60">
        <v>0.94499999999999995</v>
      </c>
      <c r="P60">
        <v>9.5000000000000001E-2</v>
      </c>
      <c r="Q60">
        <v>3.355</v>
      </c>
      <c r="R60">
        <v>2.0052471029999999</v>
      </c>
      <c r="S60">
        <v>0.20158568800000001</v>
      </c>
      <c r="T60">
        <v>7.1191577060000002</v>
      </c>
      <c r="U60">
        <v>3.5673838999999999E-2</v>
      </c>
      <c r="V60">
        <v>3.5862590000000001E-3</v>
      </c>
      <c r="W60">
        <v>0.12665156699999999</v>
      </c>
      <c r="X60">
        <v>21.88</v>
      </c>
      <c r="Y60">
        <v>10.94</v>
      </c>
      <c r="Z60">
        <v>38.619999999999997</v>
      </c>
      <c r="AA60">
        <v>11.08</v>
      </c>
      <c r="AB60">
        <v>5.54</v>
      </c>
      <c r="AC60">
        <v>19.54</v>
      </c>
      <c r="AD60">
        <v>10.81</v>
      </c>
      <c r="AE60">
        <v>5.4</v>
      </c>
      <c r="AF60">
        <v>19.07</v>
      </c>
      <c r="AG60">
        <v>0</v>
      </c>
      <c r="AH60">
        <v>0</v>
      </c>
      <c r="AI60">
        <v>0</v>
      </c>
      <c r="AJ60">
        <v>19.510000000000002</v>
      </c>
      <c r="AK60">
        <v>9.75</v>
      </c>
      <c r="AL60">
        <v>34.42</v>
      </c>
      <c r="AM60">
        <v>9.8699999999999992</v>
      </c>
      <c r="AN60">
        <v>4.9400000000000004</v>
      </c>
      <c r="AO60">
        <v>17.420000000000002</v>
      </c>
      <c r="AP60">
        <v>9.6300000000000008</v>
      </c>
      <c r="AQ60">
        <v>4.82</v>
      </c>
      <c r="AR60">
        <v>17</v>
      </c>
      <c r="AS60">
        <v>0</v>
      </c>
      <c r="AT60">
        <v>0</v>
      </c>
      <c r="AU60">
        <v>0</v>
      </c>
    </row>
    <row r="61" spans="1:47" x14ac:dyDescent="0.2">
      <c r="A61" t="s">
        <v>105</v>
      </c>
      <c r="B61" t="str">
        <f t="shared" si="0"/>
        <v>DE</v>
      </c>
      <c r="C61">
        <v>4.4334559999999996</v>
      </c>
      <c r="D61">
        <v>3.5814249999999999</v>
      </c>
      <c r="E61">
        <v>6.8269390000000003</v>
      </c>
      <c r="F61">
        <v>1.564522</v>
      </c>
      <c r="G61">
        <v>0.89129700000000001</v>
      </c>
      <c r="H61">
        <v>2.1879360000000001</v>
      </c>
      <c r="I61">
        <v>2.267061</v>
      </c>
      <c r="J61">
        <v>2.0882559999999999</v>
      </c>
      <c r="K61">
        <v>2.5798890000000001</v>
      </c>
      <c r="L61">
        <v>0.60187199999999996</v>
      </c>
      <c r="M61">
        <v>0.60187199999999996</v>
      </c>
      <c r="N61">
        <v>2.0591140000000001</v>
      </c>
      <c r="O61">
        <v>1.23159467</v>
      </c>
      <c r="P61">
        <v>0.181897059</v>
      </c>
      <c r="Q61">
        <v>3.2741470600000002</v>
      </c>
      <c r="R61">
        <v>2.568845746</v>
      </c>
      <c r="S61">
        <v>0.379398756</v>
      </c>
      <c r="T61">
        <v>6.8291776129999997</v>
      </c>
      <c r="U61">
        <v>3.3349436000000003E-2</v>
      </c>
      <c r="V61">
        <v>4.9254549999999996E-3</v>
      </c>
      <c r="W61">
        <v>8.8658192999999996E-2</v>
      </c>
      <c r="X61">
        <v>20.29</v>
      </c>
      <c r="Y61">
        <v>10.15</v>
      </c>
      <c r="Z61">
        <v>35.81</v>
      </c>
      <c r="AA61">
        <v>9.89</v>
      </c>
      <c r="AB61">
        <v>4.95</v>
      </c>
      <c r="AC61">
        <v>17.46</v>
      </c>
      <c r="AD61">
        <v>10.4</v>
      </c>
      <c r="AE61">
        <v>5.2</v>
      </c>
      <c r="AF61">
        <v>18.350000000000001</v>
      </c>
      <c r="AG61">
        <v>0</v>
      </c>
      <c r="AH61">
        <v>0</v>
      </c>
      <c r="AI61">
        <v>0</v>
      </c>
      <c r="AJ61">
        <v>17.91</v>
      </c>
      <c r="AK61">
        <v>8.9600000000000009</v>
      </c>
      <c r="AL61">
        <v>31.61</v>
      </c>
      <c r="AM61">
        <v>8.73</v>
      </c>
      <c r="AN61">
        <v>4.37</v>
      </c>
      <c r="AO61">
        <v>15.41</v>
      </c>
      <c r="AP61">
        <v>9.18</v>
      </c>
      <c r="AQ61">
        <v>4.59</v>
      </c>
      <c r="AR61">
        <v>16.2</v>
      </c>
      <c r="AS61">
        <v>0</v>
      </c>
      <c r="AT61">
        <v>0</v>
      </c>
      <c r="AU61">
        <v>0</v>
      </c>
    </row>
    <row r="62" spans="1:47" x14ac:dyDescent="0.2">
      <c r="A62" t="s">
        <v>106</v>
      </c>
      <c r="B62" t="str">
        <f t="shared" si="0"/>
        <v>DE</v>
      </c>
      <c r="C62">
        <v>4.654757</v>
      </c>
      <c r="D62">
        <v>2.9073899999999999</v>
      </c>
      <c r="E62">
        <v>7.8348060000000004</v>
      </c>
      <c r="F62">
        <v>2.8417669999999999</v>
      </c>
      <c r="G62">
        <v>1.3404609999999999</v>
      </c>
      <c r="H62">
        <v>4.7450939999999999</v>
      </c>
      <c r="I62">
        <v>1.423694</v>
      </c>
      <c r="J62">
        <v>1.1776329999999999</v>
      </c>
      <c r="K62">
        <v>1.6577189999999999</v>
      </c>
      <c r="L62">
        <v>0.38929599999999998</v>
      </c>
      <c r="M62">
        <v>0.38929599999999998</v>
      </c>
      <c r="N62">
        <v>1.4319919999999999</v>
      </c>
      <c r="O62">
        <v>6.92</v>
      </c>
      <c r="P62">
        <v>1.69</v>
      </c>
      <c r="Q62">
        <v>12.965</v>
      </c>
      <c r="R62">
        <v>14.02651957</v>
      </c>
      <c r="S62">
        <v>3.4255517439999998</v>
      </c>
      <c r="T62">
        <v>26.279454650000002</v>
      </c>
      <c r="U62">
        <v>0.19971140000000001</v>
      </c>
      <c r="V62">
        <v>4.8773449000000003E-2</v>
      </c>
      <c r="W62">
        <v>0.37417027400000002</v>
      </c>
      <c r="X62">
        <v>27.29</v>
      </c>
      <c r="Y62">
        <v>13.65</v>
      </c>
      <c r="Z62">
        <v>48.16</v>
      </c>
      <c r="AA62">
        <v>6.14</v>
      </c>
      <c r="AB62">
        <v>3.07</v>
      </c>
      <c r="AC62">
        <v>10.83</v>
      </c>
      <c r="AD62">
        <v>21.15</v>
      </c>
      <c r="AE62">
        <v>10.58</v>
      </c>
      <c r="AF62">
        <v>37.33</v>
      </c>
      <c r="AG62">
        <v>0</v>
      </c>
      <c r="AH62">
        <v>0</v>
      </c>
      <c r="AI62">
        <v>0</v>
      </c>
      <c r="AJ62">
        <v>24.15</v>
      </c>
      <c r="AK62">
        <v>12.07</v>
      </c>
      <c r="AL62">
        <v>42.61</v>
      </c>
      <c r="AM62">
        <v>5.43</v>
      </c>
      <c r="AN62">
        <v>2.72</v>
      </c>
      <c r="AO62">
        <v>9.58</v>
      </c>
      <c r="AP62">
        <v>18.71</v>
      </c>
      <c r="AQ62">
        <v>9.36</v>
      </c>
      <c r="AR62">
        <v>33.03</v>
      </c>
      <c r="AS62">
        <v>0</v>
      </c>
      <c r="AT62">
        <v>0</v>
      </c>
      <c r="AU62">
        <v>0</v>
      </c>
    </row>
    <row r="63" spans="1:47" x14ac:dyDescent="0.2">
      <c r="A63" t="s">
        <v>107</v>
      </c>
      <c r="B63" t="str">
        <f t="shared" si="0"/>
        <v>DE</v>
      </c>
      <c r="C63">
        <v>4.207999</v>
      </c>
      <c r="D63">
        <v>2.765593</v>
      </c>
      <c r="E63">
        <v>6.709136</v>
      </c>
      <c r="F63">
        <v>2.132358</v>
      </c>
      <c r="G63">
        <v>1.0660970000000001</v>
      </c>
      <c r="H63">
        <v>3.2170779999999999</v>
      </c>
      <c r="I63">
        <v>1.639839</v>
      </c>
      <c r="J63">
        <v>1.2636940000000001</v>
      </c>
      <c r="K63">
        <v>1.912164</v>
      </c>
      <c r="L63">
        <v>0.43580099999999999</v>
      </c>
      <c r="M63">
        <v>0.43580099999999999</v>
      </c>
      <c r="N63">
        <v>1.5798939999999999</v>
      </c>
      <c r="O63">
        <v>3.3706801450000001</v>
      </c>
      <c r="P63">
        <v>1.274191176</v>
      </c>
      <c r="Q63">
        <v>6.0375919070000004</v>
      </c>
      <c r="R63">
        <v>6.8894428950000002</v>
      </c>
      <c r="S63">
        <v>2.6043608310000002</v>
      </c>
      <c r="T63">
        <v>12.340430680000001</v>
      </c>
      <c r="U63">
        <v>0.10366539</v>
      </c>
      <c r="V63">
        <v>3.9187795999999997E-2</v>
      </c>
      <c r="W63">
        <v>0.185686357</v>
      </c>
      <c r="X63">
        <v>20.12</v>
      </c>
      <c r="Y63">
        <v>10.06</v>
      </c>
      <c r="Z63">
        <v>35.5</v>
      </c>
      <c r="AA63">
        <v>4.9400000000000004</v>
      </c>
      <c r="AB63">
        <v>2.4700000000000002</v>
      </c>
      <c r="AC63">
        <v>8.7200000000000006</v>
      </c>
      <c r="AD63">
        <v>15.17</v>
      </c>
      <c r="AE63">
        <v>7.59</v>
      </c>
      <c r="AF63">
        <v>26.78</v>
      </c>
      <c r="AG63">
        <v>0</v>
      </c>
      <c r="AH63">
        <v>0</v>
      </c>
      <c r="AI63">
        <v>0</v>
      </c>
      <c r="AJ63">
        <v>17.46</v>
      </c>
      <c r="AK63">
        <v>8.73</v>
      </c>
      <c r="AL63">
        <v>30.81</v>
      </c>
      <c r="AM63">
        <v>4.29</v>
      </c>
      <c r="AN63">
        <v>2.15</v>
      </c>
      <c r="AO63">
        <v>7.57</v>
      </c>
      <c r="AP63">
        <v>13.17</v>
      </c>
      <c r="AQ63">
        <v>6.58</v>
      </c>
      <c r="AR63">
        <v>23.24</v>
      </c>
      <c r="AS63">
        <v>0</v>
      </c>
      <c r="AT63">
        <v>0</v>
      </c>
      <c r="AU63">
        <v>0</v>
      </c>
    </row>
    <row r="64" spans="1:47" x14ac:dyDescent="0.2">
      <c r="A64" t="s">
        <v>108</v>
      </c>
      <c r="B64" t="str">
        <f t="shared" si="0"/>
        <v>DE</v>
      </c>
      <c r="C64">
        <v>3.419597</v>
      </c>
      <c r="D64">
        <v>2.430542</v>
      </c>
      <c r="E64">
        <v>6.6430059999999997</v>
      </c>
      <c r="F64">
        <v>1.3954</v>
      </c>
      <c r="G64">
        <v>0.65166400000000002</v>
      </c>
      <c r="H64">
        <v>2.0958030000000001</v>
      </c>
      <c r="I64">
        <v>1.107772</v>
      </c>
      <c r="J64">
        <v>0.86245300000000003</v>
      </c>
      <c r="K64">
        <v>1.2991360000000001</v>
      </c>
      <c r="L64">
        <v>0.91642500000000005</v>
      </c>
      <c r="M64">
        <v>0.91642500000000005</v>
      </c>
      <c r="N64">
        <v>3.2480669999999998</v>
      </c>
      <c r="O64">
        <v>1.7010162900000001</v>
      </c>
      <c r="P64">
        <v>0.573102263</v>
      </c>
      <c r="Q64">
        <v>3.1855950229999999</v>
      </c>
      <c r="R64">
        <v>3.4515549409999999</v>
      </c>
      <c r="S64">
        <v>1.1628894780000001</v>
      </c>
      <c r="T64">
        <v>6.4639335359999999</v>
      </c>
      <c r="U64">
        <v>4.2456415999999997E-2</v>
      </c>
      <c r="V64">
        <v>1.4304312E-2</v>
      </c>
      <c r="W64">
        <v>7.9510671000000005E-2</v>
      </c>
      <c r="X64">
        <v>19.510000000000002</v>
      </c>
      <c r="Y64">
        <v>9.75</v>
      </c>
      <c r="Z64">
        <v>34.42</v>
      </c>
      <c r="AA64">
        <v>8.48</v>
      </c>
      <c r="AB64">
        <v>4.24</v>
      </c>
      <c r="AC64">
        <v>14.97</v>
      </c>
      <c r="AD64">
        <v>11.03</v>
      </c>
      <c r="AE64">
        <v>5.51</v>
      </c>
      <c r="AF64">
        <v>19.46</v>
      </c>
      <c r="AG64">
        <v>0</v>
      </c>
      <c r="AH64">
        <v>0</v>
      </c>
      <c r="AI64">
        <v>0</v>
      </c>
      <c r="AJ64">
        <v>16.39</v>
      </c>
      <c r="AK64">
        <v>8.19</v>
      </c>
      <c r="AL64">
        <v>28.92</v>
      </c>
      <c r="AM64">
        <v>7.12</v>
      </c>
      <c r="AN64">
        <v>3.56</v>
      </c>
      <c r="AO64">
        <v>12.57</v>
      </c>
      <c r="AP64">
        <v>9.26</v>
      </c>
      <c r="AQ64">
        <v>4.63</v>
      </c>
      <c r="AR64">
        <v>16.350000000000001</v>
      </c>
      <c r="AS64">
        <v>0</v>
      </c>
      <c r="AT64">
        <v>0</v>
      </c>
      <c r="AU64">
        <v>0</v>
      </c>
    </row>
    <row r="65" spans="1:47" x14ac:dyDescent="0.2">
      <c r="A65" t="s">
        <v>109</v>
      </c>
      <c r="B65" t="str">
        <f t="shared" si="0"/>
        <v>DE</v>
      </c>
      <c r="C65">
        <v>3.4380839999999999</v>
      </c>
      <c r="D65">
        <v>2.6187200000000002</v>
      </c>
      <c r="E65">
        <v>6.4488919999999998</v>
      </c>
      <c r="F65">
        <v>1.1511279999999999</v>
      </c>
      <c r="G65">
        <v>0.68793599999999999</v>
      </c>
      <c r="H65">
        <v>1.6163190000000001</v>
      </c>
      <c r="I65">
        <v>1.361567</v>
      </c>
      <c r="J65">
        <v>1.0053939999999999</v>
      </c>
      <c r="K65">
        <v>1.6171530000000001</v>
      </c>
      <c r="L65">
        <v>0.92538900000000002</v>
      </c>
      <c r="M65">
        <v>0.92538900000000002</v>
      </c>
      <c r="N65">
        <v>3.2154189999999998</v>
      </c>
      <c r="O65">
        <v>0.194791667</v>
      </c>
      <c r="P65">
        <v>0.10312499999999999</v>
      </c>
      <c r="Q65">
        <v>1.164031866</v>
      </c>
      <c r="R65">
        <v>0.38393437600000002</v>
      </c>
      <c r="S65">
        <v>0.20325937599999999</v>
      </c>
      <c r="T65">
        <v>2.2943068090000001</v>
      </c>
      <c r="U65">
        <v>4.8144260000000001E-3</v>
      </c>
      <c r="V65">
        <v>2.5488139999999999E-3</v>
      </c>
      <c r="W65">
        <v>2.8769942E-2</v>
      </c>
      <c r="X65">
        <v>18.86</v>
      </c>
      <c r="Y65">
        <v>9.43</v>
      </c>
      <c r="Z65">
        <v>33.29</v>
      </c>
      <c r="AA65">
        <v>3.6</v>
      </c>
      <c r="AB65">
        <v>1.8</v>
      </c>
      <c r="AC65">
        <v>6.36</v>
      </c>
      <c r="AD65">
        <v>15.26</v>
      </c>
      <c r="AE65">
        <v>7.63</v>
      </c>
      <c r="AF65">
        <v>26.93</v>
      </c>
      <c r="AG65">
        <v>0</v>
      </c>
      <c r="AH65">
        <v>0</v>
      </c>
      <c r="AI65">
        <v>0</v>
      </c>
      <c r="AJ65">
        <v>16.97</v>
      </c>
      <c r="AK65">
        <v>8.48</v>
      </c>
      <c r="AL65">
        <v>29.94</v>
      </c>
      <c r="AM65">
        <v>3.24</v>
      </c>
      <c r="AN65">
        <v>1.62</v>
      </c>
      <c r="AO65">
        <v>5.72</v>
      </c>
      <c r="AP65">
        <v>13.73</v>
      </c>
      <c r="AQ65">
        <v>6.86</v>
      </c>
      <c r="AR65">
        <v>24.22</v>
      </c>
      <c r="AS65">
        <v>0</v>
      </c>
      <c r="AT65">
        <v>0</v>
      </c>
      <c r="AU65">
        <v>0</v>
      </c>
    </row>
    <row r="66" spans="1:47" x14ac:dyDescent="0.2">
      <c r="A66" t="s">
        <v>110</v>
      </c>
      <c r="B66" t="str">
        <f t="shared" si="0"/>
        <v>DE</v>
      </c>
      <c r="C66">
        <v>2.0930589999999998</v>
      </c>
      <c r="D66">
        <v>1.6056999999999999</v>
      </c>
      <c r="E66">
        <v>4.2014779999999998</v>
      </c>
      <c r="F66">
        <v>0.76357799999999998</v>
      </c>
      <c r="G66">
        <v>0.39718900000000001</v>
      </c>
      <c r="H66">
        <v>1.1079079999999999</v>
      </c>
      <c r="I66">
        <v>0.68110300000000001</v>
      </c>
      <c r="J66">
        <v>0.56013299999999999</v>
      </c>
      <c r="K66">
        <v>0.88253899999999996</v>
      </c>
      <c r="L66">
        <v>0.64837800000000001</v>
      </c>
      <c r="M66">
        <v>0.64837800000000001</v>
      </c>
      <c r="N66">
        <v>2.2110310000000002</v>
      </c>
      <c r="O66">
        <v>0.22091503300000001</v>
      </c>
      <c r="P66">
        <v>0.11193028300000001</v>
      </c>
      <c r="Q66">
        <v>1.313708061</v>
      </c>
      <c r="R66">
        <v>0.43542353</v>
      </c>
      <c r="S66">
        <v>0.220614588</v>
      </c>
      <c r="T66">
        <v>2.5893185889999999</v>
      </c>
      <c r="U66">
        <v>8.9766370000000009E-3</v>
      </c>
      <c r="V66">
        <v>4.548163E-3</v>
      </c>
      <c r="W66">
        <v>5.3381066999999997E-2</v>
      </c>
      <c r="X66">
        <v>9.3000000000000007</v>
      </c>
      <c r="Y66">
        <v>4.6500000000000004</v>
      </c>
      <c r="Z66">
        <v>16.41</v>
      </c>
      <c r="AA66">
        <v>1.27</v>
      </c>
      <c r="AB66">
        <v>0.63</v>
      </c>
      <c r="AC66">
        <v>2.2400000000000002</v>
      </c>
      <c r="AD66">
        <v>8.0299999999999994</v>
      </c>
      <c r="AE66">
        <v>4.0199999999999996</v>
      </c>
      <c r="AF66">
        <v>14.18</v>
      </c>
      <c r="AG66">
        <v>0</v>
      </c>
      <c r="AH66">
        <v>0</v>
      </c>
      <c r="AI66">
        <v>0</v>
      </c>
      <c r="AJ66">
        <v>8.1999999999999993</v>
      </c>
      <c r="AK66">
        <v>4.0999999999999996</v>
      </c>
      <c r="AL66">
        <v>14.48</v>
      </c>
      <c r="AM66">
        <v>1.1200000000000001</v>
      </c>
      <c r="AN66">
        <v>0.56000000000000005</v>
      </c>
      <c r="AO66">
        <v>1.97</v>
      </c>
      <c r="AP66">
        <v>7.08</v>
      </c>
      <c r="AQ66">
        <v>3.54</v>
      </c>
      <c r="AR66">
        <v>12.5</v>
      </c>
      <c r="AS66">
        <v>0</v>
      </c>
      <c r="AT66">
        <v>0</v>
      </c>
      <c r="AU66">
        <v>0</v>
      </c>
    </row>
    <row r="67" spans="1:47" x14ac:dyDescent="0.2">
      <c r="A67" t="s">
        <v>111</v>
      </c>
      <c r="B67" t="str">
        <f t="shared" ref="B67:B130" si="1">LEFT(A67,2)</f>
        <v>DE</v>
      </c>
      <c r="C67">
        <v>3.8970389999999999</v>
      </c>
      <c r="D67">
        <v>3.1679780000000002</v>
      </c>
      <c r="E67">
        <v>6.7525690000000003</v>
      </c>
      <c r="F67">
        <v>1.2593559999999999</v>
      </c>
      <c r="G67">
        <v>0.76304400000000006</v>
      </c>
      <c r="H67">
        <v>1.715703</v>
      </c>
      <c r="I67">
        <v>1.7677639999999999</v>
      </c>
      <c r="J67">
        <v>1.5350140000000001</v>
      </c>
      <c r="K67">
        <v>2.0612029999999999</v>
      </c>
      <c r="L67">
        <v>0.869919</v>
      </c>
      <c r="M67">
        <v>0.869919</v>
      </c>
      <c r="N67">
        <v>2.9756640000000001</v>
      </c>
      <c r="O67">
        <v>0.37942780700000001</v>
      </c>
      <c r="P67">
        <v>0.21047860900000001</v>
      </c>
      <c r="Q67">
        <v>1.5639598889999999</v>
      </c>
      <c r="R67">
        <v>0.74785220699999999</v>
      </c>
      <c r="S67">
        <v>0.41485333899999999</v>
      </c>
      <c r="T67">
        <v>3.0825649409999998</v>
      </c>
      <c r="U67">
        <v>1.1135079000000001E-2</v>
      </c>
      <c r="V67">
        <v>6.1769219999999996E-3</v>
      </c>
      <c r="W67">
        <v>4.5897576000000002E-2</v>
      </c>
      <c r="X67">
        <v>17.760000000000002</v>
      </c>
      <c r="Y67">
        <v>8.8800000000000008</v>
      </c>
      <c r="Z67">
        <v>31.35</v>
      </c>
      <c r="AA67">
        <v>4.78</v>
      </c>
      <c r="AB67">
        <v>2.39</v>
      </c>
      <c r="AC67">
        <v>8.43</v>
      </c>
      <c r="AD67">
        <v>12.98</v>
      </c>
      <c r="AE67">
        <v>6.49</v>
      </c>
      <c r="AF67">
        <v>22.91</v>
      </c>
      <c r="AG67">
        <v>0</v>
      </c>
      <c r="AH67">
        <v>0</v>
      </c>
      <c r="AI67">
        <v>0</v>
      </c>
      <c r="AJ67">
        <v>17.170000000000002</v>
      </c>
      <c r="AK67">
        <v>8.59</v>
      </c>
      <c r="AL67">
        <v>30.31</v>
      </c>
      <c r="AM67">
        <v>4.62</v>
      </c>
      <c r="AN67">
        <v>2.31</v>
      </c>
      <c r="AO67">
        <v>8.15</v>
      </c>
      <c r="AP67">
        <v>12.55</v>
      </c>
      <c r="AQ67">
        <v>6.28</v>
      </c>
      <c r="AR67">
        <v>22.15</v>
      </c>
      <c r="AS67">
        <v>0</v>
      </c>
      <c r="AT67">
        <v>0</v>
      </c>
      <c r="AU67">
        <v>0</v>
      </c>
    </row>
    <row r="68" spans="1:47" x14ac:dyDescent="0.2">
      <c r="A68" s="1" t="s">
        <v>370</v>
      </c>
      <c r="B68" t="str">
        <f t="shared" si="1"/>
        <v>DE</v>
      </c>
      <c r="C68">
        <v>0.85333599999999998</v>
      </c>
      <c r="D68">
        <v>0.68124099999999999</v>
      </c>
      <c r="E68">
        <v>1.8040080000000001</v>
      </c>
      <c r="F68">
        <v>0.26003900000000002</v>
      </c>
      <c r="G68">
        <v>0.158664</v>
      </c>
      <c r="H68">
        <v>0.40680300000000003</v>
      </c>
      <c r="I68">
        <v>0.32524999999999998</v>
      </c>
      <c r="J68">
        <v>0.25453100000000001</v>
      </c>
      <c r="K68">
        <v>0.46887200000000001</v>
      </c>
      <c r="L68">
        <v>0.26804699999999998</v>
      </c>
      <c r="M68">
        <v>0.26804699999999998</v>
      </c>
      <c r="N68">
        <v>0.92833299999999996</v>
      </c>
      <c r="O68">
        <v>0.101341177</v>
      </c>
      <c r="P68">
        <v>7.4964706000000006E-2</v>
      </c>
      <c r="Q68">
        <v>0.32345882399999998</v>
      </c>
      <c r="R68">
        <v>0.19974345900000001</v>
      </c>
      <c r="S68">
        <v>0.14775543499999999</v>
      </c>
      <c r="T68">
        <v>0.63753734200000001</v>
      </c>
      <c r="U68">
        <v>7.8926150000000004E-3</v>
      </c>
      <c r="V68">
        <v>5.838373E-3</v>
      </c>
      <c r="W68">
        <v>2.5191497E-2</v>
      </c>
      <c r="X68">
        <v>4.55</v>
      </c>
      <c r="Y68">
        <v>2.27</v>
      </c>
      <c r="Z68">
        <v>8.02</v>
      </c>
      <c r="AA68">
        <v>2.42</v>
      </c>
      <c r="AB68">
        <v>1.21</v>
      </c>
      <c r="AC68">
        <v>4.2699999999999996</v>
      </c>
      <c r="AD68">
        <v>2.13</v>
      </c>
      <c r="AE68">
        <v>1.06</v>
      </c>
      <c r="AF68">
        <v>3.75</v>
      </c>
      <c r="AG68">
        <v>0</v>
      </c>
      <c r="AH68">
        <v>0</v>
      </c>
      <c r="AI68">
        <v>0</v>
      </c>
      <c r="AJ68">
        <v>4.21</v>
      </c>
      <c r="AK68">
        <v>2.1</v>
      </c>
      <c r="AL68">
        <v>7.42</v>
      </c>
      <c r="AM68">
        <v>2.2400000000000002</v>
      </c>
      <c r="AN68">
        <v>1.1200000000000001</v>
      </c>
      <c r="AO68">
        <v>3.95</v>
      </c>
      <c r="AP68">
        <v>1.97</v>
      </c>
      <c r="AQ68">
        <v>0.98</v>
      </c>
      <c r="AR68">
        <v>3.47</v>
      </c>
      <c r="AS68">
        <v>0</v>
      </c>
      <c r="AT68">
        <v>0</v>
      </c>
      <c r="AU68">
        <v>0</v>
      </c>
    </row>
    <row r="69" spans="1:47" x14ac:dyDescent="0.2">
      <c r="A69" t="s">
        <v>112</v>
      </c>
      <c r="B69" t="str">
        <f t="shared" si="1"/>
        <v>DE</v>
      </c>
      <c r="C69">
        <v>5.0120969999999998</v>
      </c>
      <c r="D69">
        <v>3.7898049999999999</v>
      </c>
      <c r="E69">
        <v>7.5124110000000002</v>
      </c>
      <c r="F69">
        <v>2.3741750000000001</v>
      </c>
      <c r="G69">
        <v>1.771719</v>
      </c>
      <c r="H69">
        <v>2.9197440000000001</v>
      </c>
      <c r="I69">
        <v>1.998508</v>
      </c>
      <c r="J69">
        <v>1.3786719999999999</v>
      </c>
      <c r="K69">
        <v>2.2622309999999999</v>
      </c>
      <c r="L69">
        <v>0.63941400000000004</v>
      </c>
      <c r="M69">
        <v>0.63941400000000004</v>
      </c>
      <c r="N69">
        <v>2.3304360000000002</v>
      </c>
      <c r="O69">
        <v>2.6731951870000001</v>
      </c>
      <c r="P69">
        <v>1.9947566839999999</v>
      </c>
      <c r="Q69">
        <v>8.2629385020000008</v>
      </c>
      <c r="R69">
        <v>5.3905584519999996</v>
      </c>
      <c r="S69">
        <v>4.0224718929999996</v>
      </c>
      <c r="T69">
        <v>16.662402060000002</v>
      </c>
      <c r="U69">
        <v>6.7419803E-2</v>
      </c>
      <c r="V69">
        <v>5.0309121999999998E-2</v>
      </c>
      <c r="W69">
        <v>0.208396936</v>
      </c>
      <c r="X69">
        <v>21.74</v>
      </c>
      <c r="Y69">
        <v>10.87</v>
      </c>
      <c r="Z69">
        <v>38.36</v>
      </c>
      <c r="AA69">
        <v>3.89</v>
      </c>
      <c r="AB69">
        <v>1.94</v>
      </c>
      <c r="AC69">
        <v>6.86</v>
      </c>
      <c r="AD69">
        <v>17.850000000000001</v>
      </c>
      <c r="AE69">
        <v>8.93</v>
      </c>
      <c r="AF69">
        <v>31.5</v>
      </c>
      <c r="AG69">
        <v>0</v>
      </c>
      <c r="AH69">
        <v>0</v>
      </c>
      <c r="AI69">
        <v>0</v>
      </c>
      <c r="AJ69">
        <v>19.91</v>
      </c>
      <c r="AK69">
        <v>9.9600000000000009</v>
      </c>
      <c r="AL69">
        <v>35.14</v>
      </c>
      <c r="AM69">
        <v>3.56</v>
      </c>
      <c r="AN69">
        <v>1.78</v>
      </c>
      <c r="AO69">
        <v>6.28</v>
      </c>
      <c r="AP69">
        <v>16.350000000000001</v>
      </c>
      <c r="AQ69">
        <v>8.18</v>
      </c>
      <c r="AR69">
        <v>28.86</v>
      </c>
      <c r="AS69">
        <v>0</v>
      </c>
      <c r="AT69">
        <v>0</v>
      </c>
      <c r="AU69">
        <v>0</v>
      </c>
    </row>
    <row r="70" spans="1:47" x14ac:dyDescent="0.2">
      <c r="A70" t="s">
        <v>113</v>
      </c>
      <c r="B70" t="str">
        <f t="shared" si="1"/>
        <v>DE</v>
      </c>
      <c r="C70">
        <v>4.2786580000000001</v>
      </c>
      <c r="D70">
        <v>3.149022</v>
      </c>
      <c r="E70">
        <v>6.2550059999999998</v>
      </c>
      <c r="F70">
        <v>2.1022080000000001</v>
      </c>
      <c r="G70">
        <v>1.540492</v>
      </c>
      <c r="H70">
        <v>2.586433</v>
      </c>
      <c r="I70">
        <v>1.6851780000000001</v>
      </c>
      <c r="J70">
        <v>1.1172580000000001</v>
      </c>
      <c r="K70">
        <v>1.8759220000000001</v>
      </c>
      <c r="L70">
        <v>0.49127199999999999</v>
      </c>
      <c r="M70">
        <v>0.49127199999999999</v>
      </c>
      <c r="N70">
        <v>1.7926500000000001</v>
      </c>
      <c r="O70">
        <v>2.5744301489999999</v>
      </c>
      <c r="P70">
        <v>1.932237134</v>
      </c>
      <c r="Q70">
        <v>6.7812187560000003</v>
      </c>
      <c r="R70">
        <v>5.0742018240000002</v>
      </c>
      <c r="S70">
        <v>3.8084393909999998</v>
      </c>
      <c r="T70">
        <v>13.365782169999999</v>
      </c>
      <c r="U70">
        <v>7.8885556999999995E-2</v>
      </c>
      <c r="V70">
        <v>5.9207510999999997E-2</v>
      </c>
      <c r="W70">
        <v>0.20778975799999999</v>
      </c>
      <c r="X70">
        <v>21.37</v>
      </c>
      <c r="Y70">
        <v>10.69</v>
      </c>
      <c r="Z70">
        <v>37.72</v>
      </c>
      <c r="AA70">
        <v>3.59</v>
      </c>
      <c r="AB70">
        <v>1.79</v>
      </c>
      <c r="AC70">
        <v>6.33</v>
      </c>
      <c r="AD70">
        <v>17.78</v>
      </c>
      <c r="AE70">
        <v>8.89</v>
      </c>
      <c r="AF70">
        <v>31.38</v>
      </c>
      <c r="AG70">
        <v>0</v>
      </c>
      <c r="AH70">
        <v>0</v>
      </c>
      <c r="AI70">
        <v>0</v>
      </c>
      <c r="AJ70">
        <v>19.079999999999998</v>
      </c>
      <c r="AK70">
        <v>9.5399999999999991</v>
      </c>
      <c r="AL70">
        <v>33.659999999999997</v>
      </c>
      <c r="AM70">
        <v>3.2</v>
      </c>
      <c r="AN70">
        <v>1.6</v>
      </c>
      <c r="AO70">
        <v>5.65</v>
      </c>
      <c r="AP70">
        <v>15.87</v>
      </c>
      <c r="AQ70">
        <v>7.94</v>
      </c>
      <c r="AR70">
        <v>28.01</v>
      </c>
      <c r="AS70">
        <v>0</v>
      </c>
      <c r="AT70">
        <v>0</v>
      </c>
      <c r="AU70">
        <v>0</v>
      </c>
    </row>
    <row r="71" spans="1:47" x14ac:dyDescent="0.2">
      <c r="A71" t="s">
        <v>114</v>
      </c>
      <c r="B71" t="str">
        <f t="shared" si="1"/>
        <v>DE</v>
      </c>
      <c r="C71">
        <v>3.1553969999999998</v>
      </c>
      <c r="D71">
        <v>2.2966920000000002</v>
      </c>
      <c r="E71">
        <v>4.1076079999999999</v>
      </c>
      <c r="F71">
        <v>1.4789079999999999</v>
      </c>
      <c r="G71">
        <v>1.1351640000000001</v>
      </c>
      <c r="H71">
        <v>1.841558</v>
      </c>
      <c r="I71">
        <v>1.4908060000000001</v>
      </c>
      <c r="J71">
        <v>0.97584400000000004</v>
      </c>
      <c r="K71">
        <v>1.6676500000000001</v>
      </c>
      <c r="L71">
        <v>0.18568399999999999</v>
      </c>
      <c r="M71">
        <v>0.18568399999999999</v>
      </c>
      <c r="N71">
        <v>0.59840000000000004</v>
      </c>
      <c r="O71">
        <v>1.781348615</v>
      </c>
      <c r="P71">
        <v>1.08934602</v>
      </c>
      <c r="Q71">
        <v>6.9334195469999997</v>
      </c>
      <c r="R71">
        <v>3.5110381199999998</v>
      </c>
      <c r="S71">
        <v>2.1471010060000002</v>
      </c>
      <c r="T71">
        <v>13.66576993</v>
      </c>
      <c r="U71">
        <v>8.9156586999999995E-2</v>
      </c>
      <c r="V71">
        <v>5.4521822999999997E-2</v>
      </c>
      <c r="W71">
        <v>0.34701799500000002</v>
      </c>
      <c r="X71">
        <v>14.69</v>
      </c>
      <c r="Y71">
        <v>7.35</v>
      </c>
      <c r="Z71">
        <v>25.93</v>
      </c>
      <c r="AA71">
        <v>2.41</v>
      </c>
      <c r="AB71">
        <v>1.21</v>
      </c>
      <c r="AC71">
        <v>4.25</v>
      </c>
      <c r="AD71">
        <v>12.28</v>
      </c>
      <c r="AE71">
        <v>6.14</v>
      </c>
      <c r="AF71">
        <v>21.67</v>
      </c>
      <c r="AG71">
        <v>0</v>
      </c>
      <c r="AH71">
        <v>0</v>
      </c>
      <c r="AI71">
        <v>0</v>
      </c>
      <c r="AJ71">
        <v>13.62</v>
      </c>
      <c r="AK71">
        <v>6.81</v>
      </c>
      <c r="AL71">
        <v>24.03</v>
      </c>
      <c r="AM71">
        <v>2.23</v>
      </c>
      <c r="AN71">
        <v>1.1200000000000001</v>
      </c>
      <c r="AO71">
        <v>3.94</v>
      </c>
      <c r="AP71">
        <v>11.38</v>
      </c>
      <c r="AQ71">
        <v>5.69</v>
      </c>
      <c r="AR71">
        <v>20.09</v>
      </c>
      <c r="AS71">
        <v>0</v>
      </c>
      <c r="AT71">
        <v>0</v>
      </c>
      <c r="AU71">
        <v>0</v>
      </c>
    </row>
    <row r="72" spans="1:47" x14ac:dyDescent="0.2">
      <c r="A72" t="s">
        <v>115</v>
      </c>
      <c r="B72" t="str">
        <f t="shared" si="1"/>
        <v>DE</v>
      </c>
      <c r="C72">
        <v>4.7661790000000002</v>
      </c>
      <c r="D72">
        <v>3.0507569999999999</v>
      </c>
      <c r="E72">
        <v>8.2577189999999998</v>
      </c>
      <c r="F72">
        <v>0.181839</v>
      </c>
      <c r="G72">
        <v>0.181839</v>
      </c>
      <c r="H72">
        <v>0.181839</v>
      </c>
      <c r="I72">
        <v>3.4177970000000002</v>
      </c>
      <c r="J72">
        <v>1.702375</v>
      </c>
      <c r="K72">
        <v>3.7595689999999999</v>
      </c>
      <c r="L72">
        <v>1.1665430000000001</v>
      </c>
      <c r="M72">
        <v>1.1665430000000001</v>
      </c>
      <c r="N72">
        <v>4.3163109999999998</v>
      </c>
      <c r="O72">
        <v>13.700661759999999</v>
      </c>
      <c r="P72">
        <v>10.010105879999999</v>
      </c>
      <c r="Q72">
        <v>30.01882058</v>
      </c>
      <c r="R72">
        <v>27.004004330000001</v>
      </c>
      <c r="S72">
        <v>19.729918690000002</v>
      </c>
      <c r="T72">
        <v>59.167095359999998</v>
      </c>
      <c r="U72">
        <v>0.13364543500000001</v>
      </c>
      <c r="V72">
        <v>9.7645280000000001E-2</v>
      </c>
      <c r="W72">
        <v>0.29282369000000003</v>
      </c>
      <c r="X72">
        <v>56.24</v>
      </c>
      <c r="Y72">
        <v>28.12</v>
      </c>
      <c r="Z72">
        <v>99.24</v>
      </c>
      <c r="AA72">
        <v>5.54</v>
      </c>
      <c r="AB72">
        <v>2.77</v>
      </c>
      <c r="AC72">
        <v>9.7799999999999994</v>
      </c>
      <c r="AD72">
        <v>50.69</v>
      </c>
      <c r="AE72">
        <v>25.35</v>
      </c>
      <c r="AF72">
        <v>89.46</v>
      </c>
      <c r="AG72">
        <v>0</v>
      </c>
      <c r="AH72">
        <v>0</v>
      </c>
      <c r="AI72">
        <v>0</v>
      </c>
      <c r="AJ72">
        <v>50.88</v>
      </c>
      <c r="AK72">
        <v>25.44</v>
      </c>
      <c r="AL72">
        <v>89.79</v>
      </c>
      <c r="AM72">
        <v>5.01</v>
      </c>
      <c r="AN72">
        <v>2.5099999999999998</v>
      </c>
      <c r="AO72">
        <v>8.85</v>
      </c>
      <c r="AP72">
        <v>45.86</v>
      </c>
      <c r="AQ72">
        <v>22.93</v>
      </c>
      <c r="AR72">
        <v>80.94</v>
      </c>
      <c r="AS72">
        <v>0</v>
      </c>
      <c r="AT72">
        <v>0</v>
      </c>
      <c r="AU72">
        <v>0</v>
      </c>
    </row>
    <row r="73" spans="1:47" x14ac:dyDescent="0.2">
      <c r="A73" t="s">
        <v>116</v>
      </c>
      <c r="B73" t="str">
        <f t="shared" si="1"/>
        <v>DE</v>
      </c>
      <c r="C73">
        <v>12.354184</v>
      </c>
      <c r="D73">
        <v>7.1138089999999998</v>
      </c>
      <c r="E73">
        <v>17.647902999999999</v>
      </c>
      <c r="F73">
        <v>7.4355830000000003</v>
      </c>
      <c r="G73">
        <v>3.675433</v>
      </c>
      <c r="H73">
        <v>10.830817</v>
      </c>
      <c r="I73">
        <v>4.4559059999999997</v>
      </c>
      <c r="J73">
        <v>2.9756809999999998</v>
      </c>
      <c r="K73">
        <v>5.1820830000000004</v>
      </c>
      <c r="L73">
        <v>0.46269500000000002</v>
      </c>
      <c r="M73">
        <v>0.46269500000000002</v>
      </c>
      <c r="N73">
        <v>1.635003</v>
      </c>
      <c r="O73">
        <v>11.44</v>
      </c>
      <c r="P73">
        <v>3.33</v>
      </c>
      <c r="Q73">
        <v>29.15</v>
      </c>
      <c r="R73">
        <v>31.645243969999999</v>
      </c>
      <c r="S73">
        <v>9.2114215389999998</v>
      </c>
      <c r="T73">
        <v>80.634515870000001</v>
      </c>
      <c r="U73">
        <v>0.14869695199999999</v>
      </c>
      <c r="V73">
        <v>4.3283291000000002E-2</v>
      </c>
      <c r="W73">
        <v>0.378891272</v>
      </c>
      <c r="X73">
        <v>54.18</v>
      </c>
      <c r="Y73">
        <v>27.09</v>
      </c>
      <c r="Z73">
        <v>95.62</v>
      </c>
      <c r="AA73">
        <v>6.88</v>
      </c>
      <c r="AB73">
        <v>3.44</v>
      </c>
      <c r="AC73">
        <v>12.14</v>
      </c>
      <c r="AD73">
        <v>47.3</v>
      </c>
      <c r="AE73">
        <v>23.65</v>
      </c>
      <c r="AF73">
        <v>83.48</v>
      </c>
      <c r="AG73">
        <v>0</v>
      </c>
      <c r="AH73">
        <v>0</v>
      </c>
      <c r="AI73">
        <v>0</v>
      </c>
      <c r="AJ73">
        <v>47.07</v>
      </c>
      <c r="AK73">
        <v>23.53</v>
      </c>
      <c r="AL73">
        <v>83.06</v>
      </c>
      <c r="AM73">
        <v>5.98</v>
      </c>
      <c r="AN73">
        <v>2.99</v>
      </c>
      <c r="AO73">
        <v>10.55</v>
      </c>
      <c r="AP73">
        <v>41.09</v>
      </c>
      <c r="AQ73">
        <v>20.54</v>
      </c>
      <c r="AR73">
        <v>72.510000000000005</v>
      </c>
      <c r="AS73">
        <v>0</v>
      </c>
      <c r="AT73">
        <v>0</v>
      </c>
      <c r="AU73">
        <v>0</v>
      </c>
    </row>
    <row r="74" spans="1:47" x14ac:dyDescent="0.2">
      <c r="A74" t="s">
        <v>117</v>
      </c>
      <c r="B74" t="str">
        <f t="shared" si="1"/>
        <v>DE</v>
      </c>
      <c r="C74">
        <v>11.268897000000001</v>
      </c>
      <c r="D74">
        <v>8.3445750000000007</v>
      </c>
      <c r="E74">
        <v>17.295802999999999</v>
      </c>
      <c r="F74">
        <v>5.3173000000000004</v>
      </c>
      <c r="G74">
        <v>3.9281139999999999</v>
      </c>
      <c r="H74">
        <v>6.6691830000000003</v>
      </c>
      <c r="I74">
        <v>4.4422639999999998</v>
      </c>
      <c r="J74">
        <v>2.9071280000000002</v>
      </c>
      <c r="K74">
        <v>5.0670330000000003</v>
      </c>
      <c r="L74">
        <v>1.509333</v>
      </c>
      <c r="M74">
        <v>1.509333</v>
      </c>
      <c r="N74">
        <v>5.5595860000000004</v>
      </c>
      <c r="O74">
        <v>4.2511344510000004</v>
      </c>
      <c r="P74">
        <v>2.7836134440000002</v>
      </c>
      <c r="Q74">
        <v>12.85361344</v>
      </c>
      <c r="R74">
        <v>8.3789860039999997</v>
      </c>
      <c r="S74">
        <v>5.4865020979999999</v>
      </c>
      <c r="T74">
        <v>25.334472089999998</v>
      </c>
      <c r="U74">
        <v>5.2437825E-2</v>
      </c>
      <c r="V74">
        <v>3.4335925000000003E-2</v>
      </c>
      <c r="W74">
        <v>0.158549568</v>
      </c>
      <c r="X74">
        <v>46.63</v>
      </c>
      <c r="Y74">
        <v>23.31</v>
      </c>
      <c r="Z74">
        <v>82.28</v>
      </c>
      <c r="AA74">
        <v>5.28</v>
      </c>
      <c r="AB74">
        <v>2.64</v>
      </c>
      <c r="AC74">
        <v>9.32</v>
      </c>
      <c r="AD74">
        <v>41.35</v>
      </c>
      <c r="AE74">
        <v>20.67</v>
      </c>
      <c r="AF74">
        <v>72.959999999999994</v>
      </c>
      <c r="AG74">
        <v>0</v>
      </c>
      <c r="AH74">
        <v>0</v>
      </c>
      <c r="AI74">
        <v>0</v>
      </c>
      <c r="AJ74">
        <v>41.53</v>
      </c>
      <c r="AK74">
        <v>20.77</v>
      </c>
      <c r="AL74">
        <v>73.290000000000006</v>
      </c>
      <c r="AM74">
        <v>4.7</v>
      </c>
      <c r="AN74">
        <v>2.35</v>
      </c>
      <c r="AO74">
        <v>8.3000000000000007</v>
      </c>
      <c r="AP74">
        <v>36.83</v>
      </c>
      <c r="AQ74">
        <v>18.41</v>
      </c>
      <c r="AR74">
        <v>64.989999999999995</v>
      </c>
      <c r="AS74">
        <v>0</v>
      </c>
      <c r="AT74">
        <v>0</v>
      </c>
      <c r="AU74">
        <v>0</v>
      </c>
    </row>
    <row r="75" spans="1:47" x14ac:dyDescent="0.2">
      <c r="A75" t="s">
        <v>118</v>
      </c>
      <c r="B75" t="str">
        <f t="shared" si="1"/>
        <v>DK</v>
      </c>
      <c r="C75">
        <v>0.97767400000000004</v>
      </c>
      <c r="D75">
        <v>0.69571799999999995</v>
      </c>
      <c r="E75">
        <v>1.5902750000000001</v>
      </c>
      <c r="F75">
        <v>0.77740799999999999</v>
      </c>
      <c r="G75">
        <v>0.52302800000000005</v>
      </c>
      <c r="H75">
        <v>1.0293669999999999</v>
      </c>
      <c r="I75">
        <v>5.0486000000000003E-2</v>
      </c>
      <c r="J75">
        <v>2.2911000000000001E-2</v>
      </c>
      <c r="K75">
        <v>0.16661400000000001</v>
      </c>
      <c r="L75">
        <v>0.14978</v>
      </c>
      <c r="M75">
        <v>0.14978</v>
      </c>
      <c r="N75">
        <v>0.39429399999999998</v>
      </c>
      <c r="O75">
        <v>1</v>
      </c>
      <c r="P75">
        <v>0.17499999999999999</v>
      </c>
      <c r="Q75">
        <v>1.8149999999999999</v>
      </c>
      <c r="R75">
        <v>3.4111987500000001</v>
      </c>
      <c r="S75">
        <v>0.59695978100000002</v>
      </c>
      <c r="T75">
        <v>6.1913257310000001</v>
      </c>
      <c r="U75">
        <v>8.0096114999999996E-2</v>
      </c>
      <c r="V75">
        <v>1.4016819999999999E-2</v>
      </c>
      <c r="W75">
        <v>0.14537444899999999</v>
      </c>
      <c r="X75">
        <v>9.2899999999999991</v>
      </c>
      <c r="Y75">
        <v>4.6399999999999997</v>
      </c>
      <c r="Z75">
        <v>16.39</v>
      </c>
      <c r="AA75">
        <v>4.22</v>
      </c>
      <c r="AB75">
        <v>2.11</v>
      </c>
      <c r="AC75">
        <v>7.45</v>
      </c>
      <c r="AD75">
        <v>5.0599999999999996</v>
      </c>
      <c r="AE75">
        <v>2.5299999999999998</v>
      </c>
      <c r="AF75">
        <v>8.94</v>
      </c>
      <c r="AG75">
        <v>0</v>
      </c>
      <c r="AH75">
        <v>0</v>
      </c>
      <c r="AI75">
        <v>0</v>
      </c>
      <c r="AJ75">
        <v>8.6</v>
      </c>
      <c r="AK75">
        <v>4.3</v>
      </c>
      <c r="AL75">
        <v>15.18</v>
      </c>
      <c r="AM75">
        <v>3.91</v>
      </c>
      <c r="AN75">
        <v>1.96</v>
      </c>
      <c r="AO75">
        <v>6.9</v>
      </c>
      <c r="AP75">
        <v>4.6900000000000004</v>
      </c>
      <c r="AQ75">
        <v>2.35</v>
      </c>
      <c r="AR75">
        <v>8.2799999999999994</v>
      </c>
      <c r="AS75">
        <v>0</v>
      </c>
      <c r="AT75">
        <v>0</v>
      </c>
      <c r="AU75">
        <v>0</v>
      </c>
    </row>
    <row r="76" spans="1:47" x14ac:dyDescent="0.2">
      <c r="A76" t="s">
        <v>119</v>
      </c>
      <c r="B76" t="str">
        <f t="shared" si="1"/>
        <v>DK</v>
      </c>
      <c r="C76">
        <v>4.4696179999999996</v>
      </c>
      <c r="D76">
        <v>3.1450070000000001</v>
      </c>
      <c r="E76">
        <v>6.9479810000000004</v>
      </c>
      <c r="F76">
        <v>3.551161</v>
      </c>
      <c r="G76">
        <v>2.351667</v>
      </c>
      <c r="H76">
        <v>4.8035579999999998</v>
      </c>
      <c r="I76">
        <v>0.610653</v>
      </c>
      <c r="J76">
        <v>0.48553600000000002</v>
      </c>
      <c r="K76">
        <v>1.3383940000000001</v>
      </c>
      <c r="L76">
        <v>0.30780400000000002</v>
      </c>
      <c r="M76">
        <v>0.30780400000000002</v>
      </c>
      <c r="N76">
        <v>0.80602799999999997</v>
      </c>
      <c r="O76">
        <v>7.87</v>
      </c>
      <c r="P76">
        <v>1.2749999999999999</v>
      </c>
      <c r="Q76">
        <v>13.06</v>
      </c>
      <c r="R76">
        <v>24.905008500000001</v>
      </c>
      <c r="S76">
        <v>4.0348012500000001</v>
      </c>
      <c r="T76">
        <v>41.329022999999999</v>
      </c>
      <c r="U76">
        <v>0.22200282099999999</v>
      </c>
      <c r="V76">
        <v>3.5966150000000002E-2</v>
      </c>
      <c r="W76">
        <v>0.36840620600000001</v>
      </c>
      <c r="X76">
        <v>25.11</v>
      </c>
      <c r="Y76">
        <v>12.55</v>
      </c>
      <c r="Z76">
        <v>44.3</v>
      </c>
      <c r="AA76">
        <v>2.0299999999999998</v>
      </c>
      <c r="AB76">
        <v>1.01</v>
      </c>
      <c r="AC76">
        <v>3.58</v>
      </c>
      <c r="AD76">
        <v>23.08</v>
      </c>
      <c r="AE76">
        <v>11.54</v>
      </c>
      <c r="AF76">
        <v>40.729999999999997</v>
      </c>
      <c r="AG76">
        <v>0</v>
      </c>
      <c r="AH76">
        <v>0</v>
      </c>
      <c r="AI76">
        <v>0</v>
      </c>
      <c r="AJ76">
        <v>23.13</v>
      </c>
      <c r="AK76">
        <v>11.57</v>
      </c>
      <c r="AL76">
        <v>40.82</v>
      </c>
      <c r="AM76">
        <v>1.87</v>
      </c>
      <c r="AN76">
        <v>0.93</v>
      </c>
      <c r="AO76">
        <v>3.3</v>
      </c>
      <c r="AP76">
        <v>21.26</v>
      </c>
      <c r="AQ76">
        <v>10.63</v>
      </c>
      <c r="AR76">
        <v>37.520000000000003</v>
      </c>
      <c r="AS76">
        <v>0</v>
      </c>
      <c r="AT76">
        <v>0</v>
      </c>
      <c r="AU76">
        <v>0</v>
      </c>
    </row>
    <row r="77" spans="1:47" x14ac:dyDescent="0.2">
      <c r="A77" t="s">
        <v>120</v>
      </c>
      <c r="B77" t="str">
        <f t="shared" si="1"/>
        <v>DK</v>
      </c>
      <c r="C77">
        <v>6.8309119999999997</v>
      </c>
      <c r="D77">
        <v>4.7080089999999997</v>
      </c>
      <c r="E77">
        <v>10.674839</v>
      </c>
      <c r="F77">
        <v>5.9284780000000001</v>
      </c>
      <c r="G77">
        <v>3.9606140000000001</v>
      </c>
      <c r="H77">
        <v>7.9112609999999997</v>
      </c>
      <c r="I77">
        <v>0.32201099999999999</v>
      </c>
      <c r="J77">
        <v>0.16697200000000001</v>
      </c>
      <c r="K77">
        <v>1.437581</v>
      </c>
      <c r="L77">
        <v>0.58042300000000002</v>
      </c>
      <c r="M77">
        <v>0.58042300000000002</v>
      </c>
      <c r="N77">
        <v>1.3259970000000001</v>
      </c>
      <c r="O77">
        <v>17.77</v>
      </c>
      <c r="P77">
        <v>4.875</v>
      </c>
      <c r="Q77">
        <v>25.65</v>
      </c>
      <c r="R77">
        <v>54.249322200000002</v>
      </c>
      <c r="S77">
        <v>14.882692499999999</v>
      </c>
      <c r="T77">
        <v>78.305858999999998</v>
      </c>
      <c r="U77">
        <v>0.29908272299999999</v>
      </c>
      <c r="V77">
        <v>8.2049987000000005E-2</v>
      </c>
      <c r="W77">
        <v>0.43170916399999998</v>
      </c>
      <c r="X77">
        <v>44.58</v>
      </c>
      <c r="Y77">
        <v>22.29</v>
      </c>
      <c r="Z77">
        <v>78.680000000000007</v>
      </c>
      <c r="AA77">
        <v>2.97</v>
      </c>
      <c r="AB77">
        <v>1.48</v>
      </c>
      <c r="AC77">
        <v>5.24</v>
      </c>
      <c r="AD77">
        <v>41.62</v>
      </c>
      <c r="AE77">
        <v>20.81</v>
      </c>
      <c r="AF77">
        <v>73.44</v>
      </c>
      <c r="AG77">
        <v>0</v>
      </c>
      <c r="AH77">
        <v>0</v>
      </c>
      <c r="AI77">
        <v>0</v>
      </c>
      <c r="AJ77">
        <v>38.81</v>
      </c>
      <c r="AK77">
        <v>19.399999999999999</v>
      </c>
      <c r="AL77">
        <v>68.489999999999995</v>
      </c>
      <c r="AM77">
        <v>2.58</v>
      </c>
      <c r="AN77">
        <v>1.29</v>
      </c>
      <c r="AO77">
        <v>4.5599999999999996</v>
      </c>
      <c r="AP77">
        <v>36.229999999999997</v>
      </c>
      <c r="AQ77">
        <v>18.11</v>
      </c>
      <c r="AR77">
        <v>63.93</v>
      </c>
      <c r="AS77">
        <v>0</v>
      </c>
      <c r="AT77">
        <v>0</v>
      </c>
      <c r="AU77">
        <v>0</v>
      </c>
    </row>
    <row r="78" spans="1:47" x14ac:dyDescent="0.2">
      <c r="A78" t="s">
        <v>121</v>
      </c>
      <c r="B78" t="str">
        <f t="shared" si="1"/>
        <v>DK</v>
      </c>
      <c r="C78">
        <v>7.0716970000000003</v>
      </c>
      <c r="D78">
        <v>4.9492859999999999</v>
      </c>
      <c r="E78">
        <v>11.342767</v>
      </c>
      <c r="F78">
        <v>6.0513500000000002</v>
      </c>
      <c r="G78">
        <v>4.0686780000000002</v>
      </c>
      <c r="H78">
        <v>8.0683889999999998</v>
      </c>
      <c r="I78">
        <v>0.32140600000000003</v>
      </c>
      <c r="J78">
        <v>0.181667</v>
      </c>
      <c r="K78">
        <v>1.464631</v>
      </c>
      <c r="L78">
        <v>0.69894199999999995</v>
      </c>
      <c r="M78">
        <v>0.69894199999999995</v>
      </c>
      <c r="N78">
        <v>1.809747</v>
      </c>
      <c r="O78">
        <v>15.28</v>
      </c>
      <c r="P78">
        <v>3.1</v>
      </c>
      <c r="Q78">
        <v>24.56</v>
      </c>
      <c r="R78">
        <v>47.643231</v>
      </c>
      <c r="S78">
        <v>9.6658387500000007</v>
      </c>
      <c r="T78">
        <v>76.578387000000006</v>
      </c>
      <c r="U78">
        <v>0.23471582199999999</v>
      </c>
      <c r="V78">
        <v>4.7619047999999997E-2</v>
      </c>
      <c r="W78">
        <v>0.37726574499999999</v>
      </c>
      <c r="X78">
        <v>46.01</v>
      </c>
      <c r="Y78">
        <v>23.01</v>
      </c>
      <c r="Z78">
        <v>81.2</v>
      </c>
      <c r="AA78">
        <v>3.15</v>
      </c>
      <c r="AB78">
        <v>1.57</v>
      </c>
      <c r="AC78">
        <v>5.55</v>
      </c>
      <c r="AD78">
        <v>42.87</v>
      </c>
      <c r="AE78">
        <v>21.43</v>
      </c>
      <c r="AF78">
        <v>75.650000000000006</v>
      </c>
      <c r="AG78">
        <v>0</v>
      </c>
      <c r="AH78">
        <v>0</v>
      </c>
      <c r="AI78">
        <v>0</v>
      </c>
      <c r="AJ78">
        <v>39.57</v>
      </c>
      <c r="AK78">
        <v>19.78</v>
      </c>
      <c r="AL78">
        <v>69.819999999999993</v>
      </c>
      <c r="AM78">
        <v>2.71</v>
      </c>
      <c r="AN78">
        <v>1.35</v>
      </c>
      <c r="AO78">
        <v>4.7699999999999996</v>
      </c>
      <c r="AP78">
        <v>36.86</v>
      </c>
      <c r="AQ78">
        <v>18.43</v>
      </c>
      <c r="AR78">
        <v>65.05</v>
      </c>
      <c r="AS78">
        <v>0</v>
      </c>
      <c r="AT78">
        <v>0</v>
      </c>
      <c r="AU78">
        <v>0</v>
      </c>
    </row>
    <row r="79" spans="1:47" x14ac:dyDescent="0.2">
      <c r="A79" t="s">
        <v>122</v>
      </c>
      <c r="B79" t="str">
        <f t="shared" si="1"/>
        <v>DK</v>
      </c>
      <c r="C79">
        <v>4.2413290000000003</v>
      </c>
      <c r="D79">
        <v>2.8986649999999998</v>
      </c>
      <c r="E79">
        <v>6.7709219999999997</v>
      </c>
      <c r="F79">
        <v>3.7652139999999998</v>
      </c>
      <c r="G79">
        <v>2.504794</v>
      </c>
      <c r="H79">
        <v>5.0598999999999998</v>
      </c>
      <c r="I79">
        <v>0.18806400000000001</v>
      </c>
      <c r="J79">
        <v>0.105819</v>
      </c>
      <c r="K79">
        <v>0.873556</v>
      </c>
      <c r="L79">
        <v>0.288051</v>
      </c>
      <c r="M79">
        <v>0.288051</v>
      </c>
      <c r="N79">
        <v>0.83746699999999996</v>
      </c>
      <c r="O79">
        <v>12.75</v>
      </c>
      <c r="P79">
        <v>3.18</v>
      </c>
      <c r="Q79">
        <v>17.920000000000002</v>
      </c>
      <c r="R79">
        <v>43.848795940000002</v>
      </c>
      <c r="S79">
        <v>10.936405580000001</v>
      </c>
      <c r="T79">
        <v>61.629052799999997</v>
      </c>
      <c r="U79">
        <v>0.32658811500000001</v>
      </c>
      <c r="V79">
        <v>8.1454918000000001E-2</v>
      </c>
      <c r="W79">
        <v>0.45901639300000002</v>
      </c>
      <c r="X79">
        <v>26.81</v>
      </c>
      <c r="Y79">
        <v>13.41</v>
      </c>
      <c r="Z79">
        <v>47.31</v>
      </c>
      <c r="AA79">
        <v>1.45</v>
      </c>
      <c r="AB79">
        <v>0.72</v>
      </c>
      <c r="AC79">
        <v>2.56</v>
      </c>
      <c r="AD79">
        <v>25.36</v>
      </c>
      <c r="AE79">
        <v>12.68</v>
      </c>
      <c r="AF79">
        <v>44.76</v>
      </c>
      <c r="AG79">
        <v>0</v>
      </c>
      <c r="AH79">
        <v>0</v>
      </c>
      <c r="AI79">
        <v>0</v>
      </c>
      <c r="AJ79">
        <v>23.98</v>
      </c>
      <c r="AK79">
        <v>11.99</v>
      </c>
      <c r="AL79">
        <v>42.32</v>
      </c>
      <c r="AM79">
        <v>1.3</v>
      </c>
      <c r="AN79">
        <v>0.65</v>
      </c>
      <c r="AO79">
        <v>2.29</v>
      </c>
      <c r="AP79">
        <v>22.69</v>
      </c>
      <c r="AQ79">
        <v>11.34</v>
      </c>
      <c r="AR79">
        <v>40.03</v>
      </c>
      <c r="AS79">
        <v>0</v>
      </c>
      <c r="AT79">
        <v>0</v>
      </c>
      <c r="AU79">
        <v>0</v>
      </c>
    </row>
    <row r="80" spans="1:47" x14ac:dyDescent="0.2">
      <c r="A80" t="s">
        <v>123</v>
      </c>
      <c r="B80" t="str">
        <f t="shared" si="1"/>
        <v>EE</v>
      </c>
      <c r="C80">
        <v>13.666853</v>
      </c>
      <c r="D80">
        <v>11.500342</v>
      </c>
      <c r="E80">
        <v>25.187446999999999</v>
      </c>
      <c r="F80">
        <v>4.1300140000000001</v>
      </c>
      <c r="G80">
        <v>3.1891280000000002</v>
      </c>
      <c r="H80">
        <v>5.0576749999999997</v>
      </c>
      <c r="I80">
        <v>3.9257279999999999</v>
      </c>
      <c r="J80">
        <v>2.7001029999999999</v>
      </c>
      <c r="K80">
        <v>4.9433030000000002</v>
      </c>
      <c r="L80">
        <v>5.6111110000000002</v>
      </c>
      <c r="M80">
        <v>5.6111110000000002</v>
      </c>
      <c r="N80">
        <v>15.186469000000001</v>
      </c>
      <c r="O80">
        <v>27.28</v>
      </c>
      <c r="P80">
        <v>23.03</v>
      </c>
      <c r="Q80">
        <v>45.905000000000001</v>
      </c>
      <c r="R80">
        <v>64.319499840000006</v>
      </c>
      <c r="S80">
        <v>54.2990499</v>
      </c>
      <c r="T80">
        <v>108.23264810000001</v>
      </c>
      <c r="U80">
        <v>0.121007807</v>
      </c>
      <c r="V80">
        <v>0.102155784</v>
      </c>
      <c r="W80">
        <v>0.20362402399999999</v>
      </c>
      <c r="X80">
        <v>55.33</v>
      </c>
      <c r="Y80">
        <v>27.66</v>
      </c>
      <c r="Z80">
        <v>97.64</v>
      </c>
      <c r="AA80">
        <v>3.25</v>
      </c>
      <c r="AB80">
        <v>1.63</v>
      </c>
      <c r="AC80">
        <v>5.74</v>
      </c>
      <c r="AD80">
        <v>52.08</v>
      </c>
      <c r="AE80">
        <v>26.04</v>
      </c>
      <c r="AF80">
        <v>91.9</v>
      </c>
      <c r="AG80">
        <v>0</v>
      </c>
      <c r="AH80">
        <v>0</v>
      </c>
      <c r="AI80">
        <v>0</v>
      </c>
      <c r="AJ80">
        <v>46.22</v>
      </c>
      <c r="AK80">
        <v>23.11</v>
      </c>
      <c r="AL80">
        <v>81.56</v>
      </c>
      <c r="AM80">
        <v>2.72</v>
      </c>
      <c r="AN80">
        <v>1.36</v>
      </c>
      <c r="AO80">
        <v>4.79</v>
      </c>
      <c r="AP80">
        <v>43.5</v>
      </c>
      <c r="AQ80">
        <v>21.75</v>
      </c>
      <c r="AR80">
        <v>76.760000000000005</v>
      </c>
      <c r="AS80">
        <v>0</v>
      </c>
      <c r="AT80">
        <v>0</v>
      </c>
      <c r="AU80">
        <v>0</v>
      </c>
    </row>
    <row r="81" spans="1:47" x14ac:dyDescent="0.2">
      <c r="A81" t="s">
        <v>124</v>
      </c>
      <c r="B81" t="str">
        <f t="shared" si="1"/>
        <v>EL</v>
      </c>
      <c r="C81">
        <v>0.37561600000000001</v>
      </c>
      <c r="D81">
        <v>0.21812500000000001</v>
      </c>
      <c r="E81">
        <v>0.73602500000000004</v>
      </c>
      <c r="F81">
        <v>0.20785300000000001</v>
      </c>
      <c r="G81">
        <v>7.8139E-2</v>
      </c>
      <c r="H81">
        <v>0.30973600000000001</v>
      </c>
      <c r="I81">
        <v>0.15425</v>
      </c>
      <c r="J81">
        <v>0.126472</v>
      </c>
      <c r="K81">
        <v>0.37802799999999998</v>
      </c>
      <c r="L81">
        <v>1.3514E-2</v>
      </c>
      <c r="M81">
        <v>1.3514E-2</v>
      </c>
      <c r="N81">
        <v>4.8260999999999998E-2</v>
      </c>
      <c r="O81">
        <v>4.8898886600000004</v>
      </c>
      <c r="P81">
        <v>3.1177352969999998</v>
      </c>
      <c r="Q81">
        <v>5.2725483249999998</v>
      </c>
      <c r="R81">
        <v>12.21936981</v>
      </c>
      <c r="S81">
        <v>7.7909259750000004</v>
      </c>
      <c r="T81">
        <v>13.175600169999999</v>
      </c>
      <c r="U81">
        <v>0.26561046500000002</v>
      </c>
      <c r="V81">
        <v>0.169350098</v>
      </c>
      <c r="W81">
        <v>0.28639588900000001</v>
      </c>
      <c r="X81">
        <v>14.83</v>
      </c>
      <c r="Y81">
        <v>7.42</v>
      </c>
      <c r="Z81">
        <v>26.17</v>
      </c>
      <c r="AA81">
        <v>8.49</v>
      </c>
      <c r="AB81">
        <v>4.24</v>
      </c>
      <c r="AC81">
        <v>14.98</v>
      </c>
      <c r="AD81">
        <v>5.82</v>
      </c>
      <c r="AE81">
        <v>2.91</v>
      </c>
      <c r="AF81">
        <v>10.28</v>
      </c>
      <c r="AG81">
        <v>0.52</v>
      </c>
      <c r="AH81">
        <v>0.26</v>
      </c>
      <c r="AI81">
        <v>0.92</v>
      </c>
      <c r="AJ81">
        <v>21.41</v>
      </c>
      <c r="AK81">
        <v>10.7</v>
      </c>
      <c r="AL81">
        <v>37.78</v>
      </c>
      <c r="AM81">
        <v>12.25</v>
      </c>
      <c r="AN81">
        <v>6.13</v>
      </c>
      <c r="AO81">
        <v>21.62</v>
      </c>
      <c r="AP81">
        <v>8.41</v>
      </c>
      <c r="AQ81">
        <v>4.2</v>
      </c>
      <c r="AR81">
        <v>14.84</v>
      </c>
      <c r="AS81">
        <v>0.75</v>
      </c>
      <c r="AT81">
        <v>0.38</v>
      </c>
      <c r="AU81">
        <v>1.33</v>
      </c>
    </row>
    <row r="82" spans="1:47" x14ac:dyDescent="0.2">
      <c r="A82" t="s">
        <v>125</v>
      </c>
      <c r="B82" t="str">
        <f t="shared" si="1"/>
        <v>EL</v>
      </c>
      <c r="C82">
        <v>0.88434599999999997</v>
      </c>
      <c r="D82">
        <v>0.46439900000000001</v>
      </c>
      <c r="E82">
        <v>1.4732419999999999</v>
      </c>
      <c r="F82">
        <v>0.71665299999999998</v>
      </c>
      <c r="G82">
        <v>0.29670600000000003</v>
      </c>
      <c r="H82">
        <v>1.0809280000000001</v>
      </c>
      <c r="I82">
        <v>0.14066699999999999</v>
      </c>
      <c r="J82">
        <v>0.14066699999999999</v>
      </c>
      <c r="K82">
        <v>0.31030600000000003</v>
      </c>
      <c r="L82">
        <v>2.7026999999999999E-2</v>
      </c>
      <c r="M82">
        <v>2.7026999999999999E-2</v>
      </c>
      <c r="N82">
        <v>8.2007999999999998E-2</v>
      </c>
      <c r="O82">
        <v>12.055</v>
      </c>
      <c r="P82">
        <v>10.87</v>
      </c>
      <c r="Q82">
        <v>12.244999999999999</v>
      </c>
      <c r="R82">
        <v>36.809031709999999</v>
      </c>
      <c r="S82">
        <v>33.190723740000003</v>
      </c>
      <c r="T82">
        <v>37.389182349999999</v>
      </c>
      <c r="U82">
        <v>0.65766502999999998</v>
      </c>
      <c r="V82">
        <v>0.59301691199999995</v>
      </c>
      <c r="W82">
        <v>0.66803055099999997</v>
      </c>
      <c r="X82">
        <v>8.8800000000000008</v>
      </c>
      <c r="Y82">
        <v>4.4400000000000004</v>
      </c>
      <c r="Z82">
        <v>15.66</v>
      </c>
      <c r="AA82">
        <v>0.44</v>
      </c>
      <c r="AB82">
        <v>0.22</v>
      </c>
      <c r="AC82">
        <v>0.77</v>
      </c>
      <c r="AD82">
        <v>7.6</v>
      </c>
      <c r="AE82">
        <v>3.8</v>
      </c>
      <c r="AF82">
        <v>13.42</v>
      </c>
      <c r="AG82">
        <v>0.84</v>
      </c>
      <c r="AH82">
        <v>0.42</v>
      </c>
      <c r="AI82">
        <v>1.48</v>
      </c>
      <c r="AJ82">
        <v>12.7</v>
      </c>
      <c r="AK82">
        <v>6.35</v>
      </c>
      <c r="AL82">
        <v>22.42</v>
      </c>
      <c r="AM82">
        <v>0.62</v>
      </c>
      <c r="AN82">
        <v>0.31</v>
      </c>
      <c r="AO82">
        <v>1.1000000000000001</v>
      </c>
      <c r="AP82">
        <v>10.88</v>
      </c>
      <c r="AQ82">
        <v>5.44</v>
      </c>
      <c r="AR82">
        <v>19.21</v>
      </c>
      <c r="AS82">
        <v>1.2</v>
      </c>
      <c r="AT82">
        <v>0.6</v>
      </c>
      <c r="AU82">
        <v>2.11</v>
      </c>
    </row>
    <row r="83" spans="1:47" x14ac:dyDescent="0.2">
      <c r="A83" t="s">
        <v>126</v>
      </c>
      <c r="B83" t="str">
        <f t="shared" si="1"/>
        <v>EL</v>
      </c>
      <c r="C83">
        <v>0.42505700000000002</v>
      </c>
      <c r="D83">
        <v>0.30510100000000001</v>
      </c>
      <c r="E83">
        <v>0.85076700000000005</v>
      </c>
      <c r="F83">
        <v>0.106419</v>
      </c>
      <c r="G83">
        <v>6.9796999999999998E-2</v>
      </c>
      <c r="H83">
        <v>0.19819400000000001</v>
      </c>
      <c r="I83">
        <v>0.26458300000000001</v>
      </c>
      <c r="J83">
        <v>0.18124999999999999</v>
      </c>
      <c r="K83">
        <v>0.51605599999999996</v>
      </c>
      <c r="L83">
        <v>5.4053999999999998E-2</v>
      </c>
      <c r="M83">
        <v>5.4053999999999998E-2</v>
      </c>
      <c r="N83">
        <v>0.136517</v>
      </c>
      <c r="O83">
        <v>18.885000000000002</v>
      </c>
      <c r="P83">
        <v>16.795000000000002</v>
      </c>
      <c r="Q83">
        <v>19.260000000000002</v>
      </c>
      <c r="R83">
        <v>59.639389010000002</v>
      </c>
      <c r="S83">
        <v>53.039107139999999</v>
      </c>
      <c r="T83">
        <v>60.823650110000003</v>
      </c>
      <c r="U83">
        <v>0.76924643599999998</v>
      </c>
      <c r="V83">
        <v>0.68411405300000006</v>
      </c>
      <c r="W83">
        <v>0.78452138500000002</v>
      </c>
      <c r="X83">
        <v>11.56</v>
      </c>
      <c r="Y83">
        <v>5.78</v>
      </c>
      <c r="Z83">
        <v>20.399999999999999</v>
      </c>
      <c r="AA83">
        <v>0.73</v>
      </c>
      <c r="AB83">
        <v>0.37</v>
      </c>
      <c r="AC83">
        <v>1.3</v>
      </c>
      <c r="AD83">
        <v>10.19</v>
      </c>
      <c r="AE83">
        <v>5.0999999999999996</v>
      </c>
      <c r="AF83">
        <v>17.989999999999998</v>
      </c>
      <c r="AG83">
        <v>0.63</v>
      </c>
      <c r="AH83">
        <v>0.32</v>
      </c>
      <c r="AI83">
        <v>1.1200000000000001</v>
      </c>
      <c r="AJ83">
        <v>17.489999999999998</v>
      </c>
      <c r="AK83">
        <v>8.74</v>
      </c>
      <c r="AL83">
        <v>30.86</v>
      </c>
      <c r="AM83">
        <v>1.1100000000000001</v>
      </c>
      <c r="AN83">
        <v>0.56000000000000005</v>
      </c>
      <c r="AO83">
        <v>1.96</v>
      </c>
      <c r="AP83">
        <v>15.42</v>
      </c>
      <c r="AQ83">
        <v>7.71</v>
      </c>
      <c r="AR83">
        <v>27.21</v>
      </c>
      <c r="AS83">
        <v>0.96</v>
      </c>
      <c r="AT83">
        <v>0.48</v>
      </c>
      <c r="AU83">
        <v>1.69</v>
      </c>
    </row>
    <row r="84" spans="1:47" x14ac:dyDescent="0.2">
      <c r="A84" t="s">
        <v>127</v>
      </c>
      <c r="B84" t="str">
        <f t="shared" si="1"/>
        <v>EL</v>
      </c>
      <c r="C84">
        <v>1.336587</v>
      </c>
      <c r="D84">
        <v>0.886212</v>
      </c>
      <c r="E84">
        <v>2.5916809999999999</v>
      </c>
      <c r="F84">
        <v>0.70304699999999998</v>
      </c>
      <c r="G84">
        <v>0.28044999999999998</v>
      </c>
      <c r="H84">
        <v>1.0420419999999999</v>
      </c>
      <c r="I84">
        <v>0.56319399999999997</v>
      </c>
      <c r="J84">
        <v>0.53541700000000003</v>
      </c>
      <c r="K84">
        <v>1.3417220000000001</v>
      </c>
      <c r="L84">
        <v>7.0345000000000005E-2</v>
      </c>
      <c r="M84">
        <v>7.0345000000000005E-2</v>
      </c>
      <c r="N84">
        <v>0.20791699999999999</v>
      </c>
      <c r="O84">
        <v>23.231048609999998</v>
      </c>
      <c r="P84">
        <v>20.939846559999999</v>
      </c>
      <c r="Q84">
        <v>23.560952700000001</v>
      </c>
      <c r="R84">
        <v>58.551946049999998</v>
      </c>
      <c r="S84">
        <v>52.777159859999998</v>
      </c>
      <c r="T84">
        <v>59.383442160000001</v>
      </c>
      <c r="U84">
        <v>0.57219331500000004</v>
      </c>
      <c r="V84">
        <v>0.51575976700000004</v>
      </c>
      <c r="W84">
        <v>0.58031903200000001</v>
      </c>
      <c r="X84">
        <v>24.38</v>
      </c>
      <c r="Y84">
        <v>12.19</v>
      </c>
      <c r="Z84">
        <v>43.02</v>
      </c>
      <c r="AA84">
        <v>1.39</v>
      </c>
      <c r="AB84">
        <v>0.69</v>
      </c>
      <c r="AC84">
        <v>2.44</v>
      </c>
      <c r="AD84">
        <v>22.17</v>
      </c>
      <c r="AE84">
        <v>11.09</v>
      </c>
      <c r="AF84">
        <v>39.130000000000003</v>
      </c>
      <c r="AG84">
        <v>0.82</v>
      </c>
      <c r="AH84">
        <v>0.41</v>
      </c>
      <c r="AI84">
        <v>1.44</v>
      </c>
      <c r="AJ84">
        <v>33.14</v>
      </c>
      <c r="AK84">
        <v>16.57</v>
      </c>
      <c r="AL84">
        <v>58.48</v>
      </c>
      <c r="AM84">
        <v>1.88</v>
      </c>
      <c r="AN84">
        <v>0.94</v>
      </c>
      <c r="AO84">
        <v>3.32</v>
      </c>
      <c r="AP84">
        <v>30.14</v>
      </c>
      <c r="AQ84">
        <v>15.07</v>
      </c>
      <c r="AR84">
        <v>53.2</v>
      </c>
      <c r="AS84">
        <v>1.1100000000000001</v>
      </c>
      <c r="AT84">
        <v>0.55000000000000004</v>
      </c>
      <c r="AU84">
        <v>1.96</v>
      </c>
    </row>
    <row r="85" spans="1:47" x14ac:dyDescent="0.2">
      <c r="A85" t="s">
        <v>128</v>
      </c>
      <c r="B85" t="str">
        <f t="shared" si="1"/>
        <v>EL</v>
      </c>
      <c r="C85">
        <v>2.9546890000000001</v>
      </c>
      <c r="D85">
        <v>2.5350999999999999</v>
      </c>
      <c r="E85">
        <v>4.1599719999999998</v>
      </c>
      <c r="F85">
        <v>0.98466699999999996</v>
      </c>
      <c r="G85">
        <v>0.50605599999999995</v>
      </c>
      <c r="H85">
        <v>1.491225</v>
      </c>
      <c r="I85">
        <v>1.7475000000000001</v>
      </c>
      <c r="J85">
        <v>1.806522</v>
      </c>
      <c r="K85">
        <v>1.9972220000000001</v>
      </c>
      <c r="L85">
        <v>0.222523</v>
      </c>
      <c r="M85">
        <v>0.222523</v>
      </c>
      <c r="N85">
        <v>0.67152500000000004</v>
      </c>
      <c r="O85">
        <v>16.43668066</v>
      </c>
      <c r="P85">
        <v>13.226113440000001</v>
      </c>
      <c r="Q85">
        <v>16.878991589999998</v>
      </c>
      <c r="R85">
        <v>36.524669230000001</v>
      </c>
      <c r="S85">
        <v>29.390326940000001</v>
      </c>
      <c r="T85">
        <v>37.50754774</v>
      </c>
      <c r="U85">
        <v>0.235955795</v>
      </c>
      <c r="V85">
        <v>0.18986668700000001</v>
      </c>
      <c r="W85">
        <v>0.242305363</v>
      </c>
      <c r="X85">
        <v>29.08</v>
      </c>
      <c r="Y85">
        <v>14.54</v>
      </c>
      <c r="Z85">
        <v>51.31</v>
      </c>
      <c r="AA85">
        <v>1.46</v>
      </c>
      <c r="AB85">
        <v>0.73</v>
      </c>
      <c r="AC85">
        <v>2.57</v>
      </c>
      <c r="AD85">
        <v>27.6</v>
      </c>
      <c r="AE85">
        <v>13.8</v>
      </c>
      <c r="AF85">
        <v>48.71</v>
      </c>
      <c r="AG85">
        <v>0.02</v>
      </c>
      <c r="AH85">
        <v>0.01</v>
      </c>
      <c r="AI85">
        <v>0.04</v>
      </c>
      <c r="AJ85">
        <v>37.57</v>
      </c>
      <c r="AK85">
        <v>18.79</v>
      </c>
      <c r="AL85">
        <v>66.3</v>
      </c>
      <c r="AM85">
        <v>1.88</v>
      </c>
      <c r="AN85">
        <v>0.94</v>
      </c>
      <c r="AO85">
        <v>3.32</v>
      </c>
      <c r="AP85">
        <v>35.659999999999997</v>
      </c>
      <c r="AQ85">
        <v>17.829999999999998</v>
      </c>
      <c r="AR85">
        <v>62.94</v>
      </c>
      <c r="AS85">
        <v>0.03</v>
      </c>
      <c r="AT85">
        <v>0.01</v>
      </c>
      <c r="AU85">
        <v>0.05</v>
      </c>
    </row>
    <row r="86" spans="1:47" x14ac:dyDescent="0.2">
      <c r="A86" t="s">
        <v>129</v>
      </c>
      <c r="B86" t="str">
        <f t="shared" si="1"/>
        <v>EL</v>
      </c>
      <c r="C86">
        <v>5.99953</v>
      </c>
      <c r="D86">
        <v>4.8644129999999999</v>
      </c>
      <c r="E86">
        <v>8.0324829999999992</v>
      </c>
      <c r="F86">
        <v>2.0419529999999999</v>
      </c>
      <c r="G86">
        <v>1.0469170000000001</v>
      </c>
      <c r="H86">
        <v>3.0864389999999999</v>
      </c>
      <c r="I86">
        <v>3.7080280000000001</v>
      </c>
      <c r="J86">
        <v>3.5679470000000002</v>
      </c>
      <c r="K86">
        <v>4.2538330000000002</v>
      </c>
      <c r="L86">
        <v>0.24954999999999999</v>
      </c>
      <c r="M86">
        <v>0.24954999999999999</v>
      </c>
      <c r="N86">
        <v>0.69221100000000002</v>
      </c>
      <c r="O86">
        <v>6.5639411829999998</v>
      </c>
      <c r="P86">
        <v>4.7827843190000001</v>
      </c>
      <c r="Q86">
        <v>6.8253774580000002</v>
      </c>
      <c r="R86">
        <v>12.937528070000001</v>
      </c>
      <c r="S86">
        <v>9.4268678920000006</v>
      </c>
      <c r="T86">
        <v>13.452818969999999</v>
      </c>
      <c r="U86">
        <v>7.0383241999999999E-2</v>
      </c>
      <c r="V86">
        <v>5.1284413000000001E-2</v>
      </c>
      <c r="W86">
        <v>7.3186548000000004E-2</v>
      </c>
      <c r="X86">
        <v>55.67</v>
      </c>
      <c r="Y86">
        <v>27.83</v>
      </c>
      <c r="Z86">
        <v>98.23</v>
      </c>
      <c r="AA86">
        <v>4.18</v>
      </c>
      <c r="AB86">
        <v>2.09</v>
      </c>
      <c r="AC86">
        <v>7.38</v>
      </c>
      <c r="AD86">
        <v>51.48</v>
      </c>
      <c r="AE86">
        <v>25.74</v>
      </c>
      <c r="AF86">
        <v>90.86</v>
      </c>
      <c r="AG86">
        <v>0</v>
      </c>
      <c r="AH86">
        <v>0</v>
      </c>
      <c r="AI86">
        <v>0</v>
      </c>
      <c r="AJ86">
        <v>74.709999999999994</v>
      </c>
      <c r="AK86">
        <v>37.35</v>
      </c>
      <c r="AL86">
        <v>131.83000000000001</v>
      </c>
      <c r="AM86">
        <v>5.61</v>
      </c>
      <c r="AN86">
        <v>2.81</v>
      </c>
      <c r="AO86">
        <v>9.9</v>
      </c>
      <c r="AP86">
        <v>69.09</v>
      </c>
      <c r="AQ86">
        <v>34.549999999999997</v>
      </c>
      <c r="AR86">
        <v>121.93</v>
      </c>
      <c r="AS86">
        <v>0</v>
      </c>
      <c r="AT86">
        <v>0</v>
      </c>
      <c r="AU86">
        <v>0</v>
      </c>
    </row>
    <row r="87" spans="1:47" x14ac:dyDescent="0.2">
      <c r="A87" t="s">
        <v>130</v>
      </c>
      <c r="B87" t="str">
        <f t="shared" si="1"/>
        <v>EL</v>
      </c>
      <c r="C87">
        <v>1.454386</v>
      </c>
      <c r="D87">
        <v>1.1946859999999999</v>
      </c>
      <c r="E87">
        <v>2.1342110000000001</v>
      </c>
      <c r="F87">
        <v>0.69525000000000003</v>
      </c>
      <c r="G87">
        <v>0.43296400000000002</v>
      </c>
      <c r="H87">
        <v>0.98053900000000005</v>
      </c>
      <c r="I87">
        <v>0.64824999999999999</v>
      </c>
      <c r="J87">
        <v>0.65083599999999997</v>
      </c>
      <c r="K87">
        <v>0.79641700000000004</v>
      </c>
      <c r="L87">
        <v>0.110886</v>
      </c>
      <c r="M87">
        <v>0.110886</v>
      </c>
      <c r="N87">
        <v>0.35725600000000002</v>
      </c>
      <c r="O87">
        <v>5.5789745699999997</v>
      </c>
      <c r="P87">
        <v>4.7984419779999996</v>
      </c>
      <c r="Q87">
        <v>5.6795532670000002</v>
      </c>
      <c r="R87">
        <v>12.261901330000001</v>
      </c>
      <c r="S87">
        <v>10.546386500000001</v>
      </c>
      <c r="T87">
        <v>12.48296096</v>
      </c>
      <c r="U87">
        <v>0.117427375</v>
      </c>
      <c r="V87">
        <v>0.100998568</v>
      </c>
      <c r="W87">
        <v>0.11954437499999999</v>
      </c>
      <c r="X87">
        <v>23.97</v>
      </c>
      <c r="Y87">
        <v>11.99</v>
      </c>
      <c r="Z87">
        <v>42.3</v>
      </c>
      <c r="AA87">
        <v>0.67</v>
      </c>
      <c r="AB87">
        <v>0.33</v>
      </c>
      <c r="AC87">
        <v>1.18</v>
      </c>
      <c r="AD87">
        <v>23.3</v>
      </c>
      <c r="AE87">
        <v>11.65</v>
      </c>
      <c r="AF87">
        <v>41.12</v>
      </c>
      <c r="AG87">
        <v>0</v>
      </c>
      <c r="AH87">
        <v>0</v>
      </c>
      <c r="AI87">
        <v>0</v>
      </c>
      <c r="AJ87">
        <v>29.24</v>
      </c>
      <c r="AK87">
        <v>14.62</v>
      </c>
      <c r="AL87">
        <v>51.6</v>
      </c>
      <c r="AM87">
        <v>0.82</v>
      </c>
      <c r="AN87">
        <v>0.41</v>
      </c>
      <c r="AO87">
        <v>1.44</v>
      </c>
      <c r="AP87">
        <v>28.42</v>
      </c>
      <c r="AQ87">
        <v>14.21</v>
      </c>
      <c r="AR87">
        <v>50.16</v>
      </c>
      <c r="AS87">
        <v>0</v>
      </c>
      <c r="AT87">
        <v>0</v>
      </c>
      <c r="AU87">
        <v>0</v>
      </c>
    </row>
    <row r="88" spans="1:47" x14ac:dyDescent="0.2">
      <c r="A88" t="s">
        <v>131</v>
      </c>
      <c r="B88" t="str">
        <f t="shared" si="1"/>
        <v>EL</v>
      </c>
      <c r="C88">
        <v>1.913915</v>
      </c>
      <c r="D88">
        <v>1.4916149999999999</v>
      </c>
      <c r="E88">
        <v>2.9947219999999999</v>
      </c>
      <c r="F88">
        <v>0.50889200000000001</v>
      </c>
      <c r="G88">
        <v>0.307811</v>
      </c>
      <c r="H88">
        <v>0.73736900000000005</v>
      </c>
      <c r="I88">
        <v>1.237306</v>
      </c>
      <c r="J88">
        <v>1.016086</v>
      </c>
      <c r="K88">
        <v>1.719417</v>
      </c>
      <c r="L88">
        <v>0.16771800000000001</v>
      </c>
      <c r="M88">
        <v>0.16771800000000001</v>
      </c>
      <c r="N88">
        <v>0.53793599999999997</v>
      </c>
      <c r="O88">
        <v>6.9301487469999996</v>
      </c>
      <c r="P88">
        <v>5.6152731149999999</v>
      </c>
      <c r="Q88">
        <v>7.1137722759999997</v>
      </c>
      <c r="R88">
        <v>17.681156690000002</v>
      </c>
      <c r="S88">
        <v>14.326463609999999</v>
      </c>
      <c r="T88">
        <v>18.14964251</v>
      </c>
      <c r="U88">
        <v>0.152814746</v>
      </c>
      <c r="V88">
        <v>0.123820796</v>
      </c>
      <c r="W88">
        <v>0.15686377700000001</v>
      </c>
      <c r="X88">
        <v>37.61</v>
      </c>
      <c r="Y88">
        <v>18.809999999999999</v>
      </c>
      <c r="Z88">
        <v>66.38</v>
      </c>
      <c r="AA88">
        <v>1.77</v>
      </c>
      <c r="AB88">
        <v>0.88</v>
      </c>
      <c r="AC88">
        <v>3.12</v>
      </c>
      <c r="AD88">
        <v>35.840000000000003</v>
      </c>
      <c r="AE88">
        <v>17.920000000000002</v>
      </c>
      <c r="AF88">
        <v>63.25</v>
      </c>
      <c r="AG88">
        <v>0</v>
      </c>
      <c r="AH88">
        <v>0</v>
      </c>
      <c r="AI88">
        <v>0</v>
      </c>
      <c r="AJ88">
        <v>50.2</v>
      </c>
      <c r="AK88">
        <v>25.1</v>
      </c>
      <c r="AL88">
        <v>88.6</v>
      </c>
      <c r="AM88">
        <v>2.36</v>
      </c>
      <c r="AN88">
        <v>1.18</v>
      </c>
      <c r="AO88">
        <v>4.17</v>
      </c>
      <c r="AP88">
        <v>47.84</v>
      </c>
      <c r="AQ88">
        <v>23.92</v>
      </c>
      <c r="AR88">
        <v>84.43</v>
      </c>
      <c r="AS88">
        <v>0</v>
      </c>
      <c r="AT88">
        <v>0</v>
      </c>
      <c r="AU88">
        <v>0</v>
      </c>
    </row>
    <row r="89" spans="1:47" x14ac:dyDescent="0.2">
      <c r="A89" t="s">
        <v>132</v>
      </c>
      <c r="B89" t="str">
        <f t="shared" si="1"/>
        <v>EL</v>
      </c>
      <c r="C89">
        <v>1.939292</v>
      </c>
      <c r="D89">
        <v>1.0905229999999999</v>
      </c>
      <c r="E89">
        <v>3.5759859999999999</v>
      </c>
      <c r="F89">
        <v>1.2477689999999999</v>
      </c>
      <c r="G89">
        <v>0.53788899999999995</v>
      </c>
      <c r="H89">
        <v>1.928078</v>
      </c>
      <c r="I89">
        <v>0.47177799999999998</v>
      </c>
      <c r="J89">
        <v>0.33288899999999999</v>
      </c>
      <c r="K89">
        <v>1.0578609999999999</v>
      </c>
      <c r="L89">
        <v>0.219745</v>
      </c>
      <c r="M89">
        <v>0.219745</v>
      </c>
      <c r="N89">
        <v>0.59004699999999999</v>
      </c>
      <c r="O89">
        <v>8.7801970659999995</v>
      </c>
      <c r="P89">
        <v>7.1608897120000004</v>
      </c>
      <c r="Q89">
        <v>9.0024132429999995</v>
      </c>
      <c r="R89">
        <v>19.982214299999999</v>
      </c>
      <c r="S89">
        <v>16.296950030000001</v>
      </c>
      <c r="T89">
        <v>20.487939999999998</v>
      </c>
      <c r="U89">
        <v>0.12604359800000001</v>
      </c>
      <c r="V89">
        <v>0.102797728</v>
      </c>
      <c r="W89">
        <v>0.12923361</v>
      </c>
      <c r="X89">
        <v>12.45</v>
      </c>
      <c r="Y89">
        <v>6.23</v>
      </c>
      <c r="Z89">
        <v>21.98</v>
      </c>
      <c r="AA89">
        <v>0.75</v>
      </c>
      <c r="AB89">
        <v>0.37</v>
      </c>
      <c r="AC89">
        <v>1.32</v>
      </c>
      <c r="AD89">
        <v>11.19</v>
      </c>
      <c r="AE89">
        <v>5.59</v>
      </c>
      <c r="AF89">
        <v>19.75</v>
      </c>
      <c r="AG89">
        <v>0.52</v>
      </c>
      <c r="AH89">
        <v>0.26</v>
      </c>
      <c r="AI89">
        <v>0.91</v>
      </c>
      <c r="AJ89">
        <v>16.07</v>
      </c>
      <c r="AK89">
        <v>8.0399999999999991</v>
      </c>
      <c r="AL89">
        <v>28.36</v>
      </c>
      <c r="AM89">
        <v>0.97</v>
      </c>
      <c r="AN89">
        <v>0.48</v>
      </c>
      <c r="AO89">
        <v>1.71</v>
      </c>
      <c r="AP89">
        <v>14.44</v>
      </c>
      <c r="AQ89">
        <v>7.22</v>
      </c>
      <c r="AR89">
        <v>25.48</v>
      </c>
      <c r="AS89">
        <v>0.66</v>
      </c>
      <c r="AT89">
        <v>0.33</v>
      </c>
      <c r="AU89">
        <v>1.17</v>
      </c>
    </row>
    <row r="90" spans="1:47" x14ac:dyDescent="0.2">
      <c r="A90" t="s">
        <v>133</v>
      </c>
      <c r="B90" t="str">
        <f t="shared" si="1"/>
        <v>EL</v>
      </c>
      <c r="C90">
        <v>0.18351600000000001</v>
      </c>
      <c r="D90">
        <v>0.15313499999999999</v>
      </c>
      <c r="E90">
        <v>0.385544</v>
      </c>
      <c r="F90">
        <v>4.1599999999999998E-2</v>
      </c>
      <c r="G90">
        <v>3.8996999999999997E-2</v>
      </c>
      <c r="H90">
        <v>7.1443999999999994E-2</v>
      </c>
      <c r="I90">
        <v>0.11488900000000001</v>
      </c>
      <c r="J90">
        <v>8.7110999999999994E-2</v>
      </c>
      <c r="K90">
        <v>0.22638900000000001</v>
      </c>
      <c r="L90">
        <v>2.7026999999999999E-2</v>
      </c>
      <c r="M90">
        <v>2.7026999999999999E-2</v>
      </c>
      <c r="N90">
        <v>8.7710999999999997E-2</v>
      </c>
      <c r="O90">
        <v>5.5068633230000001</v>
      </c>
      <c r="P90">
        <v>4.8986756070000004</v>
      </c>
      <c r="Q90">
        <v>5.6063849489999997</v>
      </c>
      <c r="R90">
        <v>13.66104574</v>
      </c>
      <c r="S90">
        <v>12.152295710000001</v>
      </c>
      <c r="T90">
        <v>13.907932110000001</v>
      </c>
      <c r="U90">
        <v>0.50637823699999995</v>
      </c>
      <c r="V90">
        <v>0.450452929</v>
      </c>
      <c r="W90">
        <v>0.51552965100000003</v>
      </c>
      <c r="X90">
        <v>4.62</v>
      </c>
      <c r="Y90">
        <v>2.31</v>
      </c>
      <c r="Z90">
        <v>8.16</v>
      </c>
      <c r="AA90">
        <v>0.46</v>
      </c>
      <c r="AB90">
        <v>0.23</v>
      </c>
      <c r="AC90">
        <v>0.8</v>
      </c>
      <c r="AD90">
        <v>3.79</v>
      </c>
      <c r="AE90">
        <v>1.89</v>
      </c>
      <c r="AF90">
        <v>6.69</v>
      </c>
      <c r="AG90">
        <v>0.38</v>
      </c>
      <c r="AH90">
        <v>0.19</v>
      </c>
      <c r="AI90">
        <v>0.67</v>
      </c>
      <c r="AJ90">
        <v>6.64</v>
      </c>
      <c r="AK90">
        <v>3.32</v>
      </c>
      <c r="AL90">
        <v>11.72</v>
      </c>
      <c r="AM90">
        <v>0.66</v>
      </c>
      <c r="AN90">
        <v>0.33</v>
      </c>
      <c r="AO90">
        <v>1.1599999999999999</v>
      </c>
      <c r="AP90">
        <v>5.45</v>
      </c>
      <c r="AQ90">
        <v>2.72</v>
      </c>
      <c r="AR90">
        <v>9.61</v>
      </c>
      <c r="AS90">
        <v>0.54</v>
      </c>
      <c r="AT90">
        <v>0.27</v>
      </c>
      <c r="AU90">
        <v>0.96</v>
      </c>
    </row>
    <row r="91" spans="1:47" x14ac:dyDescent="0.2">
      <c r="A91" t="s">
        <v>134</v>
      </c>
      <c r="B91" t="str">
        <f t="shared" si="1"/>
        <v>EL</v>
      </c>
      <c r="C91">
        <v>1.9589160000000001</v>
      </c>
      <c r="D91">
        <v>1.4331659999999999</v>
      </c>
      <c r="E91">
        <v>3.2140360000000001</v>
      </c>
      <c r="F91">
        <v>0.54805800000000005</v>
      </c>
      <c r="G91">
        <v>0.32723099999999999</v>
      </c>
      <c r="H91">
        <v>0.79814700000000005</v>
      </c>
      <c r="I91">
        <v>1.2999719999999999</v>
      </c>
      <c r="J91">
        <v>0.99504999999999999</v>
      </c>
      <c r="K91">
        <v>2.029944</v>
      </c>
      <c r="L91">
        <v>0.110886</v>
      </c>
      <c r="M91">
        <v>0.110886</v>
      </c>
      <c r="N91">
        <v>0.38594400000000001</v>
      </c>
      <c r="O91">
        <v>14.570500020000001</v>
      </c>
      <c r="P91">
        <v>12.731377180000001</v>
      </c>
      <c r="Q91">
        <v>14.82039275</v>
      </c>
      <c r="R91">
        <v>35.09356803</v>
      </c>
      <c r="S91">
        <v>30.663975199999999</v>
      </c>
      <c r="T91">
        <v>35.695443580000003</v>
      </c>
      <c r="U91">
        <v>0.25967741999999999</v>
      </c>
      <c r="V91">
        <v>0.22690032399999999</v>
      </c>
      <c r="W91">
        <v>0.26413104199999998</v>
      </c>
      <c r="X91">
        <v>24.84</v>
      </c>
      <c r="Y91">
        <v>12.42</v>
      </c>
      <c r="Z91">
        <v>43.84</v>
      </c>
      <c r="AA91">
        <v>1.49</v>
      </c>
      <c r="AB91">
        <v>0.74</v>
      </c>
      <c r="AC91">
        <v>2.63</v>
      </c>
      <c r="AD91">
        <v>19.29</v>
      </c>
      <c r="AE91">
        <v>9.64</v>
      </c>
      <c r="AF91">
        <v>34.04</v>
      </c>
      <c r="AG91">
        <v>4.0599999999999996</v>
      </c>
      <c r="AH91">
        <v>2.0299999999999998</v>
      </c>
      <c r="AI91">
        <v>7.17</v>
      </c>
      <c r="AJ91">
        <v>34.67</v>
      </c>
      <c r="AK91">
        <v>17.329999999999998</v>
      </c>
      <c r="AL91">
        <v>61.18</v>
      </c>
      <c r="AM91">
        <v>2.08</v>
      </c>
      <c r="AN91">
        <v>1.04</v>
      </c>
      <c r="AO91">
        <v>3.67</v>
      </c>
      <c r="AP91">
        <v>26.92</v>
      </c>
      <c r="AQ91">
        <v>13.46</v>
      </c>
      <c r="AR91">
        <v>47.5</v>
      </c>
      <c r="AS91">
        <v>5.67</v>
      </c>
      <c r="AT91">
        <v>2.84</v>
      </c>
      <c r="AU91">
        <v>10.01</v>
      </c>
    </row>
    <row r="92" spans="1:47" x14ac:dyDescent="0.2">
      <c r="A92" t="s">
        <v>135</v>
      </c>
      <c r="B92" t="str">
        <f t="shared" si="1"/>
        <v>EL</v>
      </c>
      <c r="C92">
        <v>1.5401069999999999</v>
      </c>
      <c r="D92">
        <v>1.0263659999999999</v>
      </c>
      <c r="E92">
        <v>2.8681329999999998</v>
      </c>
      <c r="F92">
        <v>0.58355599999999996</v>
      </c>
      <c r="G92">
        <v>0.31939200000000001</v>
      </c>
      <c r="H92">
        <v>0.87691699999999995</v>
      </c>
      <c r="I92">
        <v>0.81863900000000001</v>
      </c>
      <c r="J92">
        <v>0.56906100000000004</v>
      </c>
      <c r="K92">
        <v>1.5144439999999999</v>
      </c>
      <c r="L92">
        <v>0.13791300000000001</v>
      </c>
      <c r="M92">
        <v>0.13791300000000001</v>
      </c>
      <c r="N92">
        <v>0.47677199999999997</v>
      </c>
      <c r="O92">
        <v>17.541505860000001</v>
      </c>
      <c r="P92">
        <v>15.308176449999999</v>
      </c>
      <c r="Q92">
        <v>17.839541149999999</v>
      </c>
      <c r="R92">
        <v>41.75342491</v>
      </c>
      <c r="S92">
        <v>36.437510039999999</v>
      </c>
      <c r="T92">
        <v>42.462827760000003</v>
      </c>
      <c r="U92">
        <v>0.22849427999999999</v>
      </c>
      <c r="V92">
        <v>0.199403106</v>
      </c>
      <c r="W92">
        <v>0.232376464</v>
      </c>
      <c r="X92">
        <v>31.02</v>
      </c>
      <c r="Y92">
        <v>15.51</v>
      </c>
      <c r="Z92">
        <v>54.75</v>
      </c>
      <c r="AA92">
        <v>1.23</v>
      </c>
      <c r="AB92">
        <v>0.61</v>
      </c>
      <c r="AC92">
        <v>2.17</v>
      </c>
      <c r="AD92">
        <v>29.62</v>
      </c>
      <c r="AE92">
        <v>14.81</v>
      </c>
      <c r="AF92">
        <v>52.27</v>
      </c>
      <c r="AG92">
        <v>0.17</v>
      </c>
      <c r="AH92">
        <v>0.09</v>
      </c>
      <c r="AI92">
        <v>0.31</v>
      </c>
      <c r="AJ92">
        <v>41.47</v>
      </c>
      <c r="AK92">
        <v>20.74</v>
      </c>
      <c r="AL92">
        <v>73.19</v>
      </c>
      <c r="AM92">
        <v>1.64</v>
      </c>
      <c r="AN92">
        <v>0.82</v>
      </c>
      <c r="AO92">
        <v>2.9</v>
      </c>
      <c r="AP92">
        <v>39.6</v>
      </c>
      <c r="AQ92">
        <v>19.8</v>
      </c>
      <c r="AR92">
        <v>69.88</v>
      </c>
      <c r="AS92">
        <v>0.23</v>
      </c>
      <c r="AT92">
        <v>0.12</v>
      </c>
      <c r="AU92">
        <v>0.41</v>
      </c>
    </row>
    <row r="93" spans="1:47" x14ac:dyDescent="0.2">
      <c r="A93" t="s">
        <v>136</v>
      </c>
      <c r="B93" t="str">
        <f t="shared" si="1"/>
        <v>EL</v>
      </c>
      <c r="C93">
        <v>2.1378300000000001</v>
      </c>
      <c r="D93">
        <v>1.5011049999999999</v>
      </c>
      <c r="E93">
        <v>3.6312250000000001</v>
      </c>
      <c r="F93">
        <v>0.979267</v>
      </c>
      <c r="G93">
        <v>0.48079699999999997</v>
      </c>
      <c r="H93">
        <v>1.3660810000000001</v>
      </c>
      <c r="I93">
        <v>0.92252800000000001</v>
      </c>
      <c r="J93">
        <v>0.78427199999999997</v>
      </c>
      <c r="K93">
        <v>1.620333</v>
      </c>
      <c r="L93">
        <v>0.236036</v>
      </c>
      <c r="M93">
        <v>0.236036</v>
      </c>
      <c r="N93">
        <v>0.64481100000000002</v>
      </c>
      <c r="O93">
        <v>27.444956650000002</v>
      </c>
      <c r="P93">
        <v>25.17396106</v>
      </c>
      <c r="Q93">
        <v>27.768310329999998</v>
      </c>
      <c r="R93">
        <v>64.684372379999999</v>
      </c>
      <c r="S93">
        <v>59.331916329999999</v>
      </c>
      <c r="T93">
        <v>65.446477049999999</v>
      </c>
      <c r="U93">
        <v>0.35758901199999998</v>
      </c>
      <c r="V93">
        <v>0.32799949299999998</v>
      </c>
      <c r="W93">
        <v>0.36180208899999999</v>
      </c>
      <c r="X93">
        <v>34.909999999999997</v>
      </c>
      <c r="Y93">
        <v>17.45</v>
      </c>
      <c r="Z93">
        <v>61.6</v>
      </c>
      <c r="AA93">
        <v>1.29</v>
      </c>
      <c r="AB93">
        <v>0.64</v>
      </c>
      <c r="AC93">
        <v>2.27</v>
      </c>
      <c r="AD93">
        <v>31.98</v>
      </c>
      <c r="AE93">
        <v>15.99</v>
      </c>
      <c r="AF93">
        <v>56.44</v>
      </c>
      <c r="AG93">
        <v>1.64</v>
      </c>
      <c r="AH93">
        <v>0.82</v>
      </c>
      <c r="AI93">
        <v>2.9</v>
      </c>
      <c r="AJ93">
        <v>49.58</v>
      </c>
      <c r="AK93">
        <v>24.79</v>
      </c>
      <c r="AL93">
        <v>87.49</v>
      </c>
      <c r="AM93">
        <v>1.82</v>
      </c>
      <c r="AN93">
        <v>0.91</v>
      </c>
      <c r="AO93">
        <v>3.22</v>
      </c>
      <c r="AP93">
        <v>45.42</v>
      </c>
      <c r="AQ93">
        <v>22.71</v>
      </c>
      <c r="AR93">
        <v>80.150000000000006</v>
      </c>
      <c r="AS93">
        <v>2.33</v>
      </c>
      <c r="AT93">
        <v>1.17</v>
      </c>
      <c r="AU93">
        <v>4.12</v>
      </c>
    </row>
    <row r="94" spans="1:47" x14ac:dyDescent="0.2">
      <c r="A94" t="s">
        <v>137</v>
      </c>
      <c r="B94" t="str">
        <f t="shared" si="1"/>
        <v>ES</v>
      </c>
      <c r="C94">
        <v>4.9971690000000004</v>
      </c>
      <c r="D94">
        <v>3.1035080000000002</v>
      </c>
      <c r="E94">
        <v>9.6991029999999991</v>
      </c>
      <c r="F94">
        <v>1.942469</v>
      </c>
      <c r="G94">
        <v>0.91046700000000003</v>
      </c>
      <c r="H94">
        <v>2.9174329999999999</v>
      </c>
      <c r="I94">
        <v>2.436064</v>
      </c>
      <c r="J94">
        <v>1.574406</v>
      </c>
      <c r="K94">
        <v>4.23245</v>
      </c>
      <c r="L94">
        <v>0.61863599999999996</v>
      </c>
      <c r="M94">
        <v>0.61863599999999996</v>
      </c>
      <c r="N94">
        <v>2.5492189999999999</v>
      </c>
      <c r="O94">
        <v>14.557407960000001</v>
      </c>
      <c r="P94">
        <v>7.871919117</v>
      </c>
      <c r="Q94">
        <v>16.08238261</v>
      </c>
      <c r="R94">
        <v>33.380500789999999</v>
      </c>
      <c r="S94">
        <v>18.050507549999999</v>
      </c>
      <c r="T94">
        <v>36.877305819999997</v>
      </c>
      <c r="U94">
        <v>9.9235883999999996E-2</v>
      </c>
      <c r="V94">
        <v>5.3661808999999998E-2</v>
      </c>
      <c r="W94">
        <v>0.10963143</v>
      </c>
      <c r="X94">
        <v>34.83</v>
      </c>
      <c r="Y94">
        <v>17.420000000000002</v>
      </c>
      <c r="Z94">
        <v>61.47</v>
      </c>
      <c r="AA94">
        <v>6.06</v>
      </c>
      <c r="AB94">
        <v>3.03</v>
      </c>
      <c r="AC94">
        <v>10.7</v>
      </c>
      <c r="AD94">
        <v>28.75</v>
      </c>
      <c r="AE94">
        <v>14.38</v>
      </c>
      <c r="AF94">
        <v>50.74</v>
      </c>
      <c r="AG94">
        <v>0.02</v>
      </c>
      <c r="AH94">
        <v>0.01</v>
      </c>
      <c r="AI94">
        <v>0.03</v>
      </c>
      <c r="AJ94">
        <v>40.96</v>
      </c>
      <c r="AK94">
        <v>20.48</v>
      </c>
      <c r="AL94">
        <v>72.28</v>
      </c>
      <c r="AM94">
        <v>7.13</v>
      </c>
      <c r="AN94">
        <v>3.56</v>
      </c>
      <c r="AO94">
        <v>12.58</v>
      </c>
      <c r="AP94">
        <v>33.81</v>
      </c>
      <c r="AQ94">
        <v>16.91</v>
      </c>
      <c r="AR94">
        <v>59.67</v>
      </c>
      <c r="AS94">
        <v>0.02</v>
      </c>
      <c r="AT94">
        <v>0.01</v>
      </c>
      <c r="AU94">
        <v>0.03</v>
      </c>
    </row>
    <row r="95" spans="1:47" x14ac:dyDescent="0.2">
      <c r="A95" t="s">
        <v>138</v>
      </c>
      <c r="B95" t="str">
        <f t="shared" si="1"/>
        <v>ES</v>
      </c>
      <c r="C95">
        <v>1.0763579999999999</v>
      </c>
      <c r="D95">
        <v>0.75904700000000003</v>
      </c>
      <c r="E95">
        <v>3.145778</v>
      </c>
      <c r="F95">
        <v>0.57394699999999998</v>
      </c>
      <c r="G95">
        <v>0.33996900000000002</v>
      </c>
      <c r="H95">
        <v>0.81373600000000001</v>
      </c>
      <c r="I95">
        <v>0.22548099999999999</v>
      </c>
      <c r="J95">
        <v>0.142147</v>
      </c>
      <c r="K95">
        <v>1.2258420000000001</v>
      </c>
      <c r="L95">
        <v>0.27693000000000001</v>
      </c>
      <c r="M95">
        <v>0.27693000000000001</v>
      </c>
      <c r="N95">
        <v>1.1062000000000001</v>
      </c>
      <c r="O95">
        <v>7.030520396</v>
      </c>
      <c r="P95">
        <v>5.2844587269999996</v>
      </c>
      <c r="Q95">
        <v>7.4037950639999996</v>
      </c>
      <c r="R95">
        <v>17.58674297</v>
      </c>
      <c r="S95">
        <v>13.21899548</v>
      </c>
      <c r="T95">
        <v>18.520484039999999</v>
      </c>
      <c r="U95">
        <v>0.13256378599999999</v>
      </c>
      <c r="V95">
        <v>9.9640967999999996E-2</v>
      </c>
      <c r="W95">
        <v>0.139602056</v>
      </c>
      <c r="X95">
        <v>10.199999999999999</v>
      </c>
      <c r="Y95">
        <v>5.0999999999999996</v>
      </c>
      <c r="Z95">
        <v>17.989999999999998</v>
      </c>
      <c r="AA95">
        <v>2.34</v>
      </c>
      <c r="AB95">
        <v>1.17</v>
      </c>
      <c r="AC95">
        <v>4.12</v>
      </c>
      <c r="AD95">
        <v>7.86</v>
      </c>
      <c r="AE95">
        <v>3.93</v>
      </c>
      <c r="AF95">
        <v>13.87</v>
      </c>
      <c r="AG95">
        <v>0</v>
      </c>
      <c r="AH95">
        <v>0</v>
      </c>
      <c r="AI95">
        <v>0</v>
      </c>
      <c r="AJ95">
        <v>11.21</v>
      </c>
      <c r="AK95">
        <v>5.61</v>
      </c>
      <c r="AL95">
        <v>19.79</v>
      </c>
      <c r="AM95">
        <v>2.57</v>
      </c>
      <c r="AN95">
        <v>1.29</v>
      </c>
      <c r="AO95">
        <v>4.54</v>
      </c>
      <c r="AP95">
        <v>8.64</v>
      </c>
      <c r="AQ95">
        <v>4.32</v>
      </c>
      <c r="AR95">
        <v>15.25</v>
      </c>
      <c r="AS95">
        <v>0</v>
      </c>
      <c r="AT95">
        <v>0</v>
      </c>
      <c r="AU95">
        <v>0</v>
      </c>
    </row>
    <row r="96" spans="1:47" x14ac:dyDescent="0.2">
      <c r="A96" t="s">
        <v>139</v>
      </c>
      <c r="B96" t="str">
        <f t="shared" si="1"/>
        <v>ES</v>
      </c>
      <c r="C96">
        <v>0.72380699999999998</v>
      </c>
      <c r="D96">
        <v>0.34848499999999999</v>
      </c>
      <c r="E96">
        <v>2.0496810000000001</v>
      </c>
      <c r="F96">
        <v>0.47980800000000001</v>
      </c>
      <c r="G96">
        <v>0.13473099999999999</v>
      </c>
      <c r="H96">
        <v>0.846078</v>
      </c>
      <c r="I96">
        <v>0.144653</v>
      </c>
      <c r="J96">
        <v>0.114408</v>
      </c>
      <c r="K96">
        <v>0.70079999999999998</v>
      </c>
      <c r="L96">
        <v>9.9346000000000004E-2</v>
      </c>
      <c r="M96">
        <v>9.9346000000000004E-2</v>
      </c>
      <c r="N96">
        <v>0.502803</v>
      </c>
      <c r="O96">
        <v>2.1927909219999999</v>
      </c>
      <c r="P96">
        <v>1.4990716120000001</v>
      </c>
      <c r="Q96">
        <v>2.373530052</v>
      </c>
      <c r="R96">
        <v>5.015552875</v>
      </c>
      <c r="S96">
        <v>3.4288143290000002</v>
      </c>
      <c r="T96">
        <v>5.4289560210000003</v>
      </c>
      <c r="U96">
        <v>8.2950289999999996E-2</v>
      </c>
      <c r="V96">
        <v>5.6707834999999998E-2</v>
      </c>
      <c r="W96">
        <v>8.9787405000000001E-2</v>
      </c>
      <c r="X96">
        <v>5.15</v>
      </c>
      <c r="Y96">
        <v>2.57</v>
      </c>
      <c r="Z96">
        <v>9.08</v>
      </c>
      <c r="AA96">
        <v>1.3</v>
      </c>
      <c r="AB96">
        <v>0.65</v>
      </c>
      <c r="AC96">
        <v>2.29</v>
      </c>
      <c r="AD96">
        <v>3.85</v>
      </c>
      <c r="AE96">
        <v>1.93</v>
      </c>
      <c r="AF96">
        <v>6.8</v>
      </c>
      <c r="AG96">
        <v>0</v>
      </c>
      <c r="AH96">
        <v>0</v>
      </c>
      <c r="AI96">
        <v>0</v>
      </c>
      <c r="AJ96">
        <v>5.78</v>
      </c>
      <c r="AK96">
        <v>2.89</v>
      </c>
      <c r="AL96">
        <v>10.199999999999999</v>
      </c>
      <c r="AM96">
        <v>1.46</v>
      </c>
      <c r="AN96">
        <v>0.73</v>
      </c>
      <c r="AO96">
        <v>2.57</v>
      </c>
      <c r="AP96">
        <v>4.32</v>
      </c>
      <c r="AQ96">
        <v>2.16</v>
      </c>
      <c r="AR96">
        <v>7.63</v>
      </c>
      <c r="AS96">
        <v>0</v>
      </c>
      <c r="AT96">
        <v>0</v>
      </c>
      <c r="AU96">
        <v>0</v>
      </c>
    </row>
    <row r="97" spans="1:47" x14ac:dyDescent="0.2">
      <c r="A97" t="s">
        <v>140</v>
      </c>
      <c r="B97" t="str">
        <f t="shared" si="1"/>
        <v>ES</v>
      </c>
      <c r="C97">
        <v>2.9644050000000002</v>
      </c>
      <c r="D97">
        <v>2.5936520000000001</v>
      </c>
      <c r="E97">
        <v>4.6188359999999999</v>
      </c>
      <c r="F97">
        <v>0.42801699999999998</v>
      </c>
      <c r="G97">
        <v>0.19725300000000001</v>
      </c>
      <c r="H97">
        <v>0.70965599999999995</v>
      </c>
      <c r="I97">
        <v>2.3040970000000001</v>
      </c>
      <c r="J97">
        <v>2.1641080000000001</v>
      </c>
      <c r="K97">
        <v>3.0484469999999999</v>
      </c>
      <c r="L97">
        <v>0.232291</v>
      </c>
      <c r="M97">
        <v>0.232291</v>
      </c>
      <c r="N97">
        <v>0.86073299999999997</v>
      </c>
      <c r="O97">
        <v>3.1526318440000001</v>
      </c>
      <c r="P97">
        <v>1.371671399</v>
      </c>
      <c r="Q97">
        <v>3.5591554240000001</v>
      </c>
      <c r="R97">
        <v>7.068127456</v>
      </c>
      <c r="S97">
        <v>3.0752554550000002</v>
      </c>
      <c r="T97">
        <v>7.9795438919999997</v>
      </c>
      <c r="U97">
        <v>8.7585271000000006E-2</v>
      </c>
      <c r="V97">
        <v>3.8107276000000002E-2</v>
      </c>
      <c r="W97">
        <v>9.8879162000000007E-2</v>
      </c>
      <c r="X97">
        <v>13.29</v>
      </c>
      <c r="Y97">
        <v>6.65</v>
      </c>
      <c r="Z97">
        <v>23.46</v>
      </c>
      <c r="AA97">
        <v>4.78</v>
      </c>
      <c r="AB97">
        <v>2.39</v>
      </c>
      <c r="AC97">
        <v>8.44</v>
      </c>
      <c r="AD97">
        <v>8.51</v>
      </c>
      <c r="AE97">
        <v>4.26</v>
      </c>
      <c r="AF97">
        <v>15.02</v>
      </c>
      <c r="AG97">
        <v>0</v>
      </c>
      <c r="AH97">
        <v>0</v>
      </c>
      <c r="AI97">
        <v>0</v>
      </c>
      <c r="AJ97">
        <v>14.6</v>
      </c>
      <c r="AK97">
        <v>7.3</v>
      </c>
      <c r="AL97">
        <v>25.77</v>
      </c>
      <c r="AM97">
        <v>5.25</v>
      </c>
      <c r="AN97">
        <v>2.63</v>
      </c>
      <c r="AO97">
        <v>9.27</v>
      </c>
      <c r="AP97">
        <v>9.35</v>
      </c>
      <c r="AQ97">
        <v>4.67</v>
      </c>
      <c r="AR97">
        <v>16.5</v>
      </c>
      <c r="AS97">
        <v>0</v>
      </c>
      <c r="AT97">
        <v>0</v>
      </c>
      <c r="AU97">
        <v>0</v>
      </c>
    </row>
    <row r="98" spans="1:47" x14ac:dyDescent="0.2">
      <c r="A98" t="s">
        <v>141</v>
      </c>
      <c r="B98" t="str">
        <f t="shared" si="1"/>
        <v>ES</v>
      </c>
      <c r="C98">
        <v>5.345046</v>
      </c>
      <c r="D98">
        <v>3.888779</v>
      </c>
      <c r="E98">
        <v>8.9182439999999996</v>
      </c>
      <c r="F98">
        <v>1.5435140000000001</v>
      </c>
      <c r="G98">
        <v>0.97690600000000005</v>
      </c>
      <c r="H98">
        <v>2.1647059999999998</v>
      </c>
      <c r="I98">
        <v>3.469894</v>
      </c>
      <c r="J98">
        <v>2.5802360000000002</v>
      </c>
      <c r="K98">
        <v>5.4419219999999999</v>
      </c>
      <c r="L98">
        <v>0.33163700000000002</v>
      </c>
      <c r="M98">
        <v>0.33163700000000002</v>
      </c>
      <c r="N98">
        <v>1.311617</v>
      </c>
      <c r="O98">
        <v>13.670707009999999</v>
      </c>
      <c r="P98">
        <v>8.0364027139999994</v>
      </c>
      <c r="Q98">
        <v>14.76147624</v>
      </c>
      <c r="R98">
        <v>29.99096351</v>
      </c>
      <c r="S98">
        <v>17.630358130000001</v>
      </c>
      <c r="T98">
        <v>32.383906330000002</v>
      </c>
      <c r="U98">
        <v>0.263455522</v>
      </c>
      <c r="V98">
        <v>0.15487382399999999</v>
      </c>
      <c r="W98">
        <v>0.28447632</v>
      </c>
      <c r="X98">
        <v>21.16</v>
      </c>
      <c r="Y98">
        <v>10.58</v>
      </c>
      <c r="Z98">
        <v>37.340000000000003</v>
      </c>
      <c r="AA98">
        <v>1.4</v>
      </c>
      <c r="AB98">
        <v>0.7</v>
      </c>
      <c r="AC98">
        <v>2.48</v>
      </c>
      <c r="AD98">
        <v>17.71</v>
      </c>
      <c r="AE98">
        <v>8.85</v>
      </c>
      <c r="AF98">
        <v>31.25</v>
      </c>
      <c r="AG98">
        <v>2.0499999999999998</v>
      </c>
      <c r="AH98">
        <v>1.02</v>
      </c>
      <c r="AI98">
        <v>3.61</v>
      </c>
      <c r="AJ98">
        <v>25.74</v>
      </c>
      <c r="AK98">
        <v>12.87</v>
      </c>
      <c r="AL98">
        <v>45.43</v>
      </c>
      <c r="AM98">
        <v>1.71</v>
      </c>
      <c r="AN98">
        <v>0.85</v>
      </c>
      <c r="AO98">
        <v>3.02</v>
      </c>
      <c r="AP98">
        <v>21.54</v>
      </c>
      <c r="AQ98">
        <v>10.77</v>
      </c>
      <c r="AR98">
        <v>38.020000000000003</v>
      </c>
      <c r="AS98">
        <v>2.4900000000000002</v>
      </c>
      <c r="AT98">
        <v>1.24</v>
      </c>
      <c r="AU98">
        <v>4.3899999999999997</v>
      </c>
    </row>
    <row r="99" spans="1:47" x14ac:dyDescent="0.2">
      <c r="A99" t="s">
        <v>142</v>
      </c>
      <c r="B99" t="str">
        <f t="shared" si="1"/>
        <v>ES</v>
      </c>
      <c r="C99">
        <v>2.2961019999999999</v>
      </c>
      <c r="D99">
        <v>1.7646930000000001</v>
      </c>
      <c r="E99">
        <v>4.0636390000000002</v>
      </c>
      <c r="F99">
        <v>0.50112199999999996</v>
      </c>
      <c r="G99">
        <v>0.27060800000000002</v>
      </c>
      <c r="H99">
        <v>0.70083300000000004</v>
      </c>
      <c r="I99">
        <v>1.710067</v>
      </c>
      <c r="J99">
        <v>1.4091720000000001</v>
      </c>
      <c r="K99">
        <v>2.9310749999999999</v>
      </c>
      <c r="L99">
        <v>8.4913000000000002E-2</v>
      </c>
      <c r="M99">
        <v>8.4913000000000002E-2</v>
      </c>
      <c r="N99">
        <v>0.43173099999999998</v>
      </c>
      <c r="O99">
        <v>4.8785679540000002</v>
      </c>
      <c r="P99">
        <v>2.895736817</v>
      </c>
      <c r="Q99">
        <v>5.2400786029999997</v>
      </c>
      <c r="R99">
        <v>10.245545610000001</v>
      </c>
      <c r="S99">
        <v>6.0813755010000001</v>
      </c>
      <c r="T99">
        <v>11.004758949999999</v>
      </c>
      <c r="U99">
        <v>0.19313412299999999</v>
      </c>
      <c r="V99">
        <v>0.114637245</v>
      </c>
      <c r="W99">
        <v>0.20744570900000001</v>
      </c>
      <c r="X99">
        <v>7.98</v>
      </c>
      <c r="Y99">
        <v>3.99</v>
      </c>
      <c r="Z99">
        <v>14.08</v>
      </c>
      <c r="AA99">
        <v>0.7</v>
      </c>
      <c r="AB99">
        <v>0.35</v>
      </c>
      <c r="AC99">
        <v>1.23</v>
      </c>
      <c r="AD99">
        <v>7.26</v>
      </c>
      <c r="AE99">
        <v>3.63</v>
      </c>
      <c r="AF99">
        <v>12.82</v>
      </c>
      <c r="AG99">
        <v>0.02</v>
      </c>
      <c r="AH99">
        <v>0.01</v>
      </c>
      <c r="AI99">
        <v>0.04</v>
      </c>
      <c r="AJ99">
        <v>10.14</v>
      </c>
      <c r="AK99">
        <v>5.07</v>
      </c>
      <c r="AL99">
        <v>17.899999999999999</v>
      </c>
      <c r="AM99">
        <v>0.88</v>
      </c>
      <c r="AN99">
        <v>0.44</v>
      </c>
      <c r="AO99">
        <v>1.56</v>
      </c>
      <c r="AP99">
        <v>9.23</v>
      </c>
      <c r="AQ99">
        <v>4.62</v>
      </c>
      <c r="AR99">
        <v>16.29</v>
      </c>
      <c r="AS99">
        <v>0.03</v>
      </c>
      <c r="AT99">
        <v>0.01</v>
      </c>
      <c r="AU99">
        <v>0.05</v>
      </c>
    </row>
    <row r="100" spans="1:47" x14ac:dyDescent="0.2">
      <c r="A100" t="s">
        <v>143</v>
      </c>
      <c r="B100" t="str">
        <f t="shared" si="1"/>
        <v>ES</v>
      </c>
      <c r="C100">
        <v>23.760815999999998</v>
      </c>
      <c r="D100">
        <v>18.861794</v>
      </c>
      <c r="E100">
        <v>38.863064000000001</v>
      </c>
      <c r="F100">
        <v>5.2989920000000001</v>
      </c>
      <c r="G100">
        <v>3.8283170000000002</v>
      </c>
      <c r="H100">
        <v>7.2780389999999997</v>
      </c>
      <c r="I100">
        <v>17.461207999999999</v>
      </c>
      <c r="J100">
        <v>14.032861</v>
      </c>
      <c r="K100">
        <v>27.449007999999999</v>
      </c>
      <c r="L100">
        <v>1.0006159999999999</v>
      </c>
      <c r="M100">
        <v>1.0006159999999999</v>
      </c>
      <c r="N100">
        <v>4.1360169999999998</v>
      </c>
      <c r="O100">
        <v>121.1932</v>
      </c>
      <c r="P100">
        <v>98.757743009999999</v>
      </c>
      <c r="Q100">
        <v>124.197056</v>
      </c>
      <c r="R100">
        <v>280.9583667</v>
      </c>
      <c r="S100">
        <v>228.9469555</v>
      </c>
      <c r="T100">
        <v>287.9221111</v>
      </c>
      <c r="U100">
        <v>0.50784947999999996</v>
      </c>
      <c r="V100">
        <v>0.41383566500000002</v>
      </c>
      <c r="W100">
        <v>0.52043687599999999</v>
      </c>
      <c r="X100">
        <v>121.4</v>
      </c>
      <c r="Y100">
        <v>60.7</v>
      </c>
      <c r="Z100">
        <v>214.23</v>
      </c>
      <c r="AA100">
        <v>2.94</v>
      </c>
      <c r="AB100">
        <v>1.47</v>
      </c>
      <c r="AC100">
        <v>5.19</v>
      </c>
      <c r="AD100">
        <v>74.86</v>
      </c>
      <c r="AE100">
        <v>37.43</v>
      </c>
      <c r="AF100">
        <v>132.1</v>
      </c>
      <c r="AG100">
        <v>43.6</v>
      </c>
      <c r="AH100">
        <v>21.8</v>
      </c>
      <c r="AI100">
        <v>76.94</v>
      </c>
      <c r="AJ100">
        <v>177.82</v>
      </c>
      <c r="AK100">
        <v>88.91</v>
      </c>
      <c r="AL100">
        <v>313.8</v>
      </c>
      <c r="AM100">
        <v>4.3</v>
      </c>
      <c r="AN100">
        <v>2.15</v>
      </c>
      <c r="AO100">
        <v>7.6</v>
      </c>
      <c r="AP100">
        <v>109.65</v>
      </c>
      <c r="AQ100">
        <v>54.83</v>
      </c>
      <c r="AR100">
        <v>193.5</v>
      </c>
      <c r="AS100">
        <v>63.86</v>
      </c>
      <c r="AT100">
        <v>31.93</v>
      </c>
      <c r="AU100">
        <v>112.7</v>
      </c>
    </row>
    <row r="101" spans="1:47" x14ac:dyDescent="0.2">
      <c r="A101" t="s">
        <v>144</v>
      </c>
      <c r="B101" t="str">
        <f t="shared" si="1"/>
        <v>ES</v>
      </c>
      <c r="C101">
        <v>3.1290070000000001</v>
      </c>
      <c r="D101">
        <v>2.5874519999999999</v>
      </c>
      <c r="E101">
        <v>5.2535439999999998</v>
      </c>
      <c r="F101">
        <v>1.2428189999999999</v>
      </c>
      <c r="G101">
        <v>1.0330109999999999</v>
      </c>
      <c r="H101">
        <v>1.4480999999999999</v>
      </c>
      <c r="I101">
        <v>1.801275</v>
      </c>
      <c r="J101">
        <v>1.4695279999999999</v>
      </c>
      <c r="K101">
        <v>3.367569</v>
      </c>
      <c r="L101">
        <v>8.4913000000000002E-2</v>
      </c>
      <c r="M101">
        <v>8.4913000000000002E-2</v>
      </c>
      <c r="N101">
        <v>0.43787500000000001</v>
      </c>
      <c r="O101">
        <v>1.3886877849999999</v>
      </c>
      <c r="P101">
        <v>0.48778280600000001</v>
      </c>
      <c r="Q101">
        <v>1.629592763</v>
      </c>
      <c r="R101">
        <v>2.737103625</v>
      </c>
      <c r="S101">
        <v>0.96141991100000002</v>
      </c>
      <c r="T101">
        <v>3.211927336</v>
      </c>
      <c r="U101">
        <v>3.4591798999999999E-2</v>
      </c>
      <c r="V101">
        <v>1.2150525000000001E-2</v>
      </c>
      <c r="W101">
        <v>4.0592670999999997E-2</v>
      </c>
      <c r="X101">
        <v>26.65</v>
      </c>
      <c r="Y101">
        <v>13.32</v>
      </c>
      <c r="Z101">
        <v>47.03</v>
      </c>
      <c r="AA101">
        <v>14.08</v>
      </c>
      <c r="AB101">
        <v>7.04</v>
      </c>
      <c r="AC101">
        <v>24.84</v>
      </c>
      <c r="AD101">
        <v>6.79</v>
      </c>
      <c r="AE101">
        <v>3.4</v>
      </c>
      <c r="AF101">
        <v>11.99</v>
      </c>
      <c r="AG101">
        <v>5.78</v>
      </c>
      <c r="AH101">
        <v>2.89</v>
      </c>
      <c r="AI101">
        <v>10.199999999999999</v>
      </c>
      <c r="AJ101">
        <v>39.18</v>
      </c>
      <c r="AK101">
        <v>19.59</v>
      </c>
      <c r="AL101">
        <v>69.14</v>
      </c>
      <c r="AM101">
        <v>20.7</v>
      </c>
      <c r="AN101">
        <v>10.35</v>
      </c>
      <c r="AO101">
        <v>36.53</v>
      </c>
      <c r="AP101">
        <v>9.99</v>
      </c>
      <c r="AQ101">
        <v>4.99</v>
      </c>
      <c r="AR101">
        <v>17.63</v>
      </c>
      <c r="AS101">
        <v>8.5</v>
      </c>
      <c r="AT101">
        <v>4.25</v>
      </c>
      <c r="AU101">
        <v>14.99</v>
      </c>
    </row>
    <row r="102" spans="1:47" x14ac:dyDescent="0.2">
      <c r="A102" t="s">
        <v>145</v>
      </c>
      <c r="B102" t="str">
        <f t="shared" si="1"/>
        <v>ES</v>
      </c>
      <c r="C102">
        <v>54.884891000000003</v>
      </c>
      <c r="D102">
        <v>45.317402000000001</v>
      </c>
      <c r="E102">
        <v>77.896708000000004</v>
      </c>
      <c r="F102">
        <v>13.856514000000001</v>
      </c>
      <c r="G102">
        <v>9.1864830000000008</v>
      </c>
      <c r="H102">
        <v>18.775417000000001</v>
      </c>
      <c r="I102">
        <v>39.477294000000001</v>
      </c>
      <c r="J102">
        <v>34.579836</v>
      </c>
      <c r="K102">
        <v>52.341707999999997</v>
      </c>
      <c r="L102">
        <v>1.551083</v>
      </c>
      <c r="M102">
        <v>1.551083</v>
      </c>
      <c r="N102">
        <v>6.7795829999999997</v>
      </c>
      <c r="O102">
        <v>228.19216829999999</v>
      </c>
      <c r="P102">
        <v>169.16938630000001</v>
      </c>
      <c r="Q102">
        <v>235.9503708</v>
      </c>
      <c r="R102">
        <v>502.12467270000002</v>
      </c>
      <c r="S102">
        <v>372.24819489999999</v>
      </c>
      <c r="T102">
        <v>519.19618279999997</v>
      </c>
      <c r="U102">
        <v>0.48458731799999999</v>
      </c>
      <c r="V102">
        <v>0.35924694499999998</v>
      </c>
      <c r="W102">
        <v>0.50106258400000003</v>
      </c>
      <c r="X102">
        <v>274</v>
      </c>
      <c r="Y102">
        <v>137</v>
      </c>
      <c r="Z102">
        <v>483.53</v>
      </c>
      <c r="AA102">
        <v>6.07</v>
      </c>
      <c r="AB102">
        <v>3.04</v>
      </c>
      <c r="AC102">
        <v>10.71</v>
      </c>
      <c r="AD102">
        <v>148.22</v>
      </c>
      <c r="AE102">
        <v>74.11</v>
      </c>
      <c r="AF102">
        <v>261.56</v>
      </c>
      <c r="AG102">
        <v>119.71</v>
      </c>
      <c r="AH102">
        <v>59.86</v>
      </c>
      <c r="AI102">
        <v>211.26</v>
      </c>
      <c r="AJ102">
        <v>376.29</v>
      </c>
      <c r="AK102">
        <v>188.15</v>
      </c>
      <c r="AL102">
        <v>664.05</v>
      </c>
      <c r="AM102">
        <v>8.34</v>
      </c>
      <c r="AN102">
        <v>4.17</v>
      </c>
      <c r="AO102">
        <v>14.71</v>
      </c>
      <c r="AP102">
        <v>203.55</v>
      </c>
      <c r="AQ102">
        <v>101.77</v>
      </c>
      <c r="AR102">
        <v>359.21</v>
      </c>
      <c r="AS102">
        <v>164.4</v>
      </c>
      <c r="AT102">
        <v>82.2</v>
      </c>
      <c r="AU102">
        <v>290.13</v>
      </c>
    </row>
    <row r="103" spans="1:47" x14ac:dyDescent="0.2">
      <c r="A103" t="s">
        <v>146</v>
      </c>
      <c r="B103" t="str">
        <f t="shared" si="1"/>
        <v>ES</v>
      </c>
      <c r="C103">
        <v>31.253921999999999</v>
      </c>
      <c r="D103">
        <v>21.492529999999999</v>
      </c>
      <c r="E103">
        <v>58.276480999999997</v>
      </c>
      <c r="F103">
        <v>12.209592000000001</v>
      </c>
      <c r="G103">
        <v>8.3660309999999996</v>
      </c>
      <c r="H103">
        <v>16.058264000000001</v>
      </c>
      <c r="I103">
        <v>18.186727999999999</v>
      </c>
      <c r="J103">
        <v>12.268897000000001</v>
      </c>
      <c r="K103">
        <v>38.605418999999998</v>
      </c>
      <c r="L103">
        <v>0.85760199999999998</v>
      </c>
      <c r="M103">
        <v>0.85760199999999998</v>
      </c>
      <c r="N103">
        <v>3.612797</v>
      </c>
      <c r="O103">
        <v>154.92368540000001</v>
      </c>
      <c r="P103">
        <v>128.4282762</v>
      </c>
      <c r="Q103">
        <v>158.6569284</v>
      </c>
      <c r="R103">
        <v>323.55031819999999</v>
      </c>
      <c r="S103">
        <v>268.21598990000001</v>
      </c>
      <c r="T103">
        <v>331.3470082</v>
      </c>
      <c r="U103">
        <v>0.39026547499999997</v>
      </c>
      <c r="V103">
        <v>0.32352136500000001</v>
      </c>
      <c r="W103">
        <v>0.39966982000000001</v>
      </c>
      <c r="X103">
        <v>252.42</v>
      </c>
      <c r="Y103">
        <v>126.21</v>
      </c>
      <c r="Z103">
        <v>445.45</v>
      </c>
      <c r="AA103">
        <v>5.08</v>
      </c>
      <c r="AB103">
        <v>2.54</v>
      </c>
      <c r="AC103">
        <v>8.9600000000000009</v>
      </c>
      <c r="AD103">
        <v>109.98</v>
      </c>
      <c r="AE103">
        <v>54.99</v>
      </c>
      <c r="AF103">
        <v>194.09</v>
      </c>
      <c r="AG103">
        <v>137.36000000000001</v>
      </c>
      <c r="AH103">
        <v>68.680000000000007</v>
      </c>
      <c r="AI103">
        <v>242.4</v>
      </c>
      <c r="AJ103">
        <v>377.49</v>
      </c>
      <c r="AK103">
        <v>188.74</v>
      </c>
      <c r="AL103">
        <v>666.15</v>
      </c>
      <c r="AM103">
        <v>7.6</v>
      </c>
      <c r="AN103">
        <v>3.8</v>
      </c>
      <c r="AO103">
        <v>13.41</v>
      </c>
      <c r="AP103">
        <v>164.47</v>
      </c>
      <c r="AQ103">
        <v>82.24</v>
      </c>
      <c r="AR103">
        <v>290.25</v>
      </c>
      <c r="AS103">
        <v>205.42</v>
      </c>
      <c r="AT103">
        <v>102.71</v>
      </c>
      <c r="AU103">
        <v>362.5</v>
      </c>
    </row>
    <row r="104" spans="1:47" x14ac:dyDescent="0.2">
      <c r="A104" t="s">
        <v>147</v>
      </c>
      <c r="B104" t="str">
        <f t="shared" si="1"/>
        <v>ES</v>
      </c>
      <c r="C104">
        <v>7.9897020000000003</v>
      </c>
      <c r="D104">
        <v>4.9382679999999999</v>
      </c>
      <c r="E104">
        <v>19.995785999999999</v>
      </c>
      <c r="F104">
        <v>3.2257169999999999</v>
      </c>
      <c r="G104">
        <v>1.599064</v>
      </c>
      <c r="H104">
        <v>4.869389</v>
      </c>
      <c r="I104">
        <v>4.1799189999999999</v>
      </c>
      <c r="J104">
        <v>2.7551389999999998</v>
      </c>
      <c r="K104">
        <v>12.822931000000001</v>
      </c>
      <c r="L104">
        <v>0.58406599999999997</v>
      </c>
      <c r="M104">
        <v>0.58406599999999997</v>
      </c>
      <c r="N104">
        <v>2.3034669999999999</v>
      </c>
      <c r="O104">
        <v>16.351441210000001</v>
      </c>
      <c r="P104">
        <v>13.99095591</v>
      </c>
      <c r="Q104">
        <v>16.68152435</v>
      </c>
      <c r="R104">
        <v>32.228690620000002</v>
      </c>
      <c r="S104">
        <v>27.576174089999999</v>
      </c>
      <c r="T104">
        <v>32.879284499999997</v>
      </c>
      <c r="U104">
        <v>7.8557933999999996E-2</v>
      </c>
      <c r="V104">
        <v>6.7217352999999994E-2</v>
      </c>
      <c r="W104">
        <v>8.0143767000000005E-2</v>
      </c>
      <c r="X104">
        <v>129.94999999999999</v>
      </c>
      <c r="Y104">
        <v>64.98</v>
      </c>
      <c r="Z104">
        <v>229.33</v>
      </c>
      <c r="AA104">
        <v>2.52</v>
      </c>
      <c r="AB104">
        <v>1.26</v>
      </c>
      <c r="AC104">
        <v>4.4400000000000004</v>
      </c>
      <c r="AD104">
        <v>60.4</v>
      </c>
      <c r="AE104">
        <v>30.2</v>
      </c>
      <c r="AF104">
        <v>106.59</v>
      </c>
      <c r="AG104">
        <v>67.03</v>
      </c>
      <c r="AH104">
        <v>33.520000000000003</v>
      </c>
      <c r="AI104">
        <v>118.3</v>
      </c>
      <c r="AJ104">
        <v>193.76</v>
      </c>
      <c r="AK104">
        <v>96.88</v>
      </c>
      <c r="AL104">
        <v>341.94</v>
      </c>
      <c r="AM104">
        <v>3.75</v>
      </c>
      <c r="AN104">
        <v>1.88</v>
      </c>
      <c r="AO104">
        <v>6.62</v>
      </c>
      <c r="AP104">
        <v>90.06</v>
      </c>
      <c r="AQ104">
        <v>45.03</v>
      </c>
      <c r="AR104">
        <v>158.93</v>
      </c>
      <c r="AS104">
        <v>99.95</v>
      </c>
      <c r="AT104">
        <v>49.98</v>
      </c>
      <c r="AU104">
        <v>176.39</v>
      </c>
    </row>
    <row r="105" spans="1:47" x14ac:dyDescent="0.2">
      <c r="A105" t="s">
        <v>148</v>
      </c>
      <c r="B105" t="str">
        <f t="shared" si="1"/>
        <v>ES</v>
      </c>
      <c r="C105">
        <v>10.628878</v>
      </c>
      <c r="D105">
        <v>7.0173030000000001</v>
      </c>
      <c r="E105">
        <v>19.451530999999999</v>
      </c>
      <c r="F105">
        <v>5.5387639999999996</v>
      </c>
      <c r="G105">
        <v>3.7362109999999999</v>
      </c>
      <c r="H105">
        <v>7.8134189999999997</v>
      </c>
      <c r="I105">
        <v>3.980083</v>
      </c>
      <c r="J105">
        <v>2.1710609999999999</v>
      </c>
      <c r="K105">
        <v>6.989147</v>
      </c>
      <c r="L105">
        <v>1.110031</v>
      </c>
      <c r="M105">
        <v>1.110031</v>
      </c>
      <c r="N105">
        <v>4.6489640000000003</v>
      </c>
      <c r="O105">
        <v>28.227823539999999</v>
      </c>
      <c r="P105">
        <v>17.951786970000001</v>
      </c>
      <c r="Q105">
        <v>30.180491270000001</v>
      </c>
      <c r="R105">
        <v>63.561572050000002</v>
      </c>
      <c r="S105">
        <v>40.422663100000001</v>
      </c>
      <c r="T105">
        <v>67.958461889999995</v>
      </c>
      <c r="U105">
        <v>0.17667787200000001</v>
      </c>
      <c r="V105">
        <v>0.112360186</v>
      </c>
      <c r="W105">
        <v>0.18889961399999999</v>
      </c>
      <c r="X105">
        <v>77.14</v>
      </c>
      <c r="Y105">
        <v>38.57</v>
      </c>
      <c r="Z105">
        <v>136.13</v>
      </c>
      <c r="AA105">
        <v>16.37</v>
      </c>
      <c r="AB105">
        <v>8.18</v>
      </c>
      <c r="AC105">
        <v>28.88</v>
      </c>
      <c r="AD105">
        <v>47.24</v>
      </c>
      <c r="AE105">
        <v>23.62</v>
      </c>
      <c r="AF105">
        <v>83.36</v>
      </c>
      <c r="AG105">
        <v>13.54</v>
      </c>
      <c r="AH105">
        <v>6.77</v>
      </c>
      <c r="AI105">
        <v>23.89</v>
      </c>
      <c r="AJ105">
        <v>107.95</v>
      </c>
      <c r="AK105">
        <v>53.98</v>
      </c>
      <c r="AL105">
        <v>190.51</v>
      </c>
      <c r="AM105">
        <v>22.91</v>
      </c>
      <c r="AN105">
        <v>11.45</v>
      </c>
      <c r="AO105">
        <v>40.42</v>
      </c>
      <c r="AP105">
        <v>66.11</v>
      </c>
      <c r="AQ105">
        <v>33.049999999999997</v>
      </c>
      <c r="AR105">
        <v>116.66</v>
      </c>
      <c r="AS105">
        <v>18.940000000000001</v>
      </c>
      <c r="AT105">
        <v>9.4700000000000006</v>
      </c>
      <c r="AU105">
        <v>33.43</v>
      </c>
    </row>
    <row r="106" spans="1:47" x14ac:dyDescent="0.2">
      <c r="A106" t="s">
        <v>149</v>
      </c>
      <c r="B106" t="str">
        <f t="shared" si="1"/>
        <v>ES</v>
      </c>
      <c r="C106">
        <v>7.3482430000000001</v>
      </c>
      <c r="D106">
        <v>5.5290569999999999</v>
      </c>
      <c r="E106">
        <v>12.937118999999999</v>
      </c>
      <c r="F106">
        <v>2.0214690000000002</v>
      </c>
      <c r="G106">
        <v>1.087647</v>
      </c>
      <c r="H106">
        <v>2.908236</v>
      </c>
      <c r="I106">
        <v>4.964931</v>
      </c>
      <c r="J106">
        <v>4.0795669999999999</v>
      </c>
      <c r="K106">
        <v>8.4753360000000004</v>
      </c>
      <c r="L106">
        <v>0.36184300000000003</v>
      </c>
      <c r="M106">
        <v>0.36184300000000003</v>
      </c>
      <c r="N106">
        <v>1.553547</v>
      </c>
      <c r="O106">
        <v>29.542739529999999</v>
      </c>
      <c r="P106">
        <v>19.649766830000001</v>
      </c>
      <c r="Q106">
        <v>31.566726920000001</v>
      </c>
      <c r="R106">
        <v>64.805306999999999</v>
      </c>
      <c r="S106">
        <v>43.10396368</v>
      </c>
      <c r="T106">
        <v>69.24514997</v>
      </c>
      <c r="U106">
        <v>0.25404367999999999</v>
      </c>
      <c r="V106">
        <v>0.16897211100000001</v>
      </c>
      <c r="W106">
        <v>0.27144833499999999</v>
      </c>
      <c r="X106">
        <v>61.81</v>
      </c>
      <c r="Y106">
        <v>30.91</v>
      </c>
      <c r="Z106">
        <v>109.08</v>
      </c>
      <c r="AA106">
        <v>10.94</v>
      </c>
      <c r="AB106">
        <v>5.47</v>
      </c>
      <c r="AC106">
        <v>19.3</v>
      </c>
      <c r="AD106">
        <v>34.700000000000003</v>
      </c>
      <c r="AE106">
        <v>17.350000000000001</v>
      </c>
      <c r="AF106">
        <v>61.23</v>
      </c>
      <c r="AG106">
        <v>16.18</v>
      </c>
      <c r="AH106">
        <v>8.09</v>
      </c>
      <c r="AI106">
        <v>28.55</v>
      </c>
      <c r="AJ106">
        <v>91.28</v>
      </c>
      <c r="AK106">
        <v>45.64</v>
      </c>
      <c r="AL106">
        <v>161.08000000000001</v>
      </c>
      <c r="AM106">
        <v>16.149999999999999</v>
      </c>
      <c r="AN106">
        <v>8.08</v>
      </c>
      <c r="AO106">
        <v>28.51</v>
      </c>
      <c r="AP106">
        <v>51.24</v>
      </c>
      <c r="AQ106">
        <v>25.62</v>
      </c>
      <c r="AR106">
        <v>90.42</v>
      </c>
      <c r="AS106">
        <v>23.89</v>
      </c>
      <c r="AT106">
        <v>11.94</v>
      </c>
      <c r="AU106">
        <v>42.16</v>
      </c>
    </row>
    <row r="107" spans="1:47" x14ac:dyDescent="0.2">
      <c r="A107" t="s">
        <v>150</v>
      </c>
      <c r="B107" t="str">
        <f t="shared" si="1"/>
        <v>ES</v>
      </c>
      <c r="C107">
        <v>1.4153370000000001</v>
      </c>
      <c r="D107">
        <v>0.877579</v>
      </c>
      <c r="E107">
        <v>2.7584529999999998</v>
      </c>
      <c r="F107">
        <v>0.35758099999999998</v>
      </c>
      <c r="G107">
        <v>0.125331</v>
      </c>
      <c r="H107">
        <v>0.58845000000000003</v>
      </c>
      <c r="I107">
        <v>0.992981</v>
      </c>
      <c r="J107">
        <v>0.68747199999999997</v>
      </c>
      <c r="K107">
        <v>1.8894249999999999</v>
      </c>
      <c r="L107">
        <v>6.4776E-2</v>
      </c>
      <c r="M107">
        <v>6.4776E-2</v>
      </c>
      <c r="N107">
        <v>0.28057799999999999</v>
      </c>
      <c r="O107">
        <v>2.642273753</v>
      </c>
      <c r="P107">
        <v>1.3607918539999999</v>
      </c>
      <c r="Q107">
        <v>3.011691173</v>
      </c>
      <c r="R107">
        <v>5.844880936</v>
      </c>
      <c r="S107">
        <v>3.01015985</v>
      </c>
      <c r="T107">
        <v>6.6620562330000004</v>
      </c>
      <c r="U107">
        <v>0.108690817</v>
      </c>
      <c r="V107">
        <v>5.5976629E-2</v>
      </c>
      <c r="W107">
        <v>0.12388692599999999</v>
      </c>
      <c r="X107">
        <v>12.16</v>
      </c>
      <c r="Y107">
        <v>6.08</v>
      </c>
      <c r="Z107">
        <v>21.45</v>
      </c>
      <c r="AA107">
        <v>2.46</v>
      </c>
      <c r="AB107">
        <v>1.23</v>
      </c>
      <c r="AC107">
        <v>4.3499999999999996</v>
      </c>
      <c r="AD107">
        <v>6.96</v>
      </c>
      <c r="AE107">
        <v>3.48</v>
      </c>
      <c r="AF107">
        <v>12.28</v>
      </c>
      <c r="AG107">
        <v>2.74</v>
      </c>
      <c r="AH107">
        <v>1.37</v>
      </c>
      <c r="AI107">
        <v>4.83</v>
      </c>
      <c r="AJ107">
        <v>17.29</v>
      </c>
      <c r="AK107">
        <v>8.64</v>
      </c>
      <c r="AL107">
        <v>30.51</v>
      </c>
      <c r="AM107">
        <v>3.5</v>
      </c>
      <c r="AN107">
        <v>1.75</v>
      </c>
      <c r="AO107">
        <v>6.18</v>
      </c>
      <c r="AP107">
        <v>9.89</v>
      </c>
      <c r="AQ107">
        <v>4.95</v>
      </c>
      <c r="AR107">
        <v>17.46</v>
      </c>
      <c r="AS107">
        <v>3.89</v>
      </c>
      <c r="AT107">
        <v>1.95</v>
      </c>
      <c r="AU107">
        <v>6.87</v>
      </c>
    </row>
    <row r="108" spans="1:47" x14ac:dyDescent="0.2">
      <c r="A108" t="s">
        <v>151</v>
      </c>
      <c r="B108" t="str">
        <f t="shared" si="1"/>
        <v>ES</v>
      </c>
      <c r="C108">
        <v>31.752282999999998</v>
      </c>
      <c r="D108">
        <v>21.569182999999999</v>
      </c>
      <c r="E108">
        <v>55.471169000000003</v>
      </c>
      <c r="F108">
        <v>10.138256</v>
      </c>
      <c r="G108">
        <v>5.1123919999999998</v>
      </c>
      <c r="H108">
        <v>15.444896999999999</v>
      </c>
      <c r="I108">
        <v>20.227067000000002</v>
      </c>
      <c r="J108">
        <v>15.069831000000001</v>
      </c>
      <c r="K108">
        <v>34.494247000000001</v>
      </c>
      <c r="L108">
        <v>1.3869610000000001</v>
      </c>
      <c r="M108">
        <v>1.3869610000000001</v>
      </c>
      <c r="N108">
        <v>5.532025</v>
      </c>
      <c r="O108">
        <v>64.539732389999998</v>
      </c>
      <c r="P108">
        <v>49.668675030000003</v>
      </c>
      <c r="Q108">
        <v>66.859573569999995</v>
      </c>
      <c r="R108">
        <v>142.25988939999999</v>
      </c>
      <c r="S108">
        <v>109.48077960000001</v>
      </c>
      <c r="T108">
        <v>147.373334</v>
      </c>
      <c r="U108">
        <v>0.147974304</v>
      </c>
      <c r="V108">
        <v>0.113878495</v>
      </c>
      <c r="W108">
        <v>0.15329314899999999</v>
      </c>
      <c r="X108">
        <v>231.99</v>
      </c>
      <c r="Y108">
        <v>116</v>
      </c>
      <c r="Z108">
        <v>409.39</v>
      </c>
      <c r="AA108">
        <v>18.510000000000002</v>
      </c>
      <c r="AB108">
        <v>9.26</v>
      </c>
      <c r="AC108">
        <v>32.67</v>
      </c>
      <c r="AD108">
        <v>136.5</v>
      </c>
      <c r="AE108">
        <v>68.25</v>
      </c>
      <c r="AF108">
        <v>240.89</v>
      </c>
      <c r="AG108">
        <v>76.97</v>
      </c>
      <c r="AH108">
        <v>38.49</v>
      </c>
      <c r="AI108">
        <v>135.84</v>
      </c>
      <c r="AJ108">
        <v>357.4</v>
      </c>
      <c r="AK108">
        <v>178.7</v>
      </c>
      <c r="AL108">
        <v>630.70000000000005</v>
      </c>
      <c r="AM108">
        <v>28.52</v>
      </c>
      <c r="AN108">
        <v>14.26</v>
      </c>
      <c r="AO108">
        <v>50.33</v>
      </c>
      <c r="AP108">
        <v>210.29</v>
      </c>
      <c r="AQ108">
        <v>105.15</v>
      </c>
      <c r="AR108">
        <v>371.1</v>
      </c>
      <c r="AS108">
        <v>118.58</v>
      </c>
      <c r="AT108">
        <v>59.29</v>
      </c>
      <c r="AU108">
        <v>209.27</v>
      </c>
    </row>
    <row r="109" spans="1:47" x14ac:dyDescent="0.2">
      <c r="A109" t="s">
        <v>152</v>
      </c>
      <c r="B109" t="str">
        <f t="shared" si="1"/>
        <v>ES</v>
      </c>
      <c r="C109">
        <v>8.5462989999999994</v>
      </c>
      <c r="D109">
        <v>6.9373209999999998</v>
      </c>
      <c r="E109">
        <v>12.159144</v>
      </c>
      <c r="F109">
        <v>1.9392670000000001</v>
      </c>
      <c r="G109">
        <v>1.357831</v>
      </c>
      <c r="H109">
        <v>2.5331670000000002</v>
      </c>
      <c r="I109">
        <v>6.522119</v>
      </c>
      <c r="J109">
        <v>5.4945779999999997</v>
      </c>
      <c r="K109">
        <v>9.2242580000000007</v>
      </c>
      <c r="L109">
        <v>8.4913000000000002E-2</v>
      </c>
      <c r="M109">
        <v>8.4913000000000002E-2</v>
      </c>
      <c r="N109">
        <v>0.40171899999999999</v>
      </c>
      <c r="O109">
        <v>11.248812859999999</v>
      </c>
      <c r="P109">
        <v>8.2181176679999997</v>
      </c>
      <c r="Q109">
        <v>11.814425160000001</v>
      </c>
      <c r="R109">
        <v>23.14639069</v>
      </c>
      <c r="S109">
        <v>16.910207740000001</v>
      </c>
      <c r="T109">
        <v>24.31023647</v>
      </c>
      <c r="U109">
        <v>0.199553182</v>
      </c>
      <c r="V109">
        <v>0.145788853</v>
      </c>
      <c r="W109">
        <v>0.209587106</v>
      </c>
      <c r="X109">
        <v>35.33</v>
      </c>
      <c r="Y109">
        <v>17.66</v>
      </c>
      <c r="Z109">
        <v>62.34</v>
      </c>
      <c r="AA109">
        <v>3.23</v>
      </c>
      <c r="AB109">
        <v>1.61</v>
      </c>
      <c r="AC109">
        <v>5.69</v>
      </c>
      <c r="AD109">
        <v>20.94</v>
      </c>
      <c r="AE109">
        <v>10.47</v>
      </c>
      <c r="AF109">
        <v>36.950000000000003</v>
      </c>
      <c r="AG109">
        <v>11.16</v>
      </c>
      <c r="AH109">
        <v>5.58</v>
      </c>
      <c r="AI109">
        <v>19.690000000000001</v>
      </c>
      <c r="AJ109">
        <v>54.68</v>
      </c>
      <c r="AK109">
        <v>27.34</v>
      </c>
      <c r="AL109">
        <v>96.49</v>
      </c>
      <c r="AM109">
        <v>4.99</v>
      </c>
      <c r="AN109">
        <v>2.5</v>
      </c>
      <c r="AO109">
        <v>8.81</v>
      </c>
      <c r="AP109">
        <v>32.409999999999997</v>
      </c>
      <c r="AQ109">
        <v>16.21</v>
      </c>
      <c r="AR109">
        <v>57.2</v>
      </c>
      <c r="AS109">
        <v>17.27</v>
      </c>
      <c r="AT109">
        <v>8.64</v>
      </c>
      <c r="AU109">
        <v>30.48</v>
      </c>
    </row>
    <row r="110" spans="1:47" x14ac:dyDescent="0.2">
      <c r="A110" t="s">
        <v>153</v>
      </c>
      <c r="B110" t="str">
        <f t="shared" si="1"/>
        <v>FI</v>
      </c>
      <c r="C110">
        <v>5.8053790000000003</v>
      </c>
      <c r="D110">
        <v>5.9092539999999998</v>
      </c>
      <c r="E110">
        <v>25.376944000000002</v>
      </c>
      <c r="F110">
        <v>1.136822</v>
      </c>
      <c r="G110">
        <v>2.2750189999999999</v>
      </c>
      <c r="H110">
        <v>4.3305749999999996</v>
      </c>
      <c r="I110">
        <v>1.8742559999999999</v>
      </c>
      <c r="J110">
        <v>0.83993300000000004</v>
      </c>
      <c r="K110">
        <v>3.2199779999999998</v>
      </c>
      <c r="L110">
        <v>2.7943009999999999</v>
      </c>
      <c r="M110">
        <v>2.7943009999999999</v>
      </c>
      <c r="N110">
        <v>17.826391999999998</v>
      </c>
      <c r="O110">
        <v>7.83</v>
      </c>
      <c r="P110">
        <v>6.3250000000000002</v>
      </c>
      <c r="Q110">
        <v>18.27</v>
      </c>
      <c r="R110">
        <v>18.33945954</v>
      </c>
      <c r="S110">
        <v>14.81444209</v>
      </c>
      <c r="T110">
        <v>42.792072259999998</v>
      </c>
      <c r="U110">
        <v>2.4443923999999999E-2</v>
      </c>
      <c r="V110">
        <v>1.9745571E-2</v>
      </c>
      <c r="W110">
        <v>5.7035822999999999E-2</v>
      </c>
      <c r="X110">
        <v>27.39</v>
      </c>
      <c r="Y110">
        <v>13.69</v>
      </c>
      <c r="Z110">
        <v>48.33</v>
      </c>
      <c r="AA110">
        <v>3.6</v>
      </c>
      <c r="AB110">
        <v>1.8</v>
      </c>
      <c r="AC110">
        <v>6.35</v>
      </c>
      <c r="AD110">
        <v>23.79</v>
      </c>
      <c r="AE110">
        <v>11.9</v>
      </c>
      <c r="AF110">
        <v>41.99</v>
      </c>
      <c r="AG110">
        <v>0</v>
      </c>
      <c r="AH110">
        <v>0</v>
      </c>
      <c r="AI110">
        <v>0</v>
      </c>
      <c r="AJ110">
        <v>21.53</v>
      </c>
      <c r="AK110">
        <v>10.76</v>
      </c>
      <c r="AL110">
        <v>37.99</v>
      </c>
      <c r="AM110">
        <v>2.83</v>
      </c>
      <c r="AN110">
        <v>1.41</v>
      </c>
      <c r="AO110">
        <v>4.99</v>
      </c>
      <c r="AP110">
        <v>18.7</v>
      </c>
      <c r="AQ110">
        <v>9.35</v>
      </c>
      <c r="AR110">
        <v>33</v>
      </c>
      <c r="AS110">
        <v>0</v>
      </c>
      <c r="AT110">
        <v>0</v>
      </c>
      <c r="AU110">
        <v>0</v>
      </c>
    </row>
    <row r="111" spans="1:47" x14ac:dyDescent="0.2">
      <c r="A111" t="s">
        <v>154</v>
      </c>
      <c r="B111" t="str">
        <f t="shared" si="1"/>
        <v>FI</v>
      </c>
      <c r="C111">
        <v>1.977587</v>
      </c>
      <c r="D111">
        <v>1.5465120000000001</v>
      </c>
      <c r="E111">
        <v>6.2326810000000004</v>
      </c>
      <c r="F111">
        <v>0.702044</v>
      </c>
      <c r="G111">
        <v>0.50723099999999999</v>
      </c>
      <c r="H111">
        <v>0.86906700000000003</v>
      </c>
      <c r="I111">
        <v>0.56592200000000004</v>
      </c>
      <c r="J111">
        <v>0.32966099999999998</v>
      </c>
      <c r="K111">
        <v>0.764208</v>
      </c>
      <c r="L111">
        <v>0.70962000000000003</v>
      </c>
      <c r="M111">
        <v>0.70962000000000003</v>
      </c>
      <c r="N111">
        <v>4.5994060000000001</v>
      </c>
      <c r="O111">
        <v>3.26</v>
      </c>
      <c r="P111">
        <v>2.72</v>
      </c>
      <c r="Q111">
        <v>6.11</v>
      </c>
      <c r="R111">
        <v>7.7602458409999997</v>
      </c>
      <c r="S111">
        <v>6.4748063460000003</v>
      </c>
      <c r="T111">
        <v>14.54450984</v>
      </c>
      <c r="U111">
        <v>7.0501729999999999E-2</v>
      </c>
      <c r="V111">
        <v>5.8823528999999999E-2</v>
      </c>
      <c r="W111">
        <v>0.13213667800000001</v>
      </c>
      <c r="X111">
        <v>9.75</v>
      </c>
      <c r="Y111">
        <v>4.87</v>
      </c>
      <c r="Z111">
        <v>17.2</v>
      </c>
      <c r="AA111">
        <v>3.86</v>
      </c>
      <c r="AB111">
        <v>1.93</v>
      </c>
      <c r="AC111">
        <v>6.81</v>
      </c>
      <c r="AD111">
        <v>5.89</v>
      </c>
      <c r="AE111">
        <v>2.95</v>
      </c>
      <c r="AF111">
        <v>10.4</v>
      </c>
      <c r="AG111">
        <v>0</v>
      </c>
      <c r="AH111">
        <v>0</v>
      </c>
      <c r="AI111">
        <v>0</v>
      </c>
      <c r="AJ111">
        <v>8.07</v>
      </c>
      <c r="AK111">
        <v>4.04</v>
      </c>
      <c r="AL111">
        <v>14.25</v>
      </c>
      <c r="AM111">
        <v>3.19</v>
      </c>
      <c r="AN111">
        <v>1.6</v>
      </c>
      <c r="AO111">
        <v>5.64</v>
      </c>
      <c r="AP111">
        <v>4.88</v>
      </c>
      <c r="AQ111">
        <v>2.44</v>
      </c>
      <c r="AR111">
        <v>8.61</v>
      </c>
      <c r="AS111">
        <v>0</v>
      </c>
      <c r="AT111">
        <v>0</v>
      </c>
      <c r="AU111">
        <v>0</v>
      </c>
    </row>
    <row r="112" spans="1:47" x14ac:dyDescent="0.2">
      <c r="A112" t="s">
        <v>155</v>
      </c>
      <c r="B112" t="str">
        <f t="shared" si="1"/>
        <v>FI</v>
      </c>
      <c r="C112">
        <v>6.4387999999999996</v>
      </c>
      <c r="D112">
        <v>5.0331640000000002</v>
      </c>
      <c r="E112">
        <v>19.398067000000001</v>
      </c>
      <c r="F112">
        <v>2.2858309999999999</v>
      </c>
      <c r="G112">
        <v>1.6456919999999999</v>
      </c>
      <c r="H112">
        <v>2.9259219999999999</v>
      </c>
      <c r="I112">
        <v>1.9636720000000001</v>
      </c>
      <c r="J112">
        <v>1.198175</v>
      </c>
      <c r="K112">
        <v>2.6989030000000001</v>
      </c>
      <c r="L112">
        <v>2.1892969999999998</v>
      </c>
      <c r="M112">
        <v>2.1892969999999998</v>
      </c>
      <c r="N112">
        <v>13.773242</v>
      </c>
      <c r="O112">
        <v>9.7050000000000001</v>
      </c>
      <c r="P112">
        <v>8.17</v>
      </c>
      <c r="Q112">
        <v>19.47</v>
      </c>
      <c r="R112">
        <v>22.961060740000001</v>
      </c>
      <c r="S112">
        <v>19.32940404</v>
      </c>
      <c r="T112">
        <v>46.06407548</v>
      </c>
      <c r="U112">
        <v>5.5777464999999998E-2</v>
      </c>
      <c r="V112">
        <v>4.6955372000000002E-2</v>
      </c>
      <c r="W112">
        <v>0.111899767</v>
      </c>
      <c r="X112">
        <v>21.23</v>
      </c>
      <c r="Y112">
        <v>10.61</v>
      </c>
      <c r="Z112">
        <v>37.46</v>
      </c>
      <c r="AA112">
        <v>2.93</v>
      </c>
      <c r="AB112">
        <v>1.46</v>
      </c>
      <c r="AC112">
        <v>5.17</v>
      </c>
      <c r="AD112">
        <v>18.3</v>
      </c>
      <c r="AE112">
        <v>9.15</v>
      </c>
      <c r="AF112">
        <v>32.29</v>
      </c>
      <c r="AG112">
        <v>0</v>
      </c>
      <c r="AH112">
        <v>0</v>
      </c>
      <c r="AI112">
        <v>0</v>
      </c>
      <c r="AJ112">
        <v>17.3</v>
      </c>
      <c r="AK112">
        <v>8.65</v>
      </c>
      <c r="AL112">
        <v>30.52</v>
      </c>
      <c r="AM112">
        <v>2.39</v>
      </c>
      <c r="AN112">
        <v>1.19</v>
      </c>
      <c r="AO112">
        <v>4.21</v>
      </c>
      <c r="AP112">
        <v>14.91</v>
      </c>
      <c r="AQ112">
        <v>7.46</v>
      </c>
      <c r="AR112">
        <v>26.31</v>
      </c>
      <c r="AS112">
        <v>0</v>
      </c>
      <c r="AT112">
        <v>0</v>
      </c>
      <c r="AU112">
        <v>0</v>
      </c>
    </row>
    <row r="113" spans="1:47" x14ac:dyDescent="0.2">
      <c r="A113" t="s">
        <v>156</v>
      </c>
      <c r="B113" t="str">
        <f t="shared" si="1"/>
        <v>FI</v>
      </c>
      <c r="C113">
        <v>8.6195710000000005</v>
      </c>
      <c r="D113">
        <v>7.7528050000000004</v>
      </c>
      <c r="E113">
        <v>40.440882999999999</v>
      </c>
      <c r="F113">
        <v>2.1336330000000001</v>
      </c>
      <c r="G113">
        <v>1.5225219999999999</v>
      </c>
      <c r="H113">
        <v>2.6891889999999998</v>
      </c>
      <c r="I113">
        <v>0.58437799999999995</v>
      </c>
      <c r="J113">
        <v>0.32872200000000001</v>
      </c>
      <c r="K113">
        <v>1.0345059999999999</v>
      </c>
      <c r="L113">
        <v>5.9015599999999999</v>
      </c>
      <c r="M113">
        <v>5.9015599999999999</v>
      </c>
      <c r="N113">
        <v>36.717188999999998</v>
      </c>
      <c r="O113">
        <v>9.9456352960000007</v>
      </c>
      <c r="P113">
        <v>9.0739632369999992</v>
      </c>
      <c r="Q113">
        <v>13.980095589999999</v>
      </c>
      <c r="R113">
        <v>22.448513989999999</v>
      </c>
      <c r="S113">
        <v>20.48104365</v>
      </c>
      <c r="T113">
        <v>31.554783789999998</v>
      </c>
      <c r="U113">
        <v>8.7793820000000005E-3</v>
      </c>
      <c r="V113">
        <v>8.0099249999999993E-3</v>
      </c>
      <c r="W113">
        <v>1.2340749999999999E-2</v>
      </c>
      <c r="X113">
        <v>13.95</v>
      </c>
      <c r="Y113">
        <v>6.97</v>
      </c>
      <c r="Z113">
        <v>24.62</v>
      </c>
      <c r="AA113">
        <v>3.23</v>
      </c>
      <c r="AB113">
        <v>1.61</v>
      </c>
      <c r="AC113">
        <v>5.7</v>
      </c>
      <c r="AD113">
        <v>10.72</v>
      </c>
      <c r="AE113">
        <v>5.36</v>
      </c>
      <c r="AF113">
        <v>18.920000000000002</v>
      </c>
      <c r="AG113">
        <v>0</v>
      </c>
      <c r="AH113">
        <v>0</v>
      </c>
      <c r="AI113">
        <v>0</v>
      </c>
      <c r="AJ113">
        <v>10.23</v>
      </c>
      <c r="AK113">
        <v>5.12</v>
      </c>
      <c r="AL113">
        <v>18.059999999999999</v>
      </c>
      <c r="AM113">
        <v>2.37</v>
      </c>
      <c r="AN113">
        <v>1.18</v>
      </c>
      <c r="AO113">
        <v>4.18</v>
      </c>
      <c r="AP113">
        <v>7.86</v>
      </c>
      <c r="AQ113">
        <v>3.93</v>
      </c>
      <c r="AR113">
        <v>13.88</v>
      </c>
      <c r="AS113">
        <v>0</v>
      </c>
      <c r="AT113">
        <v>0</v>
      </c>
      <c r="AU113">
        <v>0</v>
      </c>
    </row>
    <row r="114" spans="1:47" x14ac:dyDescent="0.2">
      <c r="A114" t="s">
        <v>157</v>
      </c>
      <c r="B114" t="str">
        <f t="shared" si="1"/>
        <v>FI</v>
      </c>
      <c r="C114">
        <v>2.1836000000000002</v>
      </c>
      <c r="D114">
        <v>4.4644000000000003E-2</v>
      </c>
      <c r="E114">
        <v>0.140458</v>
      </c>
      <c r="F114">
        <v>2.1438860000000002</v>
      </c>
      <c r="G114">
        <v>5.2389999999999997E-3</v>
      </c>
      <c r="H114">
        <v>6.1190000000000003E-3</v>
      </c>
      <c r="I114">
        <v>1.158E-3</v>
      </c>
      <c r="J114">
        <v>8.4999999999999995E-4</v>
      </c>
      <c r="K114">
        <v>1.2359999999999999E-3</v>
      </c>
      <c r="L114">
        <v>3.8554999999999999E-2</v>
      </c>
      <c r="M114">
        <v>3.8554999999999999E-2</v>
      </c>
      <c r="N114">
        <v>0.133103</v>
      </c>
      <c r="O114">
        <v>2.5000000000000001E-2</v>
      </c>
      <c r="P114">
        <v>1.4999999999999999E-2</v>
      </c>
      <c r="Q114">
        <v>0.13</v>
      </c>
      <c r="R114">
        <v>8.0742563000000003E-2</v>
      </c>
      <c r="S114">
        <v>4.8445538000000003E-2</v>
      </c>
      <c r="T114">
        <v>0.41986132500000001</v>
      </c>
      <c r="U114">
        <v>4.9067709999999999E-3</v>
      </c>
      <c r="V114">
        <v>2.9440629999999998E-3</v>
      </c>
      <c r="W114">
        <v>2.5515210999999999E-2</v>
      </c>
      <c r="X114">
        <v>0.15</v>
      </c>
      <c r="Y114">
        <v>7.0000000000000007E-2</v>
      </c>
      <c r="Z114">
        <v>0.26</v>
      </c>
      <c r="AA114">
        <v>7.0000000000000007E-2</v>
      </c>
      <c r="AB114">
        <v>0.04</v>
      </c>
      <c r="AC114">
        <v>0.13</v>
      </c>
      <c r="AD114">
        <v>0.08</v>
      </c>
      <c r="AE114">
        <v>0.04</v>
      </c>
      <c r="AF114">
        <v>0.14000000000000001</v>
      </c>
      <c r="AG114">
        <v>0</v>
      </c>
      <c r="AH114">
        <v>0</v>
      </c>
      <c r="AI114">
        <v>0</v>
      </c>
      <c r="AJ114">
        <v>0.14000000000000001</v>
      </c>
      <c r="AK114">
        <v>7.0000000000000007E-2</v>
      </c>
      <c r="AL114">
        <v>0.24</v>
      </c>
      <c r="AM114">
        <v>7.0000000000000007E-2</v>
      </c>
      <c r="AN114">
        <v>0.03</v>
      </c>
      <c r="AO114">
        <v>0.12</v>
      </c>
      <c r="AP114">
        <v>7.0000000000000007E-2</v>
      </c>
      <c r="AQ114">
        <v>0.03</v>
      </c>
      <c r="AR114">
        <v>0.12</v>
      </c>
      <c r="AS114">
        <v>0</v>
      </c>
      <c r="AT114">
        <v>0</v>
      </c>
      <c r="AU114">
        <v>0</v>
      </c>
    </row>
    <row r="115" spans="1:47" x14ac:dyDescent="0.2">
      <c r="A115" t="s">
        <v>158</v>
      </c>
      <c r="B115" t="str">
        <f t="shared" si="1"/>
        <v>FR</v>
      </c>
      <c r="C115">
        <v>17.480419000000001</v>
      </c>
      <c r="D115">
        <v>14.623661</v>
      </c>
      <c r="E115">
        <v>21.162039</v>
      </c>
      <c r="F115">
        <v>4.909764</v>
      </c>
      <c r="G115">
        <v>3.3235579999999998</v>
      </c>
      <c r="H115">
        <v>6.6057059999999996</v>
      </c>
      <c r="I115">
        <v>11.61275</v>
      </c>
      <c r="J115">
        <v>10.342197000000001</v>
      </c>
      <c r="K115">
        <v>12.779558</v>
      </c>
      <c r="L115">
        <v>0.95790600000000004</v>
      </c>
      <c r="M115">
        <v>0.95790600000000004</v>
      </c>
      <c r="N115">
        <v>1.776775</v>
      </c>
      <c r="O115">
        <v>10.68</v>
      </c>
      <c r="P115">
        <v>1.0249999999999999</v>
      </c>
      <c r="Q115">
        <v>14.1</v>
      </c>
      <c r="R115">
        <v>23.07870149</v>
      </c>
      <c r="S115">
        <v>2.2149502829999999</v>
      </c>
      <c r="T115">
        <v>30.469072189999999</v>
      </c>
      <c r="U115">
        <v>0.17718788899999999</v>
      </c>
      <c r="V115">
        <v>1.7005392000000001E-2</v>
      </c>
      <c r="W115">
        <v>0.233927831</v>
      </c>
      <c r="X115">
        <v>54.09</v>
      </c>
      <c r="Y115">
        <v>27.04</v>
      </c>
      <c r="Z115">
        <v>95.45</v>
      </c>
      <c r="AA115">
        <v>26.06</v>
      </c>
      <c r="AB115">
        <v>13.03</v>
      </c>
      <c r="AC115">
        <v>45.98</v>
      </c>
      <c r="AD115">
        <v>28.03</v>
      </c>
      <c r="AE115">
        <v>14.01</v>
      </c>
      <c r="AF115">
        <v>49.46</v>
      </c>
      <c r="AG115">
        <v>0</v>
      </c>
      <c r="AH115">
        <v>0</v>
      </c>
      <c r="AI115">
        <v>0</v>
      </c>
      <c r="AJ115">
        <v>54.56</v>
      </c>
      <c r="AK115">
        <v>27.28</v>
      </c>
      <c r="AL115">
        <v>96.29</v>
      </c>
      <c r="AM115">
        <v>26.29</v>
      </c>
      <c r="AN115">
        <v>13.14</v>
      </c>
      <c r="AO115">
        <v>46.39</v>
      </c>
      <c r="AP115">
        <v>28.28</v>
      </c>
      <c r="AQ115">
        <v>14.14</v>
      </c>
      <c r="AR115">
        <v>49.9</v>
      </c>
      <c r="AS115">
        <v>0</v>
      </c>
      <c r="AT115">
        <v>0</v>
      </c>
      <c r="AU115">
        <v>0</v>
      </c>
    </row>
    <row r="116" spans="1:47" x14ac:dyDescent="0.2">
      <c r="A116" t="s">
        <v>159</v>
      </c>
      <c r="B116" t="str">
        <f t="shared" si="1"/>
        <v>FR</v>
      </c>
      <c r="C116">
        <v>33.725209999999997</v>
      </c>
      <c r="D116">
        <v>27.476526</v>
      </c>
      <c r="E116">
        <v>43.080441999999998</v>
      </c>
      <c r="F116">
        <v>8.6934170000000002</v>
      </c>
      <c r="G116">
        <v>4.941344</v>
      </c>
      <c r="H116">
        <v>12.528650000000001</v>
      </c>
      <c r="I116">
        <v>21.745244</v>
      </c>
      <c r="J116">
        <v>19.248633000000002</v>
      </c>
      <c r="K116">
        <v>24.480944000000001</v>
      </c>
      <c r="L116">
        <v>3.2865489999999999</v>
      </c>
      <c r="M116">
        <v>3.2865489999999999</v>
      </c>
      <c r="N116">
        <v>6.0708469999999997</v>
      </c>
      <c r="O116">
        <v>57.354999999999997</v>
      </c>
      <c r="P116">
        <v>22.875</v>
      </c>
      <c r="Q116">
        <v>63.41</v>
      </c>
      <c r="R116">
        <v>120.8356725</v>
      </c>
      <c r="S116">
        <v>48.193113220000001</v>
      </c>
      <c r="T116">
        <v>133.59236319999999</v>
      </c>
      <c r="U116">
        <v>0.44616880599999997</v>
      </c>
      <c r="V116">
        <v>0.17794632399999999</v>
      </c>
      <c r="W116">
        <v>0.49327110099999999</v>
      </c>
      <c r="X116">
        <v>81.56</v>
      </c>
      <c r="Y116">
        <v>40.78</v>
      </c>
      <c r="Z116">
        <v>143.91999999999999</v>
      </c>
      <c r="AA116">
        <v>3.31</v>
      </c>
      <c r="AB116">
        <v>1.65</v>
      </c>
      <c r="AC116">
        <v>5.84</v>
      </c>
      <c r="AD116">
        <v>78.25</v>
      </c>
      <c r="AE116">
        <v>39.119999999999997</v>
      </c>
      <c r="AF116">
        <v>138.09</v>
      </c>
      <c r="AG116">
        <v>0</v>
      </c>
      <c r="AH116">
        <v>0</v>
      </c>
      <c r="AI116">
        <v>0</v>
      </c>
      <c r="AJ116">
        <v>80.88</v>
      </c>
      <c r="AK116">
        <v>40.44</v>
      </c>
      <c r="AL116">
        <v>142.72999999999999</v>
      </c>
      <c r="AM116">
        <v>3.28</v>
      </c>
      <c r="AN116">
        <v>1.64</v>
      </c>
      <c r="AO116">
        <v>5.79</v>
      </c>
      <c r="AP116">
        <v>77.599999999999994</v>
      </c>
      <c r="AQ116">
        <v>38.799999999999997</v>
      </c>
      <c r="AR116">
        <v>136.94</v>
      </c>
      <c r="AS116">
        <v>0</v>
      </c>
      <c r="AT116">
        <v>0</v>
      </c>
      <c r="AU116">
        <v>0</v>
      </c>
    </row>
    <row r="117" spans="1:47" x14ac:dyDescent="0.2">
      <c r="A117" t="s">
        <v>160</v>
      </c>
      <c r="B117" t="str">
        <f t="shared" si="1"/>
        <v>FR</v>
      </c>
      <c r="C117">
        <v>38.921185000000001</v>
      </c>
      <c r="D117">
        <v>33.774178999999997</v>
      </c>
      <c r="E117">
        <v>46.581650000000003</v>
      </c>
      <c r="F117">
        <v>7.7090920000000001</v>
      </c>
      <c r="G117">
        <v>4.3469059999999997</v>
      </c>
      <c r="H117">
        <v>11.265608</v>
      </c>
      <c r="I117">
        <v>30.055966999999999</v>
      </c>
      <c r="J117">
        <v>28.271146999999999</v>
      </c>
      <c r="K117">
        <v>33.108806000000001</v>
      </c>
      <c r="L117">
        <v>1.1561269999999999</v>
      </c>
      <c r="M117">
        <v>1.1561269999999999</v>
      </c>
      <c r="N117">
        <v>2.207236</v>
      </c>
      <c r="O117">
        <v>43.47</v>
      </c>
      <c r="P117">
        <v>10.295</v>
      </c>
      <c r="Q117">
        <v>50.07</v>
      </c>
      <c r="R117">
        <v>104.2963086</v>
      </c>
      <c r="S117">
        <v>24.70049453</v>
      </c>
      <c r="T117">
        <v>120.1314969</v>
      </c>
      <c r="U117">
        <v>0.446785549</v>
      </c>
      <c r="V117">
        <v>0.105812221</v>
      </c>
      <c r="W117">
        <v>0.51462048400000004</v>
      </c>
      <c r="X117">
        <v>73.56</v>
      </c>
      <c r="Y117">
        <v>36.78</v>
      </c>
      <c r="Z117">
        <v>129.82</v>
      </c>
      <c r="AA117">
        <v>4.7300000000000004</v>
      </c>
      <c r="AB117">
        <v>2.36</v>
      </c>
      <c r="AC117">
        <v>8.34</v>
      </c>
      <c r="AD117">
        <v>68.83</v>
      </c>
      <c r="AE117">
        <v>34.42</v>
      </c>
      <c r="AF117">
        <v>121.47</v>
      </c>
      <c r="AG117">
        <v>0</v>
      </c>
      <c r="AH117">
        <v>0</v>
      </c>
      <c r="AI117">
        <v>0</v>
      </c>
      <c r="AJ117">
        <v>70.75</v>
      </c>
      <c r="AK117">
        <v>35.369999999999997</v>
      </c>
      <c r="AL117">
        <v>124.85</v>
      </c>
      <c r="AM117">
        <v>4.55</v>
      </c>
      <c r="AN117">
        <v>2.27</v>
      </c>
      <c r="AO117">
        <v>8.02</v>
      </c>
      <c r="AP117">
        <v>66.2</v>
      </c>
      <c r="AQ117">
        <v>33.1</v>
      </c>
      <c r="AR117">
        <v>116.83</v>
      </c>
      <c r="AS117">
        <v>0</v>
      </c>
      <c r="AT117">
        <v>0</v>
      </c>
      <c r="AU117">
        <v>0</v>
      </c>
    </row>
    <row r="118" spans="1:47" x14ac:dyDescent="0.2">
      <c r="A118" t="s">
        <v>161</v>
      </c>
      <c r="B118" t="str">
        <f t="shared" si="1"/>
        <v>FR</v>
      </c>
      <c r="C118">
        <v>13.058634</v>
      </c>
      <c r="D118">
        <v>8.8904259999999997</v>
      </c>
      <c r="E118">
        <v>17.355922</v>
      </c>
      <c r="F118">
        <v>5.1949249999999996</v>
      </c>
      <c r="G118">
        <v>2.165403</v>
      </c>
      <c r="H118">
        <v>8.196294</v>
      </c>
      <c r="I118">
        <v>7.0696029999999999</v>
      </c>
      <c r="J118">
        <v>5.930917</v>
      </c>
      <c r="K118">
        <v>7.7571719999999997</v>
      </c>
      <c r="L118">
        <v>0.79410599999999998</v>
      </c>
      <c r="M118">
        <v>0.79410599999999998</v>
      </c>
      <c r="N118">
        <v>1.4024559999999999</v>
      </c>
      <c r="O118">
        <v>19.510000000000002</v>
      </c>
      <c r="P118">
        <v>3.3149999999999999</v>
      </c>
      <c r="Q118">
        <v>23.565000000000001</v>
      </c>
      <c r="R118">
        <v>51.589527230000002</v>
      </c>
      <c r="S118">
        <v>8.7657243860000005</v>
      </c>
      <c r="T118">
        <v>62.312004569999999</v>
      </c>
      <c r="U118">
        <v>0.316592292</v>
      </c>
      <c r="V118">
        <v>5.3793103000000002E-2</v>
      </c>
      <c r="W118">
        <v>0.38239350900000002</v>
      </c>
      <c r="X118">
        <v>40.82</v>
      </c>
      <c r="Y118">
        <v>20.41</v>
      </c>
      <c r="Z118">
        <v>72.040000000000006</v>
      </c>
      <c r="AA118">
        <v>4.51</v>
      </c>
      <c r="AB118">
        <v>2.2599999999999998</v>
      </c>
      <c r="AC118">
        <v>7.96</v>
      </c>
      <c r="AD118">
        <v>36.31</v>
      </c>
      <c r="AE118">
        <v>18.16</v>
      </c>
      <c r="AF118">
        <v>64.08</v>
      </c>
      <c r="AG118">
        <v>0</v>
      </c>
      <c r="AH118">
        <v>0</v>
      </c>
      <c r="AI118">
        <v>0</v>
      </c>
      <c r="AJ118">
        <v>39.43</v>
      </c>
      <c r="AK118">
        <v>19.71</v>
      </c>
      <c r="AL118">
        <v>69.58</v>
      </c>
      <c r="AM118">
        <v>4.3600000000000003</v>
      </c>
      <c r="AN118">
        <v>2.1800000000000002</v>
      </c>
      <c r="AO118">
        <v>7.69</v>
      </c>
      <c r="AP118">
        <v>35.07</v>
      </c>
      <c r="AQ118">
        <v>17.54</v>
      </c>
      <c r="AR118">
        <v>61.89</v>
      </c>
      <c r="AS118">
        <v>0</v>
      </c>
      <c r="AT118">
        <v>0</v>
      </c>
      <c r="AU118">
        <v>0</v>
      </c>
    </row>
    <row r="119" spans="1:47" x14ac:dyDescent="0.2">
      <c r="A119" t="s">
        <v>162</v>
      </c>
      <c r="B119" t="str">
        <f t="shared" si="1"/>
        <v>FR</v>
      </c>
      <c r="C119">
        <v>35.439281999999999</v>
      </c>
      <c r="D119">
        <v>26.120598999999999</v>
      </c>
      <c r="E119">
        <v>46.232644000000001</v>
      </c>
      <c r="F119">
        <v>12.379878</v>
      </c>
      <c r="G119">
        <v>7.6278860000000002</v>
      </c>
      <c r="H119">
        <v>17.575946999999999</v>
      </c>
      <c r="I119">
        <v>19.269061000000001</v>
      </c>
      <c r="J119">
        <v>14.702368999999999</v>
      </c>
      <c r="K119">
        <v>21.529319000000001</v>
      </c>
      <c r="L119">
        <v>3.790343</v>
      </c>
      <c r="M119">
        <v>3.790343</v>
      </c>
      <c r="N119">
        <v>7.1273780000000002</v>
      </c>
      <c r="O119">
        <v>95.254999999999995</v>
      </c>
      <c r="P119">
        <v>40.534999999999997</v>
      </c>
      <c r="Q119">
        <v>105.285</v>
      </c>
      <c r="R119">
        <v>217.8546934</v>
      </c>
      <c r="S119">
        <v>92.706314579999997</v>
      </c>
      <c r="T119">
        <v>240.7939887</v>
      </c>
      <c r="U119">
        <v>0.48151143699999999</v>
      </c>
      <c r="V119">
        <v>0.204903324</v>
      </c>
      <c r="W119">
        <v>0.53221281399999998</v>
      </c>
      <c r="X119">
        <v>138.38999999999999</v>
      </c>
      <c r="Y119">
        <v>69.2</v>
      </c>
      <c r="Z119">
        <v>244.22</v>
      </c>
      <c r="AA119">
        <v>6.31</v>
      </c>
      <c r="AB119">
        <v>3.16</v>
      </c>
      <c r="AC119">
        <v>11.14</v>
      </c>
      <c r="AD119">
        <v>132.08000000000001</v>
      </c>
      <c r="AE119">
        <v>66.040000000000006</v>
      </c>
      <c r="AF119">
        <v>233.08</v>
      </c>
      <c r="AG119">
        <v>0</v>
      </c>
      <c r="AH119">
        <v>0</v>
      </c>
      <c r="AI119">
        <v>0</v>
      </c>
      <c r="AJ119">
        <v>144.80000000000001</v>
      </c>
      <c r="AK119">
        <v>72.400000000000006</v>
      </c>
      <c r="AL119">
        <v>255.52</v>
      </c>
      <c r="AM119">
        <v>6.6</v>
      </c>
      <c r="AN119">
        <v>3.3</v>
      </c>
      <c r="AO119">
        <v>11.65</v>
      </c>
      <c r="AP119">
        <v>138.19</v>
      </c>
      <c r="AQ119">
        <v>69.099999999999994</v>
      </c>
      <c r="AR119">
        <v>243.87</v>
      </c>
      <c r="AS119">
        <v>0</v>
      </c>
      <c r="AT119">
        <v>0</v>
      </c>
      <c r="AU119">
        <v>0</v>
      </c>
    </row>
    <row r="120" spans="1:47" x14ac:dyDescent="0.2">
      <c r="A120" t="s">
        <v>163</v>
      </c>
      <c r="B120" t="str">
        <f t="shared" si="1"/>
        <v>FR</v>
      </c>
      <c r="C120">
        <v>15.400442999999999</v>
      </c>
      <c r="D120">
        <v>7.800662</v>
      </c>
      <c r="E120">
        <v>23.226064000000001</v>
      </c>
      <c r="F120">
        <v>8.1915580000000006</v>
      </c>
      <c r="G120">
        <v>1.5229280000000001</v>
      </c>
      <c r="H120">
        <v>14.915616999999999</v>
      </c>
      <c r="I120">
        <v>6.5345279999999999</v>
      </c>
      <c r="J120">
        <v>5.6033780000000002</v>
      </c>
      <c r="K120">
        <v>7.1185309999999999</v>
      </c>
      <c r="L120">
        <v>0.67435699999999998</v>
      </c>
      <c r="M120">
        <v>0.67435699999999998</v>
      </c>
      <c r="N120">
        <v>1.1919169999999999</v>
      </c>
      <c r="O120">
        <v>37.784999999999997</v>
      </c>
      <c r="P120">
        <v>9.9149999999999991</v>
      </c>
      <c r="Q120">
        <v>44.17</v>
      </c>
      <c r="R120">
        <v>105.7689292</v>
      </c>
      <c r="S120">
        <v>27.75437165</v>
      </c>
      <c r="T120">
        <v>123.6420167</v>
      </c>
      <c r="U120">
        <v>0.42658763799999999</v>
      </c>
      <c r="V120">
        <v>0.11193903500000001</v>
      </c>
      <c r="W120">
        <v>0.498673441</v>
      </c>
      <c r="X120">
        <v>64.599999999999994</v>
      </c>
      <c r="Y120">
        <v>32.299999999999997</v>
      </c>
      <c r="Z120">
        <v>114</v>
      </c>
      <c r="AA120">
        <v>3.6</v>
      </c>
      <c r="AB120">
        <v>1.8</v>
      </c>
      <c r="AC120">
        <v>6.36</v>
      </c>
      <c r="AD120">
        <v>61</v>
      </c>
      <c r="AE120">
        <v>30.5</v>
      </c>
      <c r="AF120">
        <v>107.64</v>
      </c>
      <c r="AG120">
        <v>0</v>
      </c>
      <c r="AH120">
        <v>0</v>
      </c>
      <c r="AI120">
        <v>0</v>
      </c>
      <c r="AJ120">
        <v>62.69</v>
      </c>
      <c r="AK120">
        <v>31.34</v>
      </c>
      <c r="AL120">
        <v>110.63</v>
      </c>
      <c r="AM120">
        <v>3.5</v>
      </c>
      <c r="AN120">
        <v>1.75</v>
      </c>
      <c r="AO120">
        <v>6.17</v>
      </c>
      <c r="AP120">
        <v>59.19</v>
      </c>
      <c r="AQ120">
        <v>29.6</v>
      </c>
      <c r="AR120">
        <v>104.46</v>
      </c>
      <c r="AS120">
        <v>0</v>
      </c>
      <c r="AT120">
        <v>0</v>
      </c>
      <c r="AU120">
        <v>0</v>
      </c>
    </row>
    <row r="121" spans="1:47" x14ac:dyDescent="0.2">
      <c r="A121" t="s">
        <v>164</v>
      </c>
      <c r="B121" t="str">
        <f t="shared" si="1"/>
        <v>FR</v>
      </c>
      <c r="C121">
        <v>21.303384999999999</v>
      </c>
      <c r="D121">
        <v>14.049737</v>
      </c>
      <c r="E121">
        <v>30.144318999999999</v>
      </c>
      <c r="F121">
        <v>8.0392109999999999</v>
      </c>
      <c r="G121">
        <v>3.5918939999999999</v>
      </c>
      <c r="H121">
        <v>12.568875</v>
      </c>
      <c r="I121">
        <v>9.1999080000000006</v>
      </c>
      <c r="J121">
        <v>6.3935779999999998</v>
      </c>
      <c r="K121">
        <v>10.119933</v>
      </c>
      <c r="L121">
        <v>4.0642649999999998</v>
      </c>
      <c r="M121">
        <v>4.0642649999999998</v>
      </c>
      <c r="N121">
        <v>7.4555110000000004</v>
      </c>
      <c r="O121">
        <v>65.44</v>
      </c>
      <c r="P121">
        <v>21.934999999999999</v>
      </c>
      <c r="Q121">
        <v>74.41</v>
      </c>
      <c r="R121">
        <v>138.26119660000001</v>
      </c>
      <c r="S121">
        <v>46.344122059999997</v>
      </c>
      <c r="T121">
        <v>157.2129529</v>
      </c>
      <c r="U121">
        <v>0.41203878599999999</v>
      </c>
      <c r="V121">
        <v>0.13811232800000001</v>
      </c>
      <c r="W121">
        <v>0.468517819</v>
      </c>
      <c r="X121">
        <v>103.12</v>
      </c>
      <c r="Y121">
        <v>51.56</v>
      </c>
      <c r="Z121">
        <v>181.97</v>
      </c>
      <c r="AA121">
        <v>4.04</v>
      </c>
      <c r="AB121">
        <v>2.02</v>
      </c>
      <c r="AC121">
        <v>7.13</v>
      </c>
      <c r="AD121">
        <v>99.08</v>
      </c>
      <c r="AE121">
        <v>49.54</v>
      </c>
      <c r="AF121">
        <v>174.84</v>
      </c>
      <c r="AG121">
        <v>0</v>
      </c>
      <c r="AH121">
        <v>0</v>
      </c>
      <c r="AI121">
        <v>0</v>
      </c>
      <c r="AJ121">
        <v>106.75</v>
      </c>
      <c r="AK121">
        <v>53.38</v>
      </c>
      <c r="AL121">
        <v>188.38</v>
      </c>
      <c r="AM121">
        <v>4.18</v>
      </c>
      <c r="AN121">
        <v>2.09</v>
      </c>
      <c r="AO121">
        <v>7.38</v>
      </c>
      <c r="AP121">
        <v>102.57</v>
      </c>
      <c r="AQ121">
        <v>51.28</v>
      </c>
      <c r="AR121">
        <v>181</v>
      </c>
      <c r="AS121">
        <v>0</v>
      </c>
      <c r="AT121">
        <v>0</v>
      </c>
      <c r="AU121">
        <v>0</v>
      </c>
    </row>
    <row r="122" spans="1:47" x14ac:dyDescent="0.2">
      <c r="A122" t="s">
        <v>165</v>
      </c>
      <c r="B122" t="str">
        <f t="shared" si="1"/>
        <v>FR</v>
      </c>
      <c r="C122">
        <v>19.51088</v>
      </c>
      <c r="D122">
        <v>15.689076999999999</v>
      </c>
      <c r="E122">
        <v>24.589535999999999</v>
      </c>
      <c r="F122">
        <v>5.5289080000000004</v>
      </c>
      <c r="G122">
        <v>2.3124579999999999</v>
      </c>
      <c r="H122">
        <v>8.8164309999999997</v>
      </c>
      <c r="I122">
        <v>13.5883</v>
      </c>
      <c r="J122">
        <v>12.982946999999999</v>
      </c>
      <c r="K122">
        <v>15.022122</v>
      </c>
      <c r="L122">
        <v>0.39367200000000002</v>
      </c>
      <c r="M122">
        <v>0.39367200000000002</v>
      </c>
      <c r="N122">
        <v>0.75098299999999996</v>
      </c>
      <c r="O122">
        <v>22.05</v>
      </c>
      <c r="P122">
        <v>3.2</v>
      </c>
      <c r="Q122">
        <v>27.094999999999999</v>
      </c>
      <c r="R122">
        <v>53.799308940000003</v>
      </c>
      <c r="S122">
        <v>7.8076094600000001</v>
      </c>
      <c r="T122">
        <v>66.108493229999993</v>
      </c>
      <c r="U122">
        <v>0.35467267200000002</v>
      </c>
      <c r="V122">
        <v>5.1471770999999999E-2</v>
      </c>
      <c r="W122">
        <v>0.435821136</v>
      </c>
      <c r="X122">
        <v>53.86</v>
      </c>
      <c r="Y122">
        <v>26.93</v>
      </c>
      <c r="Z122">
        <v>95.04</v>
      </c>
      <c r="AA122">
        <v>9.8800000000000008</v>
      </c>
      <c r="AB122">
        <v>4.9400000000000004</v>
      </c>
      <c r="AC122">
        <v>17.440000000000001</v>
      </c>
      <c r="AD122">
        <v>43.98</v>
      </c>
      <c r="AE122">
        <v>21.99</v>
      </c>
      <c r="AF122">
        <v>77.61</v>
      </c>
      <c r="AG122">
        <v>0</v>
      </c>
      <c r="AH122">
        <v>0</v>
      </c>
      <c r="AI122">
        <v>0</v>
      </c>
      <c r="AJ122">
        <v>50.92</v>
      </c>
      <c r="AK122">
        <v>25.46</v>
      </c>
      <c r="AL122">
        <v>89.86</v>
      </c>
      <c r="AM122">
        <v>9.34</v>
      </c>
      <c r="AN122">
        <v>4.67</v>
      </c>
      <c r="AO122">
        <v>16.489999999999998</v>
      </c>
      <c r="AP122">
        <v>41.58</v>
      </c>
      <c r="AQ122">
        <v>20.79</v>
      </c>
      <c r="AR122">
        <v>73.38</v>
      </c>
      <c r="AS122">
        <v>0</v>
      </c>
      <c r="AT122">
        <v>0</v>
      </c>
      <c r="AU122">
        <v>0</v>
      </c>
    </row>
    <row r="123" spans="1:47" x14ac:dyDescent="0.2">
      <c r="A123" t="s">
        <v>166</v>
      </c>
      <c r="B123" t="str">
        <f t="shared" si="1"/>
        <v>FR</v>
      </c>
      <c r="C123">
        <v>16.249789</v>
      </c>
      <c r="D123">
        <v>10.252115999999999</v>
      </c>
      <c r="E123">
        <v>24.736881</v>
      </c>
      <c r="F123">
        <v>7.0313999999999997</v>
      </c>
      <c r="G123">
        <v>3.0284779999999998</v>
      </c>
      <c r="H123">
        <v>11.100947</v>
      </c>
      <c r="I123">
        <v>5.2201969999999998</v>
      </c>
      <c r="J123">
        <v>3.225447</v>
      </c>
      <c r="K123">
        <v>5.9949859999999999</v>
      </c>
      <c r="L123">
        <v>3.9981909999999998</v>
      </c>
      <c r="M123">
        <v>3.9981909999999998</v>
      </c>
      <c r="N123">
        <v>7.6409469999999997</v>
      </c>
      <c r="O123">
        <v>19.673052630000001</v>
      </c>
      <c r="P123">
        <v>5.0120208980000003</v>
      </c>
      <c r="Q123">
        <v>22.689373069999998</v>
      </c>
      <c r="R123">
        <v>38.775586740000001</v>
      </c>
      <c r="S123">
        <v>9.878693191</v>
      </c>
      <c r="T123">
        <v>44.720754319999998</v>
      </c>
      <c r="U123">
        <v>0.16628393699999999</v>
      </c>
      <c r="V123">
        <v>4.2363459999999999E-2</v>
      </c>
      <c r="W123">
        <v>0.19177899600000001</v>
      </c>
      <c r="X123">
        <v>65.02</v>
      </c>
      <c r="Y123">
        <v>32.51</v>
      </c>
      <c r="Z123">
        <v>114.74</v>
      </c>
      <c r="AA123">
        <v>5.72</v>
      </c>
      <c r="AB123">
        <v>2.86</v>
      </c>
      <c r="AC123">
        <v>10.1</v>
      </c>
      <c r="AD123">
        <v>59.3</v>
      </c>
      <c r="AE123">
        <v>29.65</v>
      </c>
      <c r="AF123">
        <v>104.64</v>
      </c>
      <c r="AG123">
        <v>0</v>
      </c>
      <c r="AH123">
        <v>0</v>
      </c>
      <c r="AI123">
        <v>0</v>
      </c>
      <c r="AJ123">
        <v>63.21</v>
      </c>
      <c r="AK123">
        <v>31.6</v>
      </c>
      <c r="AL123">
        <v>111.54</v>
      </c>
      <c r="AM123">
        <v>5.56</v>
      </c>
      <c r="AN123">
        <v>2.78</v>
      </c>
      <c r="AO123">
        <v>9.82</v>
      </c>
      <c r="AP123">
        <v>57.64</v>
      </c>
      <c r="AQ123">
        <v>28.82</v>
      </c>
      <c r="AR123">
        <v>101.72</v>
      </c>
      <c r="AS123">
        <v>0</v>
      </c>
      <c r="AT123">
        <v>0</v>
      </c>
      <c r="AU123">
        <v>0</v>
      </c>
    </row>
    <row r="124" spans="1:47" x14ac:dyDescent="0.2">
      <c r="A124" t="s">
        <v>167</v>
      </c>
      <c r="B124" t="str">
        <f t="shared" si="1"/>
        <v>FR</v>
      </c>
      <c r="C124">
        <v>6.2093699999999998</v>
      </c>
      <c r="D124">
        <v>5.0294340000000002</v>
      </c>
      <c r="E124">
        <v>9.1695580000000003</v>
      </c>
      <c r="F124">
        <v>1.9941249999999999</v>
      </c>
      <c r="G124">
        <v>1.015978</v>
      </c>
      <c r="H124">
        <v>3.0372530000000002</v>
      </c>
      <c r="I124">
        <v>2.441208</v>
      </c>
      <c r="J124">
        <v>2.2394189999999998</v>
      </c>
      <c r="K124">
        <v>2.810292</v>
      </c>
      <c r="L124">
        <v>1.7740370000000001</v>
      </c>
      <c r="M124">
        <v>1.7740370000000001</v>
      </c>
      <c r="N124">
        <v>3.3220139999999998</v>
      </c>
      <c r="O124">
        <v>1.199058827</v>
      </c>
      <c r="P124">
        <v>0.24623529499999999</v>
      </c>
      <c r="Q124">
        <v>1.470274514</v>
      </c>
      <c r="R124">
        <v>2.3633449469999999</v>
      </c>
      <c r="S124">
        <v>0.485329766</v>
      </c>
      <c r="T124">
        <v>2.8979110659999998</v>
      </c>
      <c r="U124">
        <v>2.88478E-2</v>
      </c>
      <c r="V124">
        <v>5.9241019999999997E-3</v>
      </c>
      <c r="W124">
        <v>3.5372898E-2</v>
      </c>
      <c r="X124">
        <v>19</v>
      </c>
      <c r="Y124">
        <v>9.5</v>
      </c>
      <c r="Z124">
        <v>33.53</v>
      </c>
      <c r="AA124">
        <v>4.55</v>
      </c>
      <c r="AB124">
        <v>2.2799999999999998</v>
      </c>
      <c r="AC124">
        <v>8.0399999999999991</v>
      </c>
      <c r="AD124">
        <v>14.44</v>
      </c>
      <c r="AE124">
        <v>7.22</v>
      </c>
      <c r="AF124">
        <v>25.49</v>
      </c>
      <c r="AG124">
        <v>0</v>
      </c>
      <c r="AH124">
        <v>0</v>
      </c>
      <c r="AI124">
        <v>0</v>
      </c>
      <c r="AJ124">
        <v>19</v>
      </c>
      <c r="AK124">
        <v>9.5</v>
      </c>
      <c r="AL124">
        <v>33.54</v>
      </c>
      <c r="AM124">
        <v>4.5599999999999996</v>
      </c>
      <c r="AN124">
        <v>2.2799999999999998</v>
      </c>
      <c r="AO124">
        <v>8.0399999999999991</v>
      </c>
      <c r="AP124">
        <v>14.45</v>
      </c>
      <c r="AQ124">
        <v>7.22</v>
      </c>
      <c r="AR124">
        <v>25.49</v>
      </c>
      <c r="AS124">
        <v>0</v>
      </c>
      <c r="AT124">
        <v>0</v>
      </c>
      <c r="AU124">
        <v>0</v>
      </c>
    </row>
    <row r="125" spans="1:47" x14ac:dyDescent="0.2">
      <c r="A125" t="s">
        <v>168</v>
      </c>
      <c r="B125" t="str">
        <f t="shared" si="1"/>
        <v>FR</v>
      </c>
      <c r="C125">
        <v>7.9191690000000001</v>
      </c>
      <c r="D125">
        <v>5.6073500000000003</v>
      </c>
      <c r="E125">
        <v>13.753467000000001</v>
      </c>
      <c r="F125">
        <v>2.9923890000000002</v>
      </c>
      <c r="G125">
        <v>1.0841970000000001</v>
      </c>
      <c r="H125">
        <v>5.0009860000000002</v>
      </c>
      <c r="I125">
        <v>2.0186419999999998</v>
      </c>
      <c r="J125">
        <v>1.6150139999999999</v>
      </c>
      <c r="K125">
        <v>2.9982470000000001</v>
      </c>
      <c r="L125">
        <v>2.9081389999999998</v>
      </c>
      <c r="M125">
        <v>2.9081389999999998</v>
      </c>
      <c r="N125">
        <v>5.7542330000000002</v>
      </c>
      <c r="O125">
        <v>11.6567642</v>
      </c>
      <c r="P125">
        <v>2.4949675469999999</v>
      </c>
      <c r="Q125">
        <v>13.954265729999999</v>
      </c>
      <c r="R125">
        <v>23.556451200000001</v>
      </c>
      <c r="S125">
        <v>5.0419293239999998</v>
      </c>
      <c r="T125">
        <v>28.199333360000001</v>
      </c>
      <c r="U125">
        <v>0.14283499799999999</v>
      </c>
      <c r="V125">
        <v>3.0571836000000002E-2</v>
      </c>
      <c r="W125">
        <v>0.170987204</v>
      </c>
      <c r="X125">
        <v>37.159999999999997</v>
      </c>
      <c r="Y125">
        <v>18.579999999999998</v>
      </c>
      <c r="Z125">
        <v>65.58</v>
      </c>
      <c r="AA125">
        <v>2.91</v>
      </c>
      <c r="AB125">
        <v>1.46</v>
      </c>
      <c r="AC125">
        <v>5.14</v>
      </c>
      <c r="AD125">
        <v>34.25</v>
      </c>
      <c r="AE125">
        <v>17.13</v>
      </c>
      <c r="AF125">
        <v>60.44</v>
      </c>
      <c r="AG125">
        <v>0</v>
      </c>
      <c r="AH125">
        <v>0</v>
      </c>
      <c r="AI125">
        <v>0</v>
      </c>
      <c r="AJ125">
        <v>38.76</v>
      </c>
      <c r="AK125">
        <v>19.38</v>
      </c>
      <c r="AL125">
        <v>68.41</v>
      </c>
      <c r="AM125">
        <v>3.04</v>
      </c>
      <c r="AN125">
        <v>1.52</v>
      </c>
      <c r="AO125">
        <v>5.36</v>
      </c>
      <c r="AP125">
        <v>35.729999999999997</v>
      </c>
      <c r="AQ125">
        <v>17.86</v>
      </c>
      <c r="AR125">
        <v>63.05</v>
      </c>
      <c r="AS125">
        <v>0</v>
      </c>
      <c r="AT125">
        <v>0</v>
      </c>
      <c r="AU125">
        <v>0</v>
      </c>
    </row>
    <row r="126" spans="1:47" x14ac:dyDescent="0.2">
      <c r="A126" t="s">
        <v>169</v>
      </c>
      <c r="B126" t="str">
        <f t="shared" si="1"/>
        <v>FR</v>
      </c>
      <c r="C126">
        <v>24.920221999999999</v>
      </c>
      <c r="D126">
        <v>13.206403</v>
      </c>
      <c r="E126">
        <v>38.211646999999999</v>
      </c>
      <c r="F126">
        <v>14.9602</v>
      </c>
      <c r="G126">
        <v>4.4782580000000003</v>
      </c>
      <c r="H126">
        <v>25.558581</v>
      </c>
      <c r="I126">
        <v>8.5356079999999999</v>
      </c>
      <c r="J126">
        <v>7.303731</v>
      </c>
      <c r="K126">
        <v>9.9419640000000005</v>
      </c>
      <c r="L126">
        <v>1.4244140000000001</v>
      </c>
      <c r="M126">
        <v>1.4244140000000001</v>
      </c>
      <c r="N126">
        <v>2.711103</v>
      </c>
      <c r="O126">
        <v>57.945</v>
      </c>
      <c r="P126">
        <v>8.4499999999999993</v>
      </c>
      <c r="Q126">
        <v>72.715000000000003</v>
      </c>
      <c r="R126">
        <v>155.3250492</v>
      </c>
      <c r="S126">
        <v>22.650732000000001</v>
      </c>
      <c r="T126">
        <v>194.91692040000001</v>
      </c>
      <c r="U126">
        <v>0.358681523</v>
      </c>
      <c r="V126">
        <v>5.2305787999999999E-2</v>
      </c>
      <c r="W126">
        <v>0.450108326</v>
      </c>
      <c r="X126">
        <v>125.41</v>
      </c>
      <c r="Y126">
        <v>62.71</v>
      </c>
      <c r="Z126">
        <v>221.32</v>
      </c>
      <c r="AA126">
        <v>9.02</v>
      </c>
      <c r="AB126">
        <v>4.51</v>
      </c>
      <c r="AC126">
        <v>15.91</v>
      </c>
      <c r="AD126">
        <v>116.4</v>
      </c>
      <c r="AE126">
        <v>58.2</v>
      </c>
      <c r="AF126">
        <v>205.41</v>
      </c>
      <c r="AG126">
        <v>0</v>
      </c>
      <c r="AH126">
        <v>0</v>
      </c>
      <c r="AI126">
        <v>0</v>
      </c>
      <c r="AJ126">
        <v>135.19999999999999</v>
      </c>
      <c r="AK126">
        <v>67.599999999999994</v>
      </c>
      <c r="AL126">
        <v>238.59</v>
      </c>
      <c r="AM126">
        <v>9.7200000000000006</v>
      </c>
      <c r="AN126">
        <v>4.8600000000000003</v>
      </c>
      <c r="AO126">
        <v>17.149999999999999</v>
      </c>
      <c r="AP126">
        <v>125.48</v>
      </c>
      <c r="AQ126">
        <v>62.74</v>
      </c>
      <c r="AR126">
        <v>221.43</v>
      </c>
      <c r="AS126">
        <v>0</v>
      </c>
      <c r="AT126">
        <v>0</v>
      </c>
      <c r="AU126">
        <v>0</v>
      </c>
    </row>
    <row r="127" spans="1:47" x14ac:dyDescent="0.2">
      <c r="A127" t="s">
        <v>170</v>
      </c>
      <c r="B127" t="str">
        <f t="shared" si="1"/>
        <v>FR</v>
      </c>
      <c r="C127">
        <v>26.888062000000001</v>
      </c>
      <c r="D127">
        <v>15.212303</v>
      </c>
      <c r="E127">
        <v>40.469833000000001</v>
      </c>
      <c r="F127">
        <v>19.002766999999999</v>
      </c>
      <c r="G127">
        <v>8.2743669999999998</v>
      </c>
      <c r="H127">
        <v>30.490614000000001</v>
      </c>
      <c r="I127">
        <v>6.5653689999999996</v>
      </c>
      <c r="J127">
        <v>5.6180110000000001</v>
      </c>
      <c r="K127">
        <v>7.4496669999999998</v>
      </c>
      <c r="L127">
        <v>1.3199259999999999</v>
      </c>
      <c r="M127">
        <v>1.3199259999999999</v>
      </c>
      <c r="N127">
        <v>2.5295529999999999</v>
      </c>
      <c r="O127">
        <v>40.19</v>
      </c>
      <c r="P127">
        <v>5.0949999999999998</v>
      </c>
      <c r="Q127">
        <v>52.71</v>
      </c>
      <c r="R127">
        <v>109.4150143</v>
      </c>
      <c r="S127">
        <v>13.87085091</v>
      </c>
      <c r="T127">
        <v>143.5000101</v>
      </c>
      <c r="U127">
        <v>0.295330125</v>
      </c>
      <c r="V127">
        <v>3.7439834999999998E-2</v>
      </c>
      <c r="W127">
        <v>0.387331447</v>
      </c>
      <c r="X127">
        <v>104.41</v>
      </c>
      <c r="Y127">
        <v>52.21</v>
      </c>
      <c r="Z127">
        <v>184.26</v>
      </c>
      <c r="AA127">
        <v>8.01</v>
      </c>
      <c r="AB127">
        <v>4</v>
      </c>
      <c r="AC127">
        <v>14.13</v>
      </c>
      <c r="AD127">
        <v>96.41</v>
      </c>
      <c r="AE127">
        <v>48.2</v>
      </c>
      <c r="AF127">
        <v>170.13</v>
      </c>
      <c r="AG127">
        <v>0</v>
      </c>
      <c r="AH127">
        <v>0</v>
      </c>
      <c r="AI127">
        <v>0</v>
      </c>
      <c r="AJ127">
        <v>104.76</v>
      </c>
      <c r="AK127">
        <v>52.38</v>
      </c>
      <c r="AL127">
        <v>184.87</v>
      </c>
      <c r="AM127">
        <v>8.0399999999999991</v>
      </c>
      <c r="AN127">
        <v>4.0199999999999996</v>
      </c>
      <c r="AO127">
        <v>14.18</v>
      </c>
      <c r="AP127">
        <v>96.72</v>
      </c>
      <c r="AQ127">
        <v>48.36</v>
      </c>
      <c r="AR127">
        <v>170.69</v>
      </c>
      <c r="AS127">
        <v>0</v>
      </c>
      <c r="AT127">
        <v>0</v>
      </c>
      <c r="AU127">
        <v>0</v>
      </c>
    </row>
    <row r="128" spans="1:47" x14ac:dyDescent="0.2">
      <c r="A128" t="s">
        <v>171</v>
      </c>
      <c r="B128" t="str">
        <f t="shared" si="1"/>
        <v>FR</v>
      </c>
      <c r="C128">
        <v>20.619557</v>
      </c>
      <c r="D128">
        <v>14.449354</v>
      </c>
      <c r="E128">
        <v>28.628281000000001</v>
      </c>
      <c r="F128">
        <v>9.1388060000000007</v>
      </c>
      <c r="G128">
        <v>4.2031859999999996</v>
      </c>
      <c r="H128">
        <v>14.328956</v>
      </c>
      <c r="I128">
        <v>9.870514</v>
      </c>
      <c r="J128">
        <v>8.6359309999999994</v>
      </c>
      <c r="K128">
        <v>11.282619</v>
      </c>
      <c r="L128">
        <v>1.6102369999999999</v>
      </c>
      <c r="M128">
        <v>1.6102369999999999</v>
      </c>
      <c r="N128">
        <v>3.0167060000000001</v>
      </c>
      <c r="O128">
        <v>56.54</v>
      </c>
      <c r="P128">
        <v>13.045</v>
      </c>
      <c r="Q128">
        <v>66.855000000000004</v>
      </c>
      <c r="R128">
        <v>141.34968900000001</v>
      </c>
      <c r="S128">
        <v>32.612428250000001</v>
      </c>
      <c r="T128">
        <v>167.13713229999999</v>
      </c>
      <c r="U128">
        <v>0.435878657</v>
      </c>
      <c r="V128">
        <v>0.10056662700000001</v>
      </c>
      <c r="W128">
        <v>0.51539914399999998</v>
      </c>
      <c r="X128">
        <v>100.15</v>
      </c>
      <c r="Y128">
        <v>50.07</v>
      </c>
      <c r="Z128">
        <v>176.74</v>
      </c>
      <c r="AA128">
        <v>4.43</v>
      </c>
      <c r="AB128">
        <v>2.21</v>
      </c>
      <c r="AC128">
        <v>7.81</v>
      </c>
      <c r="AD128">
        <v>95.72</v>
      </c>
      <c r="AE128">
        <v>47.86</v>
      </c>
      <c r="AF128">
        <v>168.92</v>
      </c>
      <c r="AG128">
        <v>0</v>
      </c>
      <c r="AH128">
        <v>0</v>
      </c>
      <c r="AI128">
        <v>0</v>
      </c>
      <c r="AJ128">
        <v>112.21</v>
      </c>
      <c r="AK128">
        <v>56.1</v>
      </c>
      <c r="AL128">
        <v>198.01</v>
      </c>
      <c r="AM128">
        <v>4.96</v>
      </c>
      <c r="AN128">
        <v>2.48</v>
      </c>
      <c r="AO128">
        <v>8.75</v>
      </c>
      <c r="AP128">
        <v>107.25</v>
      </c>
      <c r="AQ128">
        <v>53.62</v>
      </c>
      <c r="AR128">
        <v>189.26</v>
      </c>
      <c r="AS128">
        <v>0</v>
      </c>
      <c r="AT128">
        <v>0</v>
      </c>
      <c r="AU128">
        <v>0</v>
      </c>
    </row>
    <row r="129" spans="1:47" x14ac:dyDescent="0.2">
      <c r="A129" t="s">
        <v>172</v>
      </c>
      <c r="B129" t="str">
        <f t="shared" si="1"/>
        <v>FR</v>
      </c>
      <c r="C129">
        <v>22.724298999999998</v>
      </c>
      <c r="D129">
        <v>19.201035999999998</v>
      </c>
      <c r="E129">
        <v>37.726253</v>
      </c>
      <c r="F129">
        <v>6.2973939999999997</v>
      </c>
      <c r="G129">
        <v>3.743808</v>
      </c>
      <c r="H129">
        <v>9.2998779999999996</v>
      </c>
      <c r="I129">
        <v>6.7666079999999997</v>
      </c>
      <c r="J129">
        <v>5.7969309999999998</v>
      </c>
      <c r="K129">
        <v>8.3016079999999999</v>
      </c>
      <c r="L129">
        <v>9.6602969999999999</v>
      </c>
      <c r="M129">
        <v>9.6602969999999999</v>
      </c>
      <c r="N129">
        <v>20.124766999999999</v>
      </c>
      <c r="O129">
        <v>33.833558840000002</v>
      </c>
      <c r="P129">
        <v>14.49818138</v>
      </c>
      <c r="Q129">
        <v>38.249779429999997</v>
      </c>
      <c r="R129">
        <v>71.708938810000006</v>
      </c>
      <c r="S129">
        <v>30.72834301</v>
      </c>
      <c r="T129">
        <v>81.068950079999993</v>
      </c>
      <c r="U129">
        <v>0.16230240300000001</v>
      </c>
      <c r="V129">
        <v>6.9548984999999994E-2</v>
      </c>
      <c r="W129">
        <v>0.183487381</v>
      </c>
      <c r="X129">
        <v>107.41</v>
      </c>
      <c r="Y129">
        <v>53.7</v>
      </c>
      <c r="Z129">
        <v>189.54</v>
      </c>
      <c r="AA129">
        <v>8.15</v>
      </c>
      <c r="AB129">
        <v>4.07</v>
      </c>
      <c r="AC129">
        <v>14.38</v>
      </c>
      <c r="AD129">
        <v>99.26</v>
      </c>
      <c r="AE129">
        <v>49.63</v>
      </c>
      <c r="AF129">
        <v>175.17</v>
      </c>
      <c r="AG129">
        <v>0</v>
      </c>
      <c r="AH129">
        <v>0</v>
      </c>
      <c r="AI129">
        <v>0</v>
      </c>
      <c r="AJ129">
        <v>123.65</v>
      </c>
      <c r="AK129">
        <v>61.83</v>
      </c>
      <c r="AL129">
        <v>218.21</v>
      </c>
      <c r="AM129">
        <v>9.3800000000000008</v>
      </c>
      <c r="AN129">
        <v>4.6900000000000004</v>
      </c>
      <c r="AO129">
        <v>16.55</v>
      </c>
      <c r="AP129">
        <v>114.28</v>
      </c>
      <c r="AQ129">
        <v>57.14</v>
      </c>
      <c r="AR129">
        <v>201.66</v>
      </c>
      <c r="AS129">
        <v>0</v>
      </c>
      <c r="AT129">
        <v>0</v>
      </c>
      <c r="AU129">
        <v>0</v>
      </c>
    </row>
    <row r="130" spans="1:47" x14ac:dyDescent="0.2">
      <c r="A130" t="s">
        <v>173</v>
      </c>
      <c r="B130" t="str">
        <f t="shared" si="1"/>
        <v>FR</v>
      </c>
      <c r="C130">
        <v>19.677477</v>
      </c>
      <c r="D130">
        <v>15.634466</v>
      </c>
      <c r="E130">
        <v>30.565024999999999</v>
      </c>
      <c r="F130">
        <v>6.7935059999999998</v>
      </c>
      <c r="G130">
        <v>2.7515830000000001</v>
      </c>
      <c r="H130">
        <v>11.135692000000001</v>
      </c>
      <c r="I130">
        <v>9.2698250000000009</v>
      </c>
      <c r="J130">
        <v>9.2687360000000005</v>
      </c>
      <c r="K130">
        <v>12.730192000000001</v>
      </c>
      <c r="L130">
        <v>3.614147</v>
      </c>
      <c r="M130">
        <v>3.614147</v>
      </c>
      <c r="N130">
        <v>6.6991420000000002</v>
      </c>
      <c r="O130">
        <v>76.984075700000005</v>
      </c>
      <c r="P130">
        <v>37.366611589999998</v>
      </c>
      <c r="Q130">
        <v>85.335599479999999</v>
      </c>
      <c r="R130">
        <v>174.91906059999999</v>
      </c>
      <c r="S130">
        <v>84.902397519999994</v>
      </c>
      <c r="T130">
        <v>193.89494210000001</v>
      </c>
      <c r="U130">
        <v>0.33783467099999998</v>
      </c>
      <c r="V130">
        <v>0.163978548</v>
      </c>
      <c r="W130">
        <v>0.37448425400000002</v>
      </c>
      <c r="X130">
        <v>142.13</v>
      </c>
      <c r="Y130">
        <v>71.069999999999993</v>
      </c>
      <c r="Z130">
        <v>250.82</v>
      </c>
      <c r="AA130">
        <v>7.23</v>
      </c>
      <c r="AB130">
        <v>3.61</v>
      </c>
      <c r="AC130">
        <v>12.76</v>
      </c>
      <c r="AD130">
        <v>134.9</v>
      </c>
      <c r="AE130">
        <v>67.45</v>
      </c>
      <c r="AF130">
        <v>238.06</v>
      </c>
      <c r="AG130">
        <v>0</v>
      </c>
      <c r="AH130">
        <v>0</v>
      </c>
      <c r="AI130">
        <v>0</v>
      </c>
      <c r="AJ130">
        <v>165.74</v>
      </c>
      <c r="AK130">
        <v>82.87</v>
      </c>
      <c r="AL130">
        <v>292.47000000000003</v>
      </c>
      <c r="AM130">
        <v>8.43</v>
      </c>
      <c r="AN130">
        <v>4.22</v>
      </c>
      <c r="AO130">
        <v>14.88</v>
      </c>
      <c r="AP130">
        <v>157.30000000000001</v>
      </c>
      <c r="AQ130">
        <v>78.650000000000006</v>
      </c>
      <c r="AR130">
        <v>277.60000000000002</v>
      </c>
      <c r="AS130">
        <v>0</v>
      </c>
      <c r="AT130">
        <v>0</v>
      </c>
      <c r="AU130">
        <v>0</v>
      </c>
    </row>
    <row r="131" spans="1:47" x14ac:dyDescent="0.2">
      <c r="A131" t="s">
        <v>174</v>
      </c>
      <c r="B131" t="str">
        <f t="shared" ref="B131:B194" si="2">LEFT(A131,2)</f>
        <v>FR</v>
      </c>
      <c r="C131">
        <v>7.6382089999999998</v>
      </c>
      <c r="D131">
        <v>5.2738230000000001</v>
      </c>
      <c r="E131">
        <v>13.312175</v>
      </c>
      <c r="F131">
        <v>3.0169579999999998</v>
      </c>
      <c r="G131">
        <v>0.86074200000000001</v>
      </c>
      <c r="H131">
        <v>5.1644829999999997</v>
      </c>
      <c r="I131">
        <v>1.7791859999999999</v>
      </c>
      <c r="J131">
        <v>1.5710170000000001</v>
      </c>
      <c r="K131">
        <v>3.0098889999999998</v>
      </c>
      <c r="L131">
        <v>2.8420649999999998</v>
      </c>
      <c r="M131">
        <v>2.8420649999999998</v>
      </c>
      <c r="N131">
        <v>5.1378029999999999</v>
      </c>
      <c r="O131">
        <v>26.863075380000002</v>
      </c>
      <c r="P131">
        <v>10.32012868</v>
      </c>
      <c r="Q131">
        <v>30.503665460000001</v>
      </c>
      <c r="R131">
        <v>56.7715678</v>
      </c>
      <c r="S131">
        <v>21.810231210000001</v>
      </c>
      <c r="T131">
        <v>64.465474889999996</v>
      </c>
      <c r="U131">
        <v>0.31468488700000002</v>
      </c>
      <c r="V131">
        <v>0.12089414499999999</v>
      </c>
      <c r="W131">
        <v>0.35733222599999998</v>
      </c>
      <c r="X131">
        <v>48.97</v>
      </c>
      <c r="Y131">
        <v>24.48</v>
      </c>
      <c r="Z131">
        <v>86.41</v>
      </c>
      <c r="AA131">
        <v>1.81</v>
      </c>
      <c r="AB131">
        <v>0.91</v>
      </c>
      <c r="AC131">
        <v>3.2</v>
      </c>
      <c r="AD131">
        <v>47.15</v>
      </c>
      <c r="AE131">
        <v>23.58</v>
      </c>
      <c r="AF131">
        <v>83.21</v>
      </c>
      <c r="AG131">
        <v>0</v>
      </c>
      <c r="AH131">
        <v>0</v>
      </c>
      <c r="AI131">
        <v>0</v>
      </c>
      <c r="AJ131">
        <v>52.47</v>
      </c>
      <c r="AK131">
        <v>26.23</v>
      </c>
      <c r="AL131">
        <v>92.59</v>
      </c>
      <c r="AM131">
        <v>1.94</v>
      </c>
      <c r="AN131">
        <v>0.97</v>
      </c>
      <c r="AO131">
        <v>3.43</v>
      </c>
      <c r="AP131">
        <v>50.53</v>
      </c>
      <c r="AQ131">
        <v>25.26</v>
      </c>
      <c r="AR131">
        <v>89.16</v>
      </c>
      <c r="AS131">
        <v>0</v>
      </c>
      <c r="AT131">
        <v>0</v>
      </c>
      <c r="AU131">
        <v>0</v>
      </c>
    </row>
    <row r="132" spans="1:47" x14ac:dyDescent="0.2">
      <c r="A132" t="s">
        <v>175</v>
      </c>
      <c r="B132" t="str">
        <f t="shared" si="2"/>
        <v>FR</v>
      </c>
      <c r="C132">
        <v>14.219184</v>
      </c>
      <c r="D132">
        <v>10.353293000000001</v>
      </c>
      <c r="E132">
        <v>24.596356</v>
      </c>
      <c r="F132">
        <v>5.7575830000000003</v>
      </c>
      <c r="G132">
        <v>2.5211329999999998</v>
      </c>
      <c r="H132">
        <v>9.0941860000000005</v>
      </c>
      <c r="I132">
        <v>3.5715780000000001</v>
      </c>
      <c r="J132">
        <v>2.9421360000000001</v>
      </c>
      <c r="K132">
        <v>6.3342749999999999</v>
      </c>
      <c r="L132">
        <v>4.8900230000000002</v>
      </c>
      <c r="M132">
        <v>4.8900230000000002</v>
      </c>
      <c r="N132">
        <v>9.1678940000000004</v>
      </c>
      <c r="O132">
        <v>29.29286621</v>
      </c>
      <c r="P132">
        <v>7.4584931440000002</v>
      </c>
      <c r="Q132">
        <v>36.3784347</v>
      </c>
      <c r="R132">
        <v>73.124378550000003</v>
      </c>
      <c r="S132">
        <v>18.618788349999999</v>
      </c>
      <c r="T132">
        <v>90.812227480000004</v>
      </c>
      <c r="U132">
        <v>0.130358534</v>
      </c>
      <c r="V132">
        <v>3.3191639000000002E-2</v>
      </c>
      <c r="W132">
        <v>0.161890591</v>
      </c>
      <c r="X132">
        <v>100.71</v>
      </c>
      <c r="Y132">
        <v>50.35</v>
      </c>
      <c r="Z132">
        <v>177.72</v>
      </c>
      <c r="AA132">
        <v>15.72</v>
      </c>
      <c r="AB132">
        <v>7.86</v>
      </c>
      <c r="AC132">
        <v>27.74</v>
      </c>
      <c r="AD132">
        <v>84.45</v>
      </c>
      <c r="AE132">
        <v>42.23</v>
      </c>
      <c r="AF132">
        <v>149.03</v>
      </c>
      <c r="AG132">
        <v>0.54</v>
      </c>
      <c r="AH132">
        <v>0.27</v>
      </c>
      <c r="AI132">
        <v>0.95</v>
      </c>
      <c r="AJ132">
        <v>113.9</v>
      </c>
      <c r="AK132">
        <v>56.95</v>
      </c>
      <c r="AL132">
        <v>201.01</v>
      </c>
      <c r="AM132">
        <v>17.78</v>
      </c>
      <c r="AN132">
        <v>8.89</v>
      </c>
      <c r="AO132">
        <v>31.37</v>
      </c>
      <c r="AP132">
        <v>95.52</v>
      </c>
      <c r="AQ132">
        <v>47.76</v>
      </c>
      <c r="AR132">
        <v>168.56</v>
      </c>
      <c r="AS132">
        <v>0.61</v>
      </c>
      <c r="AT132">
        <v>0.31</v>
      </c>
      <c r="AU132">
        <v>1.08</v>
      </c>
    </row>
    <row r="133" spans="1:47" x14ac:dyDescent="0.2">
      <c r="A133" t="s">
        <v>176</v>
      </c>
      <c r="B133" t="str">
        <f t="shared" si="2"/>
        <v>FR</v>
      </c>
      <c r="C133">
        <v>12.169338</v>
      </c>
      <c r="D133">
        <v>8.2986210000000007</v>
      </c>
      <c r="E133">
        <v>21.778506</v>
      </c>
      <c r="F133">
        <v>5.069464</v>
      </c>
      <c r="G133">
        <v>1.655886</v>
      </c>
      <c r="H133">
        <v>8.7955889999999997</v>
      </c>
      <c r="I133">
        <v>3.441678</v>
      </c>
      <c r="J133">
        <v>2.9845389999999998</v>
      </c>
      <c r="K133">
        <v>6.1496750000000002</v>
      </c>
      <c r="L133">
        <v>3.6581959999999998</v>
      </c>
      <c r="M133">
        <v>3.6581959999999998</v>
      </c>
      <c r="N133">
        <v>6.8332420000000003</v>
      </c>
      <c r="O133">
        <v>44.04</v>
      </c>
      <c r="P133">
        <v>14.615</v>
      </c>
      <c r="Q133">
        <v>50.164999999999999</v>
      </c>
      <c r="R133">
        <v>101.7107199</v>
      </c>
      <c r="S133">
        <v>33.753455299999999</v>
      </c>
      <c r="T133">
        <v>115.8564547</v>
      </c>
      <c r="U133">
        <v>0.337212864</v>
      </c>
      <c r="V133">
        <v>0.111906585</v>
      </c>
      <c r="W133">
        <v>0.38411179200000001</v>
      </c>
      <c r="X133">
        <v>69.73</v>
      </c>
      <c r="Y133">
        <v>34.86</v>
      </c>
      <c r="Z133">
        <v>123.05</v>
      </c>
      <c r="AA133">
        <v>3.32</v>
      </c>
      <c r="AB133">
        <v>1.66</v>
      </c>
      <c r="AC133">
        <v>5.86</v>
      </c>
      <c r="AD133">
        <v>66.41</v>
      </c>
      <c r="AE133">
        <v>33.200000000000003</v>
      </c>
      <c r="AF133">
        <v>117.19</v>
      </c>
      <c r="AG133">
        <v>0</v>
      </c>
      <c r="AH133">
        <v>0</v>
      </c>
      <c r="AI133">
        <v>0</v>
      </c>
      <c r="AJ133">
        <v>74.92</v>
      </c>
      <c r="AK133">
        <v>37.46</v>
      </c>
      <c r="AL133">
        <v>132.22</v>
      </c>
      <c r="AM133">
        <v>3.57</v>
      </c>
      <c r="AN133">
        <v>1.78</v>
      </c>
      <c r="AO133">
        <v>6.3</v>
      </c>
      <c r="AP133">
        <v>71.349999999999994</v>
      </c>
      <c r="AQ133">
        <v>35.68</v>
      </c>
      <c r="AR133">
        <v>125.92</v>
      </c>
      <c r="AS133">
        <v>0</v>
      </c>
      <c r="AT133">
        <v>0</v>
      </c>
      <c r="AU133">
        <v>0</v>
      </c>
    </row>
    <row r="134" spans="1:47" x14ac:dyDescent="0.2">
      <c r="A134" t="s">
        <v>177</v>
      </c>
      <c r="B134" t="str">
        <f t="shared" si="2"/>
        <v>FR</v>
      </c>
      <c r="C134">
        <v>6.5542449999999999</v>
      </c>
      <c r="D134">
        <v>5.2267200000000003</v>
      </c>
      <c r="E134">
        <v>11.040839</v>
      </c>
      <c r="F134">
        <v>1.7143079999999999</v>
      </c>
      <c r="G134">
        <v>0.90782499999999999</v>
      </c>
      <c r="H134">
        <v>2.5156830000000001</v>
      </c>
      <c r="I134">
        <v>2.4796420000000001</v>
      </c>
      <c r="J134">
        <v>1.9585999999999999</v>
      </c>
      <c r="K134">
        <v>4.2026079999999997</v>
      </c>
      <c r="L134">
        <v>2.3602949999999998</v>
      </c>
      <c r="M134">
        <v>2.3602949999999998</v>
      </c>
      <c r="N134">
        <v>4.3225470000000001</v>
      </c>
      <c r="O134">
        <v>42.07</v>
      </c>
      <c r="P134">
        <v>17.489999999999998</v>
      </c>
      <c r="Q134">
        <v>47.49</v>
      </c>
      <c r="R134">
        <v>119.8238903</v>
      </c>
      <c r="S134">
        <v>49.815066350000002</v>
      </c>
      <c r="T134">
        <v>135.2611493</v>
      </c>
      <c r="U134">
        <v>0.30499873100000002</v>
      </c>
      <c r="V134">
        <v>0.12679885499999999</v>
      </c>
      <c r="W134">
        <v>0.344292602</v>
      </c>
      <c r="X134">
        <v>61.33</v>
      </c>
      <c r="Y134">
        <v>30.67</v>
      </c>
      <c r="Z134">
        <v>108.23</v>
      </c>
      <c r="AA134">
        <v>6.72</v>
      </c>
      <c r="AB134">
        <v>3.36</v>
      </c>
      <c r="AC134">
        <v>11.86</v>
      </c>
      <c r="AD134">
        <v>50.63</v>
      </c>
      <c r="AE134">
        <v>25.31</v>
      </c>
      <c r="AF134">
        <v>89.34</v>
      </c>
      <c r="AG134">
        <v>3.98</v>
      </c>
      <c r="AH134">
        <v>1.99</v>
      </c>
      <c r="AI134">
        <v>7.03</v>
      </c>
      <c r="AJ134">
        <v>76.599999999999994</v>
      </c>
      <c r="AK134">
        <v>38.299999999999997</v>
      </c>
      <c r="AL134">
        <v>135.18</v>
      </c>
      <c r="AM134">
        <v>8.39</v>
      </c>
      <c r="AN134">
        <v>4.2</v>
      </c>
      <c r="AO134">
        <v>14.81</v>
      </c>
      <c r="AP134">
        <v>63.23</v>
      </c>
      <c r="AQ134">
        <v>31.62</v>
      </c>
      <c r="AR134">
        <v>111.59</v>
      </c>
      <c r="AS134">
        <v>4.97</v>
      </c>
      <c r="AT134">
        <v>2.4900000000000002</v>
      </c>
      <c r="AU134">
        <v>8.7799999999999994</v>
      </c>
    </row>
    <row r="135" spans="1:47" x14ac:dyDescent="0.2">
      <c r="A135" t="s">
        <v>178</v>
      </c>
      <c r="B135" t="str">
        <f t="shared" si="2"/>
        <v>FR</v>
      </c>
      <c r="C135">
        <v>4.9198490000000001</v>
      </c>
      <c r="D135">
        <v>4.3239330000000002</v>
      </c>
      <c r="E135">
        <v>8.5354080000000003</v>
      </c>
      <c r="F135">
        <v>1.1556029999999999</v>
      </c>
      <c r="G135">
        <v>0.78616399999999997</v>
      </c>
      <c r="H135">
        <v>1.632403</v>
      </c>
      <c r="I135">
        <v>1.3599030000000001</v>
      </c>
      <c r="J135">
        <v>1.1334249999999999</v>
      </c>
      <c r="K135">
        <v>2.3792469999999999</v>
      </c>
      <c r="L135">
        <v>2.404344</v>
      </c>
      <c r="M135">
        <v>2.404344</v>
      </c>
      <c r="N135">
        <v>4.5237579999999999</v>
      </c>
      <c r="O135">
        <v>19.07592494</v>
      </c>
      <c r="P135">
        <v>10.661473920000001</v>
      </c>
      <c r="Q135">
        <v>21.082082190000001</v>
      </c>
      <c r="R135">
        <v>50.676103640000001</v>
      </c>
      <c r="S135">
        <v>28.32271351</v>
      </c>
      <c r="T135">
        <v>56.005555970000003</v>
      </c>
      <c r="U135">
        <v>0.12089438499999999</v>
      </c>
      <c r="V135">
        <v>6.7567487999999995E-2</v>
      </c>
      <c r="W135">
        <v>0.133608481</v>
      </c>
      <c r="X135">
        <v>46.9</v>
      </c>
      <c r="Y135">
        <v>23.45</v>
      </c>
      <c r="Z135">
        <v>82.77</v>
      </c>
      <c r="AA135">
        <v>12.08</v>
      </c>
      <c r="AB135">
        <v>6.04</v>
      </c>
      <c r="AC135">
        <v>21.31</v>
      </c>
      <c r="AD135">
        <v>24.4</v>
      </c>
      <c r="AE135">
        <v>12.2</v>
      </c>
      <c r="AF135">
        <v>43.07</v>
      </c>
      <c r="AG135">
        <v>10.42</v>
      </c>
      <c r="AH135">
        <v>5.21</v>
      </c>
      <c r="AI135">
        <v>18.399999999999999</v>
      </c>
      <c r="AJ135">
        <v>63.91</v>
      </c>
      <c r="AK135">
        <v>31.95</v>
      </c>
      <c r="AL135">
        <v>112.78</v>
      </c>
      <c r="AM135">
        <v>16.45</v>
      </c>
      <c r="AN135">
        <v>8.23</v>
      </c>
      <c r="AO135">
        <v>29.04</v>
      </c>
      <c r="AP135">
        <v>33.25</v>
      </c>
      <c r="AQ135">
        <v>16.63</v>
      </c>
      <c r="AR135">
        <v>58.68</v>
      </c>
      <c r="AS135">
        <v>14.2</v>
      </c>
      <c r="AT135">
        <v>7.1</v>
      </c>
      <c r="AU135">
        <v>25.07</v>
      </c>
    </row>
    <row r="136" spans="1:47" x14ac:dyDescent="0.2">
      <c r="A136" t="s">
        <v>179</v>
      </c>
      <c r="B136" t="str">
        <f t="shared" si="2"/>
        <v>FR</v>
      </c>
      <c r="C136">
        <v>0.62911099999999998</v>
      </c>
      <c r="D136">
        <v>0.48535800000000001</v>
      </c>
      <c r="E136">
        <v>1.226769</v>
      </c>
      <c r="F136">
        <v>0.27035599999999999</v>
      </c>
      <c r="G136">
        <v>0.18215799999999999</v>
      </c>
      <c r="H136">
        <v>0.34024399999999999</v>
      </c>
      <c r="I136">
        <v>8.4833000000000006E-2</v>
      </c>
      <c r="J136">
        <v>2.9277999999999998E-2</v>
      </c>
      <c r="K136">
        <v>0.33500000000000002</v>
      </c>
      <c r="L136">
        <v>0.273922</v>
      </c>
      <c r="M136">
        <v>0.273922</v>
      </c>
      <c r="N136">
        <v>0.55152500000000004</v>
      </c>
      <c r="O136">
        <v>1.913675896</v>
      </c>
      <c r="P136">
        <v>1.2537502899999999</v>
      </c>
      <c r="Q136">
        <v>2.0220380640000002</v>
      </c>
      <c r="R136">
        <v>4.1592756089999998</v>
      </c>
      <c r="S136">
        <v>2.7249614270000002</v>
      </c>
      <c r="T136">
        <v>4.3947951789999999</v>
      </c>
      <c r="U136">
        <v>4.4785301E-2</v>
      </c>
      <c r="V136">
        <v>2.9341219000000002E-2</v>
      </c>
      <c r="W136">
        <v>4.7321275000000003E-2</v>
      </c>
      <c r="X136">
        <v>6.16</v>
      </c>
      <c r="Y136">
        <v>3.08</v>
      </c>
      <c r="Z136">
        <v>10.88</v>
      </c>
      <c r="AA136">
        <v>0.79</v>
      </c>
      <c r="AB136">
        <v>0.39</v>
      </c>
      <c r="AC136">
        <v>1.39</v>
      </c>
      <c r="AD136">
        <v>5.24</v>
      </c>
      <c r="AE136">
        <v>2.62</v>
      </c>
      <c r="AF136">
        <v>9.24</v>
      </c>
      <c r="AG136">
        <v>0.14000000000000001</v>
      </c>
      <c r="AH136">
        <v>7.0000000000000007E-2</v>
      </c>
      <c r="AI136">
        <v>0.24</v>
      </c>
      <c r="AJ136">
        <v>7.99</v>
      </c>
      <c r="AK136">
        <v>4</v>
      </c>
      <c r="AL136">
        <v>14.1</v>
      </c>
      <c r="AM136">
        <v>1.02</v>
      </c>
      <c r="AN136">
        <v>0.51</v>
      </c>
      <c r="AO136">
        <v>1.8</v>
      </c>
      <c r="AP136">
        <v>6.79</v>
      </c>
      <c r="AQ136">
        <v>3.4</v>
      </c>
      <c r="AR136">
        <v>11.98</v>
      </c>
      <c r="AS136">
        <v>0.18</v>
      </c>
      <c r="AT136">
        <v>0.09</v>
      </c>
      <c r="AU136">
        <v>0.32</v>
      </c>
    </row>
    <row r="137" spans="1:47" x14ac:dyDescent="0.2">
      <c r="A137" t="s">
        <v>180</v>
      </c>
      <c r="B137" t="str">
        <f t="shared" si="2"/>
        <v>HR</v>
      </c>
      <c r="C137">
        <v>2.8619560000000002</v>
      </c>
      <c r="D137">
        <v>2.5591020000000002</v>
      </c>
      <c r="E137">
        <v>6.0057720000000003</v>
      </c>
      <c r="F137">
        <v>0.78464699999999998</v>
      </c>
      <c r="G137">
        <v>0.48179300000000003</v>
      </c>
      <c r="H137">
        <v>1.1036239999999999</v>
      </c>
      <c r="I137">
        <v>0.62538099999999996</v>
      </c>
      <c r="J137">
        <v>0.62538099999999996</v>
      </c>
      <c r="K137">
        <v>0.68794200000000005</v>
      </c>
      <c r="L137">
        <v>1.4519280000000001</v>
      </c>
      <c r="M137">
        <v>1.4519280000000001</v>
      </c>
      <c r="N137">
        <v>4.214207</v>
      </c>
      <c r="O137">
        <v>14.35340441</v>
      </c>
      <c r="P137">
        <v>7.0661969510000002</v>
      </c>
      <c r="Q137">
        <v>16.115349259999999</v>
      </c>
      <c r="R137">
        <v>33.156512810000002</v>
      </c>
      <c r="S137">
        <v>16.322988129999999</v>
      </c>
      <c r="T137">
        <v>37.226623660000001</v>
      </c>
      <c r="U137">
        <v>0.119467347</v>
      </c>
      <c r="V137">
        <v>5.8813907999999998E-2</v>
      </c>
      <c r="W137">
        <v>0.13413249999999999</v>
      </c>
      <c r="X137">
        <v>25.23</v>
      </c>
      <c r="Y137">
        <v>12.61</v>
      </c>
      <c r="Z137">
        <v>44.52</v>
      </c>
      <c r="AA137">
        <v>3.42</v>
      </c>
      <c r="AB137">
        <v>1.71</v>
      </c>
      <c r="AC137">
        <v>6.04</v>
      </c>
      <c r="AD137">
        <v>21.75</v>
      </c>
      <c r="AE137">
        <v>10.88</v>
      </c>
      <c r="AF137">
        <v>38.39</v>
      </c>
      <c r="AG137">
        <v>0.06</v>
      </c>
      <c r="AH137">
        <v>0.03</v>
      </c>
      <c r="AI137">
        <v>0.1</v>
      </c>
      <c r="AJ137">
        <v>30.09</v>
      </c>
      <c r="AK137">
        <v>15.05</v>
      </c>
      <c r="AL137">
        <v>53.1</v>
      </c>
      <c r="AM137">
        <v>4.08</v>
      </c>
      <c r="AN137">
        <v>2.04</v>
      </c>
      <c r="AO137">
        <v>7.2</v>
      </c>
      <c r="AP137">
        <v>25.94</v>
      </c>
      <c r="AQ137">
        <v>12.97</v>
      </c>
      <c r="AR137">
        <v>45.78</v>
      </c>
      <c r="AS137">
        <v>7.0000000000000007E-2</v>
      </c>
      <c r="AT137">
        <v>0.03</v>
      </c>
      <c r="AU137">
        <v>0.12</v>
      </c>
    </row>
    <row r="138" spans="1:47" x14ac:dyDescent="0.2">
      <c r="A138" t="s">
        <v>181</v>
      </c>
      <c r="B138" t="str">
        <f t="shared" si="2"/>
        <v>HR</v>
      </c>
      <c r="C138">
        <v>15.95637</v>
      </c>
      <c r="D138">
        <v>14.549658000000001</v>
      </c>
      <c r="E138">
        <v>21.151081000000001</v>
      </c>
      <c r="F138">
        <v>3.4530120000000002</v>
      </c>
      <c r="G138">
        <v>2.0463</v>
      </c>
      <c r="H138">
        <v>5.0007580000000003</v>
      </c>
      <c r="I138">
        <v>10.580285999999999</v>
      </c>
      <c r="J138">
        <v>10.580285999999999</v>
      </c>
      <c r="K138">
        <v>11.638325</v>
      </c>
      <c r="L138">
        <v>1.9230719999999999</v>
      </c>
      <c r="M138">
        <v>1.9230719999999999</v>
      </c>
      <c r="N138">
        <v>4.5119980000000002</v>
      </c>
      <c r="O138">
        <v>9.9551029260000004</v>
      </c>
      <c r="P138">
        <v>3.6850245039999998</v>
      </c>
      <c r="Q138">
        <v>11.486941160000001</v>
      </c>
      <c r="R138">
        <v>19.621507869999999</v>
      </c>
      <c r="S138">
        <v>7.2631832980000004</v>
      </c>
      <c r="T138">
        <v>22.640761019999999</v>
      </c>
      <c r="U138">
        <v>6.3424458000000003E-2</v>
      </c>
      <c r="V138">
        <v>2.3477475000000001E-2</v>
      </c>
      <c r="W138">
        <v>7.3183875999999995E-2</v>
      </c>
      <c r="X138">
        <v>74.23</v>
      </c>
      <c r="Y138">
        <v>37.11</v>
      </c>
      <c r="Z138">
        <v>130.99</v>
      </c>
      <c r="AA138">
        <v>6.91</v>
      </c>
      <c r="AB138">
        <v>3.45</v>
      </c>
      <c r="AC138">
        <v>12.19</v>
      </c>
      <c r="AD138">
        <v>67.319999999999993</v>
      </c>
      <c r="AE138">
        <v>33.659999999999997</v>
      </c>
      <c r="AF138">
        <v>118.8</v>
      </c>
      <c r="AG138">
        <v>0</v>
      </c>
      <c r="AH138">
        <v>0</v>
      </c>
      <c r="AI138">
        <v>0</v>
      </c>
      <c r="AJ138">
        <v>82.44</v>
      </c>
      <c r="AK138">
        <v>41.22</v>
      </c>
      <c r="AL138">
        <v>145.49</v>
      </c>
      <c r="AM138">
        <v>7.67</v>
      </c>
      <c r="AN138">
        <v>3.84</v>
      </c>
      <c r="AO138">
        <v>13.54</v>
      </c>
      <c r="AP138">
        <v>74.77</v>
      </c>
      <c r="AQ138">
        <v>37.39</v>
      </c>
      <c r="AR138">
        <v>131.94999999999999</v>
      </c>
      <c r="AS138">
        <v>0</v>
      </c>
      <c r="AT138">
        <v>0</v>
      </c>
      <c r="AU138">
        <v>0</v>
      </c>
    </row>
    <row r="139" spans="1:47" x14ac:dyDescent="0.2">
      <c r="A139" t="s">
        <v>182</v>
      </c>
      <c r="B139" t="str">
        <f t="shared" si="2"/>
        <v>HU</v>
      </c>
      <c r="C139">
        <v>5.8876299999999997</v>
      </c>
      <c r="D139">
        <v>4.4724219999999999</v>
      </c>
      <c r="E139">
        <v>9.6694169999999993</v>
      </c>
      <c r="F139">
        <v>1.4610080000000001</v>
      </c>
      <c r="G139">
        <v>0.99981699999999996</v>
      </c>
      <c r="H139">
        <v>1.957381</v>
      </c>
      <c r="I139">
        <v>3.9900440000000001</v>
      </c>
      <c r="J139">
        <v>3.0360279999999999</v>
      </c>
      <c r="K139">
        <v>6.4029389999999999</v>
      </c>
      <c r="L139">
        <v>0.43657699999999999</v>
      </c>
      <c r="M139">
        <v>0.43657699999999999</v>
      </c>
      <c r="N139">
        <v>1.309097</v>
      </c>
      <c r="O139">
        <v>1.9147401959999999</v>
      </c>
      <c r="P139">
        <v>1.5531764699999999</v>
      </c>
      <c r="Q139">
        <v>3.6254852940000002</v>
      </c>
      <c r="R139">
        <v>3.7739529260000002</v>
      </c>
      <c r="S139">
        <v>3.0613108229999999</v>
      </c>
      <c r="T139">
        <v>7.1458315140000002</v>
      </c>
      <c r="U139">
        <v>5.5531907999999998E-2</v>
      </c>
      <c r="V139">
        <v>4.5045720999999997E-2</v>
      </c>
      <c r="W139">
        <v>0.105147485</v>
      </c>
      <c r="X139">
        <v>25.11</v>
      </c>
      <c r="Y139">
        <v>12.55</v>
      </c>
      <c r="Z139">
        <v>44.3</v>
      </c>
      <c r="AA139">
        <v>7.1</v>
      </c>
      <c r="AB139">
        <v>3.55</v>
      </c>
      <c r="AC139">
        <v>12.53</v>
      </c>
      <c r="AD139">
        <v>18.010000000000002</v>
      </c>
      <c r="AE139">
        <v>9</v>
      </c>
      <c r="AF139">
        <v>31.78</v>
      </c>
      <c r="AG139">
        <v>0</v>
      </c>
      <c r="AH139">
        <v>0</v>
      </c>
      <c r="AI139">
        <v>0</v>
      </c>
      <c r="AJ139">
        <v>27.57</v>
      </c>
      <c r="AK139">
        <v>13.79</v>
      </c>
      <c r="AL139">
        <v>48.66</v>
      </c>
      <c r="AM139">
        <v>7.8</v>
      </c>
      <c r="AN139">
        <v>3.9</v>
      </c>
      <c r="AO139">
        <v>13.76</v>
      </c>
      <c r="AP139">
        <v>19.78</v>
      </c>
      <c r="AQ139">
        <v>9.89</v>
      </c>
      <c r="AR139">
        <v>34.9</v>
      </c>
      <c r="AS139">
        <v>0</v>
      </c>
      <c r="AT139">
        <v>0</v>
      </c>
      <c r="AU139">
        <v>0</v>
      </c>
    </row>
    <row r="140" spans="1:47" x14ac:dyDescent="0.2">
      <c r="A140" t="s">
        <v>183</v>
      </c>
      <c r="B140" t="str">
        <f t="shared" si="2"/>
        <v>HU</v>
      </c>
      <c r="C140">
        <v>9.6543609999999997</v>
      </c>
      <c r="D140">
        <v>7.7490969999999999</v>
      </c>
      <c r="E140">
        <v>13.220642</v>
      </c>
      <c r="F140">
        <v>4.357253</v>
      </c>
      <c r="G140">
        <v>3.3747669999999999</v>
      </c>
      <c r="H140">
        <v>5.474869</v>
      </c>
      <c r="I140">
        <v>4.6603389999999996</v>
      </c>
      <c r="J140">
        <v>3.7375609999999999</v>
      </c>
      <c r="K140">
        <v>5.8957940000000004</v>
      </c>
      <c r="L140">
        <v>0.63676900000000003</v>
      </c>
      <c r="M140">
        <v>0.63676900000000003</v>
      </c>
      <c r="N140">
        <v>1.8499779999999999</v>
      </c>
      <c r="O140">
        <v>13.18</v>
      </c>
      <c r="P140">
        <v>10.19</v>
      </c>
      <c r="Q140">
        <v>25.88</v>
      </c>
      <c r="R140">
        <v>27.24712564</v>
      </c>
      <c r="S140">
        <v>21.065873310000001</v>
      </c>
      <c r="T140">
        <v>53.501943220000001</v>
      </c>
      <c r="U140">
        <v>0.237093002</v>
      </c>
      <c r="V140">
        <v>0.18330635000000001</v>
      </c>
      <c r="W140">
        <v>0.46555135800000003</v>
      </c>
      <c r="X140">
        <v>36.380000000000003</v>
      </c>
      <c r="Y140">
        <v>18.190000000000001</v>
      </c>
      <c r="Z140">
        <v>64.19</v>
      </c>
      <c r="AA140">
        <v>2.64</v>
      </c>
      <c r="AB140">
        <v>1.32</v>
      </c>
      <c r="AC140">
        <v>4.67</v>
      </c>
      <c r="AD140">
        <v>33.729999999999997</v>
      </c>
      <c r="AE140">
        <v>16.87</v>
      </c>
      <c r="AF140">
        <v>59.53</v>
      </c>
      <c r="AG140">
        <v>0</v>
      </c>
      <c r="AH140">
        <v>0</v>
      </c>
      <c r="AI140">
        <v>0</v>
      </c>
      <c r="AJ140">
        <v>39.869999999999997</v>
      </c>
      <c r="AK140">
        <v>19.940000000000001</v>
      </c>
      <c r="AL140">
        <v>70.36</v>
      </c>
      <c r="AM140">
        <v>2.9</v>
      </c>
      <c r="AN140">
        <v>1.45</v>
      </c>
      <c r="AO140">
        <v>5.12</v>
      </c>
      <c r="AP140">
        <v>36.97</v>
      </c>
      <c r="AQ140">
        <v>18.489999999999998</v>
      </c>
      <c r="AR140">
        <v>65.25</v>
      </c>
      <c r="AS140">
        <v>0</v>
      </c>
      <c r="AT140">
        <v>0</v>
      </c>
      <c r="AU140">
        <v>0</v>
      </c>
    </row>
    <row r="141" spans="1:47" x14ac:dyDescent="0.2">
      <c r="A141" t="s">
        <v>184</v>
      </c>
      <c r="B141" t="str">
        <f t="shared" si="2"/>
        <v>HU</v>
      </c>
      <c r="C141">
        <v>9.1697489999999995</v>
      </c>
      <c r="D141">
        <v>7.1938740000000001</v>
      </c>
      <c r="E141">
        <v>13.592302999999999</v>
      </c>
      <c r="F141">
        <v>3.9089779999999998</v>
      </c>
      <c r="G141">
        <v>2.8447640000000001</v>
      </c>
      <c r="H141">
        <v>5.1093109999999999</v>
      </c>
      <c r="I141">
        <v>4.2154579999999999</v>
      </c>
      <c r="J141">
        <v>3.3037969999999999</v>
      </c>
      <c r="K141">
        <v>5.3647780000000003</v>
      </c>
      <c r="L141">
        <v>1.0453129999999999</v>
      </c>
      <c r="M141">
        <v>1.0453129999999999</v>
      </c>
      <c r="N141">
        <v>3.118214</v>
      </c>
      <c r="O141">
        <v>10.333621109999999</v>
      </c>
      <c r="P141">
        <v>7.5167015560000001</v>
      </c>
      <c r="Q141">
        <v>23.292434249999999</v>
      </c>
      <c r="R141">
        <v>22.65868755</v>
      </c>
      <c r="S141">
        <v>16.481985380000001</v>
      </c>
      <c r="T141">
        <v>51.073673450000001</v>
      </c>
      <c r="U141">
        <v>0.18245998199999999</v>
      </c>
      <c r="V141">
        <v>0.13272184300000001</v>
      </c>
      <c r="W141">
        <v>0.411272786</v>
      </c>
      <c r="X141">
        <v>34.770000000000003</v>
      </c>
      <c r="Y141">
        <v>17.38</v>
      </c>
      <c r="Z141">
        <v>61.35</v>
      </c>
      <c r="AA141">
        <v>2.4300000000000002</v>
      </c>
      <c r="AB141">
        <v>1.21</v>
      </c>
      <c r="AC141">
        <v>4.28</v>
      </c>
      <c r="AD141">
        <v>32.340000000000003</v>
      </c>
      <c r="AE141">
        <v>16.170000000000002</v>
      </c>
      <c r="AF141">
        <v>57.07</v>
      </c>
      <c r="AG141">
        <v>0</v>
      </c>
      <c r="AH141">
        <v>0</v>
      </c>
      <c r="AI141">
        <v>0</v>
      </c>
      <c r="AJ141">
        <v>37.89</v>
      </c>
      <c r="AK141">
        <v>18.940000000000001</v>
      </c>
      <c r="AL141">
        <v>66.86</v>
      </c>
      <c r="AM141">
        <v>2.65</v>
      </c>
      <c r="AN141">
        <v>1.32</v>
      </c>
      <c r="AO141">
        <v>4.67</v>
      </c>
      <c r="AP141">
        <v>35.24</v>
      </c>
      <c r="AQ141">
        <v>17.62</v>
      </c>
      <c r="AR141">
        <v>62.19</v>
      </c>
      <c r="AS141">
        <v>0</v>
      </c>
      <c r="AT141">
        <v>0</v>
      </c>
      <c r="AU141">
        <v>0</v>
      </c>
    </row>
    <row r="142" spans="1:47" x14ac:dyDescent="0.2">
      <c r="A142" t="s">
        <v>185</v>
      </c>
      <c r="B142" t="str">
        <f t="shared" si="2"/>
        <v>HU</v>
      </c>
      <c r="C142">
        <v>12.636163</v>
      </c>
      <c r="D142">
        <v>10.347357000000001</v>
      </c>
      <c r="E142">
        <v>17.197308</v>
      </c>
      <c r="F142">
        <v>5.1224689999999997</v>
      </c>
      <c r="G142">
        <v>3.8381189999999998</v>
      </c>
      <c r="H142">
        <v>6.5995860000000004</v>
      </c>
      <c r="I142">
        <v>6.4683809999999999</v>
      </c>
      <c r="J142">
        <v>5.4639249999999997</v>
      </c>
      <c r="K142">
        <v>7.5708029999999997</v>
      </c>
      <c r="L142">
        <v>1.0453129999999999</v>
      </c>
      <c r="M142">
        <v>1.0453129999999999</v>
      </c>
      <c r="N142">
        <v>3.0269189999999999</v>
      </c>
      <c r="O142">
        <v>17.438469250000001</v>
      </c>
      <c r="P142">
        <v>13.97122326</v>
      </c>
      <c r="Q142">
        <v>30.667346250000001</v>
      </c>
      <c r="R142">
        <v>35.24774893</v>
      </c>
      <c r="S142">
        <v>28.239529659999999</v>
      </c>
      <c r="T142">
        <v>61.986800879999997</v>
      </c>
      <c r="U142">
        <v>0.245560364</v>
      </c>
      <c r="V142">
        <v>0.19673622800000001</v>
      </c>
      <c r="W142">
        <v>0.43184322000000003</v>
      </c>
      <c r="X142">
        <v>45.18</v>
      </c>
      <c r="Y142">
        <v>22.59</v>
      </c>
      <c r="Z142">
        <v>79.72</v>
      </c>
      <c r="AA142">
        <v>2.27</v>
      </c>
      <c r="AB142">
        <v>1.1299999999999999</v>
      </c>
      <c r="AC142">
        <v>4</v>
      </c>
      <c r="AD142">
        <v>42.91</v>
      </c>
      <c r="AE142">
        <v>21.46</v>
      </c>
      <c r="AF142">
        <v>75.73</v>
      </c>
      <c r="AG142">
        <v>0</v>
      </c>
      <c r="AH142">
        <v>0</v>
      </c>
      <c r="AI142">
        <v>0</v>
      </c>
      <c r="AJ142">
        <v>50.63</v>
      </c>
      <c r="AK142">
        <v>25.31</v>
      </c>
      <c r="AL142">
        <v>89.35</v>
      </c>
      <c r="AM142">
        <v>2.54</v>
      </c>
      <c r="AN142">
        <v>1.27</v>
      </c>
      <c r="AO142">
        <v>4.4800000000000004</v>
      </c>
      <c r="AP142">
        <v>48.09</v>
      </c>
      <c r="AQ142">
        <v>24.05</v>
      </c>
      <c r="AR142">
        <v>84.87</v>
      </c>
      <c r="AS142">
        <v>0</v>
      </c>
      <c r="AT142">
        <v>0</v>
      </c>
      <c r="AU142">
        <v>0</v>
      </c>
    </row>
    <row r="143" spans="1:47" x14ac:dyDescent="0.2">
      <c r="A143" t="s">
        <v>186</v>
      </c>
      <c r="B143" t="str">
        <f t="shared" si="2"/>
        <v>HU</v>
      </c>
      <c r="C143">
        <v>9.0780650000000005</v>
      </c>
      <c r="D143">
        <v>6.7558379999999998</v>
      </c>
      <c r="E143">
        <v>14.2713</v>
      </c>
      <c r="F143">
        <v>2.5739719999999999</v>
      </c>
      <c r="G143">
        <v>1.8424</v>
      </c>
      <c r="H143">
        <v>3.4142999999999999</v>
      </c>
      <c r="I143">
        <v>5.4587810000000001</v>
      </c>
      <c r="J143">
        <v>3.868125</v>
      </c>
      <c r="K143">
        <v>7.9740640000000003</v>
      </c>
      <c r="L143">
        <v>1.0453129999999999</v>
      </c>
      <c r="M143">
        <v>1.0453129999999999</v>
      </c>
      <c r="N143">
        <v>2.8829359999999999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39.33</v>
      </c>
      <c r="Y143">
        <v>19.670000000000002</v>
      </c>
      <c r="Z143">
        <v>69.41</v>
      </c>
      <c r="AA143">
        <v>2.88</v>
      </c>
      <c r="AB143">
        <v>1.44</v>
      </c>
      <c r="AC143">
        <v>5.08</v>
      </c>
      <c r="AD143">
        <v>36.450000000000003</v>
      </c>
      <c r="AE143">
        <v>18.23</v>
      </c>
      <c r="AF143">
        <v>64.33</v>
      </c>
      <c r="AG143">
        <v>0</v>
      </c>
      <c r="AH143">
        <v>0</v>
      </c>
      <c r="AI143">
        <v>0</v>
      </c>
      <c r="AJ143">
        <v>41.58</v>
      </c>
      <c r="AK143">
        <v>20.79</v>
      </c>
      <c r="AL143">
        <v>73.38</v>
      </c>
      <c r="AM143">
        <v>3.04</v>
      </c>
      <c r="AN143">
        <v>1.52</v>
      </c>
      <c r="AO143">
        <v>5.37</v>
      </c>
      <c r="AP143">
        <v>38.54</v>
      </c>
      <c r="AQ143">
        <v>19.27</v>
      </c>
      <c r="AR143">
        <v>68.010000000000005</v>
      </c>
      <c r="AS143">
        <v>0</v>
      </c>
      <c r="AT143">
        <v>0</v>
      </c>
      <c r="AU143">
        <v>0</v>
      </c>
    </row>
    <row r="144" spans="1:47" x14ac:dyDescent="0.2">
      <c r="A144" t="s">
        <v>187</v>
      </c>
      <c r="B144" t="str">
        <f t="shared" si="2"/>
        <v>HU</v>
      </c>
      <c r="C144">
        <v>15.447452</v>
      </c>
      <c r="D144">
        <v>12.169091</v>
      </c>
      <c r="E144">
        <v>21.187172</v>
      </c>
      <c r="F144">
        <v>7.0900309999999998</v>
      </c>
      <c r="G144">
        <v>5.5736439999999998</v>
      </c>
      <c r="H144">
        <v>8.8452389999999994</v>
      </c>
      <c r="I144">
        <v>7.7024689999999998</v>
      </c>
      <c r="J144">
        <v>5.9404940000000002</v>
      </c>
      <c r="K144">
        <v>10.322718999999999</v>
      </c>
      <c r="L144">
        <v>0.65495199999999998</v>
      </c>
      <c r="M144">
        <v>0.65495199999999998</v>
      </c>
      <c r="N144">
        <v>2.0192139999999998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66.94</v>
      </c>
      <c r="Y144">
        <v>33.47</v>
      </c>
      <c r="Z144">
        <v>118.13</v>
      </c>
      <c r="AA144">
        <v>3.64</v>
      </c>
      <c r="AB144">
        <v>1.82</v>
      </c>
      <c r="AC144">
        <v>6.43</v>
      </c>
      <c r="AD144">
        <v>63.3</v>
      </c>
      <c r="AE144">
        <v>31.65</v>
      </c>
      <c r="AF144">
        <v>111.7</v>
      </c>
      <c r="AG144">
        <v>0</v>
      </c>
      <c r="AH144">
        <v>0</v>
      </c>
      <c r="AI144">
        <v>0</v>
      </c>
      <c r="AJ144">
        <v>73.430000000000007</v>
      </c>
      <c r="AK144">
        <v>36.72</v>
      </c>
      <c r="AL144">
        <v>129.59</v>
      </c>
      <c r="AM144">
        <v>4</v>
      </c>
      <c r="AN144">
        <v>2</v>
      </c>
      <c r="AO144">
        <v>7.05</v>
      </c>
      <c r="AP144">
        <v>69.44</v>
      </c>
      <c r="AQ144">
        <v>34.72</v>
      </c>
      <c r="AR144">
        <v>122.53</v>
      </c>
      <c r="AS144">
        <v>0</v>
      </c>
      <c r="AT144">
        <v>0</v>
      </c>
      <c r="AU144">
        <v>0</v>
      </c>
    </row>
    <row r="145" spans="1:47" x14ac:dyDescent="0.2">
      <c r="A145" t="s">
        <v>188</v>
      </c>
      <c r="B145" t="str">
        <f t="shared" si="2"/>
        <v>HU</v>
      </c>
      <c r="C145">
        <v>17.257686</v>
      </c>
      <c r="D145">
        <v>13.011067000000001</v>
      </c>
      <c r="E145">
        <v>23.454046999999999</v>
      </c>
      <c r="F145">
        <v>7.3494830000000002</v>
      </c>
      <c r="G145">
        <v>5.5345170000000001</v>
      </c>
      <c r="H145">
        <v>9.4134469999999997</v>
      </c>
      <c r="I145">
        <v>9.2168829999999993</v>
      </c>
      <c r="J145">
        <v>6.7852309999999996</v>
      </c>
      <c r="K145">
        <v>11.88025</v>
      </c>
      <c r="L145">
        <v>0.69131900000000002</v>
      </c>
      <c r="M145">
        <v>0.69131900000000002</v>
      </c>
      <c r="N145">
        <v>2.1603500000000002</v>
      </c>
      <c r="O145">
        <v>10.210481890000001</v>
      </c>
      <c r="P145">
        <v>8.9380814359999992</v>
      </c>
      <c r="Q145">
        <v>14.929748849999999</v>
      </c>
      <c r="R145">
        <v>20.124859799999999</v>
      </c>
      <c r="S145">
        <v>17.61695851</v>
      </c>
      <c r="T145">
        <v>29.42653498</v>
      </c>
      <c r="U145">
        <v>0.111547298</v>
      </c>
      <c r="V145">
        <v>9.7646599000000001E-2</v>
      </c>
      <c r="W145">
        <v>0.163104264</v>
      </c>
      <c r="X145">
        <v>73.69</v>
      </c>
      <c r="Y145">
        <v>36.85</v>
      </c>
      <c r="Z145">
        <v>130.05000000000001</v>
      </c>
      <c r="AA145">
        <v>3.16</v>
      </c>
      <c r="AB145">
        <v>1.58</v>
      </c>
      <c r="AC145">
        <v>5.57</v>
      </c>
      <c r="AD145">
        <v>70.540000000000006</v>
      </c>
      <c r="AE145">
        <v>35.270000000000003</v>
      </c>
      <c r="AF145">
        <v>124.48</v>
      </c>
      <c r="AG145">
        <v>0</v>
      </c>
      <c r="AH145">
        <v>0</v>
      </c>
      <c r="AI145">
        <v>0</v>
      </c>
      <c r="AJ145">
        <v>83.78</v>
      </c>
      <c r="AK145">
        <v>41.89</v>
      </c>
      <c r="AL145">
        <v>147.85</v>
      </c>
      <c r="AM145">
        <v>3.59</v>
      </c>
      <c r="AN145">
        <v>1.79</v>
      </c>
      <c r="AO145">
        <v>6.33</v>
      </c>
      <c r="AP145">
        <v>80.19</v>
      </c>
      <c r="AQ145">
        <v>40.1</v>
      </c>
      <c r="AR145">
        <v>141.52000000000001</v>
      </c>
      <c r="AS145">
        <v>0</v>
      </c>
      <c r="AT145">
        <v>0</v>
      </c>
      <c r="AU145">
        <v>0</v>
      </c>
    </row>
    <row r="146" spans="1:47" x14ac:dyDescent="0.2">
      <c r="A146" t="s">
        <v>189</v>
      </c>
      <c r="B146" t="str">
        <f t="shared" si="2"/>
        <v>IE</v>
      </c>
      <c r="C146">
        <v>4.6205920000000003</v>
      </c>
      <c r="D146">
        <v>2.941106</v>
      </c>
      <c r="E146">
        <v>9.8984249999999996</v>
      </c>
      <c r="F146">
        <v>2.400833</v>
      </c>
      <c r="G146">
        <v>1.313572</v>
      </c>
      <c r="H146">
        <v>3.513703</v>
      </c>
      <c r="I146">
        <v>1.939592</v>
      </c>
      <c r="J146">
        <v>1.347367</v>
      </c>
      <c r="K146">
        <v>2.8640889999999999</v>
      </c>
      <c r="L146">
        <v>0.280167</v>
      </c>
      <c r="M146">
        <v>0.280167</v>
      </c>
      <c r="N146">
        <v>3.5206330000000001</v>
      </c>
      <c r="O146">
        <v>71.64</v>
      </c>
      <c r="P146">
        <v>35.185000000000002</v>
      </c>
      <c r="Q146">
        <v>78.489999999999995</v>
      </c>
      <c r="R146">
        <v>279.75145079999999</v>
      </c>
      <c r="S146">
        <v>137.39607480000001</v>
      </c>
      <c r="T146">
        <v>306.50043790000001</v>
      </c>
      <c r="U146">
        <v>0.43509155500000002</v>
      </c>
      <c r="V146">
        <v>0.21368922900000001</v>
      </c>
      <c r="W146">
        <v>0.47669369299999997</v>
      </c>
      <c r="X146">
        <v>98.03</v>
      </c>
      <c r="Y146">
        <v>49.01</v>
      </c>
      <c r="Z146">
        <v>172.99</v>
      </c>
      <c r="AA146">
        <v>3</v>
      </c>
      <c r="AB146">
        <v>1.5</v>
      </c>
      <c r="AC146">
        <v>5.3</v>
      </c>
      <c r="AD146">
        <v>95.03</v>
      </c>
      <c r="AE146">
        <v>47.51</v>
      </c>
      <c r="AF146">
        <v>167.7</v>
      </c>
      <c r="AG146">
        <v>0</v>
      </c>
      <c r="AH146">
        <v>0</v>
      </c>
      <c r="AI146">
        <v>0</v>
      </c>
      <c r="AJ146">
        <v>77.03</v>
      </c>
      <c r="AK146">
        <v>38.51</v>
      </c>
      <c r="AL146">
        <v>135.93</v>
      </c>
      <c r="AM146">
        <v>2.36</v>
      </c>
      <c r="AN146">
        <v>1.18</v>
      </c>
      <c r="AO146">
        <v>4.16</v>
      </c>
      <c r="AP146">
        <v>74.67</v>
      </c>
      <c r="AQ146">
        <v>37.33</v>
      </c>
      <c r="AR146">
        <v>131.77000000000001</v>
      </c>
      <c r="AS146">
        <v>0</v>
      </c>
      <c r="AT146">
        <v>0</v>
      </c>
      <c r="AU146">
        <v>0</v>
      </c>
    </row>
    <row r="147" spans="1:47" x14ac:dyDescent="0.2">
      <c r="A147" t="s">
        <v>190</v>
      </c>
      <c r="B147" t="str">
        <f t="shared" si="2"/>
        <v>IE</v>
      </c>
      <c r="C147">
        <v>7.421119</v>
      </c>
      <c r="D147">
        <v>3.4489749999999999</v>
      </c>
      <c r="E147">
        <v>13.226186</v>
      </c>
      <c r="F147">
        <v>3.9687779999999999</v>
      </c>
      <c r="G147">
        <v>1.1021030000000001</v>
      </c>
      <c r="H147">
        <v>6.8602470000000002</v>
      </c>
      <c r="I147">
        <v>3.2741750000000001</v>
      </c>
      <c r="J147">
        <v>2.1687059999999998</v>
      </c>
      <c r="K147">
        <v>4.1349530000000003</v>
      </c>
      <c r="L147">
        <v>0.17816699999999999</v>
      </c>
      <c r="M147">
        <v>0.17816699999999999</v>
      </c>
      <c r="N147">
        <v>2.2309860000000001</v>
      </c>
      <c r="O147">
        <v>74.86</v>
      </c>
      <c r="P147">
        <v>35.715000000000003</v>
      </c>
      <c r="Q147">
        <v>85.025000000000006</v>
      </c>
      <c r="R147">
        <v>293.33572850000002</v>
      </c>
      <c r="S147">
        <v>139.9477096</v>
      </c>
      <c r="T147">
        <v>333.16684889999999</v>
      </c>
      <c r="U147">
        <v>0.41377404400000001</v>
      </c>
      <c r="V147">
        <v>0.19740769399999999</v>
      </c>
      <c r="W147">
        <v>0.46995909800000002</v>
      </c>
      <c r="X147">
        <v>128.58000000000001</v>
      </c>
      <c r="Y147">
        <v>64.290000000000006</v>
      </c>
      <c r="Z147">
        <v>226.91</v>
      </c>
      <c r="AA147">
        <v>8.2100000000000009</v>
      </c>
      <c r="AB147">
        <v>4.0999999999999996</v>
      </c>
      <c r="AC147">
        <v>14.49</v>
      </c>
      <c r="AD147">
        <v>120.38</v>
      </c>
      <c r="AE147">
        <v>60.19</v>
      </c>
      <c r="AF147">
        <v>212.43</v>
      </c>
      <c r="AG147">
        <v>0</v>
      </c>
      <c r="AH147">
        <v>0</v>
      </c>
      <c r="AI147">
        <v>0</v>
      </c>
      <c r="AJ147">
        <v>107.05</v>
      </c>
      <c r="AK147">
        <v>53.53</v>
      </c>
      <c r="AL147">
        <v>188.92</v>
      </c>
      <c r="AM147">
        <v>6.83</v>
      </c>
      <c r="AN147">
        <v>3.42</v>
      </c>
      <c r="AO147">
        <v>12.06</v>
      </c>
      <c r="AP147">
        <v>100.22</v>
      </c>
      <c r="AQ147">
        <v>50.11</v>
      </c>
      <c r="AR147">
        <v>176.86</v>
      </c>
      <c r="AS147">
        <v>0</v>
      </c>
      <c r="AT147">
        <v>0</v>
      </c>
      <c r="AU147">
        <v>0</v>
      </c>
    </row>
    <row r="148" spans="1:47" x14ac:dyDescent="0.2">
      <c r="A148" t="s">
        <v>191</v>
      </c>
      <c r="B148" t="str">
        <f t="shared" si="2"/>
        <v>IT</v>
      </c>
      <c r="C148">
        <v>18.866927</v>
      </c>
      <c r="D148">
        <v>11.697982</v>
      </c>
      <c r="E148">
        <v>30.938421999999999</v>
      </c>
      <c r="F148">
        <v>11.070774999999999</v>
      </c>
      <c r="G148">
        <v>5.1236860000000002</v>
      </c>
      <c r="H148">
        <v>17.446968999999999</v>
      </c>
      <c r="I148">
        <v>6.0532810000000001</v>
      </c>
      <c r="J148">
        <v>4.8314250000000003</v>
      </c>
      <c r="K148">
        <v>9.1836079999999995</v>
      </c>
      <c r="L148">
        <v>1.7428710000000001</v>
      </c>
      <c r="M148">
        <v>1.7428710000000001</v>
      </c>
      <c r="N148">
        <v>4.3078440000000002</v>
      </c>
      <c r="O148">
        <v>4.9399367590000001</v>
      </c>
      <c r="P148">
        <v>2.7468826430000002</v>
      </c>
      <c r="Q148">
        <v>7.5078490899999997</v>
      </c>
      <c r="R148">
        <v>11.781185730000001</v>
      </c>
      <c r="S148">
        <v>6.5510017999999999</v>
      </c>
      <c r="T148">
        <v>17.905363749999999</v>
      </c>
      <c r="U148">
        <v>3.8930858999999998E-2</v>
      </c>
      <c r="V148">
        <v>2.1647746999999998E-2</v>
      </c>
      <c r="W148">
        <v>5.9168169999999999E-2</v>
      </c>
      <c r="X148">
        <v>64.349999999999994</v>
      </c>
      <c r="Y148">
        <v>32.17</v>
      </c>
      <c r="Z148">
        <v>113.55</v>
      </c>
      <c r="AA148">
        <v>9.7899999999999991</v>
      </c>
      <c r="AB148">
        <v>4.8899999999999997</v>
      </c>
      <c r="AC148">
        <v>17.27</v>
      </c>
      <c r="AD148">
        <v>54.56</v>
      </c>
      <c r="AE148">
        <v>27.28</v>
      </c>
      <c r="AF148">
        <v>96.28</v>
      </c>
      <c r="AG148">
        <v>0</v>
      </c>
      <c r="AH148">
        <v>0</v>
      </c>
      <c r="AI148">
        <v>0</v>
      </c>
      <c r="AJ148">
        <v>74.22</v>
      </c>
      <c r="AK148">
        <v>37.11</v>
      </c>
      <c r="AL148">
        <v>130.97999999999999</v>
      </c>
      <c r="AM148">
        <v>11.29</v>
      </c>
      <c r="AN148">
        <v>5.64</v>
      </c>
      <c r="AO148">
        <v>19.920000000000002</v>
      </c>
      <c r="AP148">
        <v>62.94</v>
      </c>
      <c r="AQ148">
        <v>31.47</v>
      </c>
      <c r="AR148">
        <v>111.06</v>
      </c>
      <c r="AS148">
        <v>0</v>
      </c>
      <c r="AT148">
        <v>0</v>
      </c>
      <c r="AU148">
        <v>0</v>
      </c>
    </row>
    <row r="149" spans="1:47" x14ac:dyDescent="0.2">
      <c r="A149" t="s">
        <v>192</v>
      </c>
      <c r="B149" t="str">
        <f t="shared" si="2"/>
        <v>IT</v>
      </c>
      <c r="C149">
        <v>0.30704399999999998</v>
      </c>
      <c r="D149">
        <v>0.24678</v>
      </c>
      <c r="E149">
        <v>0.94108899999999995</v>
      </c>
      <c r="F149">
        <v>7.3405999999999999E-2</v>
      </c>
      <c r="G149">
        <v>4.0918999999999997E-2</v>
      </c>
      <c r="H149">
        <v>0.131078</v>
      </c>
      <c r="I149">
        <v>0.111178</v>
      </c>
      <c r="J149">
        <v>8.3400000000000002E-2</v>
      </c>
      <c r="K149">
        <v>0.50009400000000004</v>
      </c>
      <c r="L149">
        <v>0.122461</v>
      </c>
      <c r="M149">
        <v>0.122461</v>
      </c>
      <c r="N149">
        <v>0.309917</v>
      </c>
      <c r="O149">
        <v>1.2812115390000001</v>
      </c>
      <c r="P149">
        <v>1.090581448</v>
      </c>
      <c r="Q149">
        <v>1.438592195</v>
      </c>
      <c r="R149">
        <v>3.138052981</v>
      </c>
      <c r="S149">
        <v>2.671145444</v>
      </c>
      <c r="T149">
        <v>3.5235231570000001</v>
      </c>
      <c r="U149">
        <v>7.8626053000000001E-2</v>
      </c>
      <c r="V149">
        <v>6.6927367000000001E-2</v>
      </c>
      <c r="W149">
        <v>8.8284270999999997E-2</v>
      </c>
      <c r="X149">
        <v>2.44</v>
      </c>
      <c r="Y149">
        <v>1.22</v>
      </c>
      <c r="Z149">
        <v>4.3099999999999996</v>
      </c>
      <c r="AA149">
        <v>0.31</v>
      </c>
      <c r="AB149">
        <v>0.16</v>
      </c>
      <c r="AC149">
        <v>0.55000000000000004</v>
      </c>
      <c r="AD149">
        <v>2.13</v>
      </c>
      <c r="AE149">
        <v>1.06</v>
      </c>
      <c r="AF149">
        <v>3.75</v>
      </c>
      <c r="AG149">
        <v>0</v>
      </c>
      <c r="AH149">
        <v>0</v>
      </c>
      <c r="AI149">
        <v>0</v>
      </c>
      <c r="AJ149">
        <v>2.2599999999999998</v>
      </c>
      <c r="AK149">
        <v>1.1299999999999999</v>
      </c>
      <c r="AL149">
        <v>3.98</v>
      </c>
      <c r="AM149">
        <v>0.28999999999999998</v>
      </c>
      <c r="AN149">
        <v>0.14000000000000001</v>
      </c>
      <c r="AO149">
        <v>0.51</v>
      </c>
      <c r="AP149">
        <v>1.97</v>
      </c>
      <c r="AQ149">
        <v>0.98</v>
      </c>
      <c r="AR149">
        <v>3.47</v>
      </c>
      <c r="AS149">
        <v>0</v>
      </c>
      <c r="AT149">
        <v>0</v>
      </c>
      <c r="AU149">
        <v>0</v>
      </c>
    </row>
    <row r="150" spans="1:47" x14ac:dyDescent="0.2">
      <c r="A150" t="s">
        <v>193</v>
      </c>
      <c r="B150" t="str">
        <f t="shared" si="2"/>
        <v>IT</v>
      </c>
      <c r="C150">
        <v>1.6830609999999999</v>
      </c>
      <c r="D150">
        <v>1.55945</v>
      </c>
      <c r="E150">
        <v>3.8068580000000001</v>
      </c>
      <c r="F150">
        <v>0.30983100000000002</v>
      </c>
      <c r="G150">
        <v>0.26955299999999999</v>
      </c>
      <c r="H150">
        <v>0.37398300000000001</v>
      </c>
      <c r="I150">
        <v>0.200992</v>
      </c>
      <c r="J150">
        <v>0.117658</v>
      </c>
      <c r="K150">
        <v>0.50723099999999999</v>
      </c>
      <c r="L150">
        <v>1.172239</v>
      </c>
      <c r="M150">
        <v>1.172239</v>
      </c>
      <c r="N150">
        <v>2.9256440000000001</v>
      </c>
      <c r="O150">
        <v>0.31121333299999998</v>
      </c>
      <c r="P150">
        <v>0.194912157</v>
      </c>
      <c r="Q150">
        <v>0.475973333</v>
      </c>
      <c r="R150">
        <v>0.70255886899999997</v>
      </c>
      <c r="S150">
        <v>0.44001091799999997</v>
      </c>
      <c r="T150">
        <v>1.0745017990000001</v>
      </c>
      <c r="U150">
        <v>1.1616771999999999E-2</v>
      </c>
      <c r="V150">
        <v>7.2755559999999999E-3</v>
      </c>
      <c r="W150">
        <v>1.7766827999999998E-2</v>
      </c>
      <c r="X150">
        <v>6.7</v>
      </c>
      <c r="Y150">
        <v>3.35</v>
      </c>
      <c r="Z150">
        <v>11.82</v>
      </c>
      <c r="AA150">
        <v>3.51</v>
      </c>
      <c r="AB150">
        <v>1.76</v>
      </c>
      <c r="AC150">
        <v>6.2</v>
      </c>
      <c r="AD150">
        <v>3.19</v>
      </c>
      <c r="AE150">
        <v>1.59</v>
      </c>
      <c r="AF150">
        <v>5.63</v>
      </c>
      <c r="AG150">
        <v>0</v>
      </c>
      <c r="AH150">
        <v>0</v>
      </c>
      <c r="AI150">
        <v>0</v>
      </c>
      <c r="AJ150">
        <v>8.15</v>
      </c>
      <c r="AK150">
        <v>4.07</v>
      </c>
      <c r="AL150">
        <v>14.38</v>
      </c>
      <c r="AM150">
        <v>4.2699999999999996</v>
      </c>
      <c r="AN150">
        <v>2.14</v>
      </c>
      <c r="AO150">
        <v>7.54</v>
      </c>
      <c r="AP150">
        <v>3.88</v>
      </c>
      <c r="AQ150">
        <v>1.94</v>
      </c>
      <c r="AR150">
        <v>6.84</v>
      </c>
      <c r="AS150">
        <v>0</v>
      </c>
      <c r="AT150">
        <v>0</v>
      </c>
      <c r="AU150">
        <v>0</v>
      </c>
    </row>
    <row r="151" spans="1:47" x14ac:dyDescent="0.2">
      <c r="A151" t="s">
        <v>194</v>
      </c>
      <c r="B151" t="str">
        <f t="shared" si="2"/>
        <v>IT</v>
      </c>
      <c r="C151">
        <v>19.600473999999998</v>
      </c>
      <c r="D151">
        <v>13.990698999999999</v>
      </c>
      <c r="E151">
        <v>27.828413999999999</v>
      </c>
      <c r="F151">
        <v>10.742092</v>
      </c>
      <c r="G151">
        <v>5.9537000000000004</v>
      </c>
      <c r="H151">
        <v>15.736442</v>
      </c>
      <c r="I151">
        <v>7.5267280000000003</v>
      </c>
      <c r="J151">
        <v>6.7053440000000002</v>
      </c>
      <c r="K151">
        <v>8.9432559999999999</v>
      </c>
      <c r="L151">
        <v>1.331655</v>
      </c>
      <c r="M151">
        <v>1.331655</v>
      </c>
      <c r="N151">
        <v>3.148717</v>
      </c>
      <c r="O151">
        <v>1.6793018959999999</v>
      </c>
      <c r="P151">
        <v>0.79103823799999995</v>
      </c>
      <c r="Q151">
        <v>3.0801624040000002</v>
      </c>
      <c r="R151">
        <v>3.3099040369999999</v>
      </c>
      <c r="S151">
        <v>1.559136367</v>
      </c>
      <c r="T151">
        <v>6.0710000989999999</v>
      </c>
      <c r="U151">
        <v>1.4085739999999999E-2</v>
      </c>
      <c r="V151">
        <v>6.6351140000000001E-3</v>
      </c>
      <c r="W151">
        <v>2.5835954000000001E-2</v>
      </c>
      <c r="X151">
        <v>76.040000000000006</v>
      </c>
      <c r="Y151">
        <v>38.020000000000003</v>
      </c>
      <c r="Z151">
        <v>134.18</v>
      </c>
      <c r="AA151">
        <v>22</v>
      </c>
      <c r="AB151">
        <v>11</v>
      </c>
      <c r="AC151">
        <v>38.82</v>
      </c>
      <c r="AD151">
        <v>54.04</v>
      </c>
      <c r="AE151">
        <v>27.02</v>
      </c>
      <c r="AF151">
        <v>95.36</v>
      </c>
      <c r="AG151">
        <v>0</v>
      </c>
      <c r="AH151">
        <v>0</v>
      </c>
      <c r="AI151">
        <v>0</v>
      </c>
      <c r="AJ151">
        <v>93.23</v>
      </c>
      <c r="AK151">
        <v>46.61</v>
      </c>
      <c r="AL151">
        <v>164.52</v>
      </c>
      <c r="AM151">
        <v>26.97</v>
      </c>
      <c r="AN151">
        <v>13.48</v>
      </c>
      <c r="AO151">
        <v>47.59</v>
      </c>
      <c r="AP151">
        <v>66.260000000000005</v>
      </c>
      <c r="AQ151">
        <v>33.130000000000003</v>
      </c>
      <c r="AR151">
        <v>116.92</v>
      </c>
      <c r="AS151">
        <v>0</v>
      </c>
      <c r="AT151">
        <v>0</v>
      </c>
      <c r="AU151">
        <v>0</v>
      </c>
    </row>
    <row r="152" spans="1:47" x14ac:dyDescent="0.2">
      <c r="A152" t="s">
        <v>195</v>
      </c>
      <c r="B152" t="str">
        <f t="shared" si="2"/>
        <v>IT</v>
      </c>
      <c r="C152">
        <v>3.1516839999999999</v>
      </c>
      <c r="D152">
        <v>2.454618</v>
      </c>
      <c r="E152">
        <v>5.29345</v>
      </c>
      <c r="F152">
        <v>0.94731699999999996</v>
      </c>
      <c r="G152">
        <v>0.58269199999999999</v>
      </c>
      <c r="H152">
        <v>1.27075</v>
      </c>
      <c r="I152">
        <v>1.4927969999999999</v>
      </c>
      <c r="J152">
        <v>1.1603559999999999</v>
      </c>
      <c r="K152">
        <v>2.3171279999999999</v>
      </c>
      <c r="L152">
        <v>0.71157000000000004</v>
      </c>
      <c r="M152">
        <v>0.71157000000000004</v>
      </c>
      <c r="N152">
        <v>1.7055720000000001</v>
      </c>
      <c r="O152">
        <v>2.100786228</v>
      </c>
      <c r="P152">
        <v>1.1307022959999999</v>
      </c>
      <c r="Q152">
        <v>3.4736908209999999</v>
      </c>
      <c r="R152">
        <v>4.5828535859999997</v>
      </c>
      <c r="S152">
        <v>2.4666208319999998</v>
      </c>
      <c r="T152">
        <v>7.5778373910000001</v>
      </c>
      <c r="U152">
        <v>3.8932287000000003E-2</v>
      </c>
      <c r="V152">
        <v>2.0954453000000001E-2</v>
      </c>
      <c r="W152">
        <v>6.4375293E-2</v>
      </c>
      <c r="X152">
        <v>23.89</v>
      </c>
      <c r="Y152">
        <v>11.94</v>
      </c>
      <c r="Z152">
        <v>42.15</v>
      </c>
      <c r="AA152">
        <v>3.15</v>
      </c>
      <c r="AB152">
        <v>1.57</v>
      </c>
      <c r="AC152">
        <v>5.56</v>
      </c>
      <c r="AD152">
        <v>20.74</v>
      </c>
      <c r="AE152">
        <v>10.37</v>
      </c>
      <c r="AF152">
        <v>36.590000000000003</v>
      </c>
      <c r="AG152">
        <v>0</v>
      </c>
      <c r="AH152">
        <v>0</v>
      </c>
      <c r="AI152">
        <v>0</v>
      </c>
      <c r="AJ152">
        <v>28.96</v>
      </c>
      <c r="AK152">
        <v>14.48</v>
      </c>
      <c r="AL152">
        <v>51.1</v>
      </c>
      <c r="AM152">
        <v>3.82</v>
      </c>
      <c r="AN152">
        <v>1.91</v>
      </c>
      <c r="AO152">
        <v>6.74</v>
      </c>
      <c r="AP152">
        <v>25.14</v>
      </c>
      <c r="AQ152">
        <v>12.57</v>
      </c>
      <c r="AR152">
        <v>44.36</v>
      </c>
      <c r="AS152">
        <v>0</v>
      </c>
      <c r="AT152">
        <v>0</v>
      </c>
      <c r="AU152">
        <v>0</v>
      </c>
    </row>
    <row r="153" spans="1:47" x14ac:dyDescent="0.2">
      <c r="A153" t="s">
        <v>196</v>
      </c>
      <c r="B153" t="str">
        <f t="shared" si="2"/>
        <v>IT</v>
      </c>
      <c r="C153">
        <v>2.4417620000000002</v>
      </c>
      <c r="D153">
        <v>1.9535560000000001</v>
      </c>
      <c r="E153">
        <v>3.4946419999999998</v>
      </c>
      <c r="F153">
        <v>0.99529699999999999</v>
      </c>
      <c r="G153">
        <v>0.62525299999999995</v>
      </c>
      <c r="H153">
        <v>1.2726219999999999</v>
      </c>
      <c r="I153">
        <v>1.268572</v>
      </c>
      <c r="J153">
        <v>1.1504110000000001</v>
      </c>
      <c r="K153">
        <v>1.823197</v>
      </c>
      <c r="L153">
        <v>0.177893</v>
      </c>
      <c r="M153">
        <v>0.177893</v>
      </c>
      <c r="N153">
        <v>0.39882200000000001</v>
      </c>
      <c r="O153">
        <v>3.373364494</v>
      </c>
      <c r="P153">
        <v>2.3181995780000002</v>
      </c>
      <c r="Q153">
        <v>4.4827563000000001</v>
      </c>
      <c r="R153">
        <v>7.0948347180000004</v>
      </c>
      <c r="S153">
        <v>4.8756198389999996</v>
      </c>
      <c r="T153">
        <v>9.4280991830000005</v>
      </c>
      <c r="U153">
        <v>0.15233075200000001</v>
      </c>
      <c r="V153">
        <v>0.104682754</v>
      </c>
      <c r="W153">
        <v>0.202427469</v>
      </c>
      <c r="X153">
        <v>13.75</v>
      </c>
      <c r="Y153">
        <v>6.88</v>
      </c>
      <c r="Z153">
        <v>24.27</v>
      </c>
      <c r="AA153">
        <v>0.75</v>
      </c>
      <c r="AB153">
        <v>0.37</v>
      </c>
      <c r="AC153">
        <v>1.32</v>
      </c>
      <c r="AD153">
        <v>13.01</v>
      </c>
      <c r="AE153">
        <v>6.5</v>
      </c>
      <c r="AF153">
        <v>22.95</v>
      </c>
      <c r="AG153">
        <v>0</v>
      </c>
      <c r="AH153">
        <v>0</v>
      </c>
      <c r="AI153">
        <v>0</v>
      </c>
      <c r="AJ153">
        <v>17.25</v>
      </c>
      <c r="AK153">
        <v>8.6199999999999992</v>
      </c>
      <c r="AL153">
        <v>30.44</v>
      </c>
      <c r="AM153">
        <v>0.94</v>
      </c>
      <c r="AN153">
        <v>0.47</v>
      </c>
      <c r="AO153">
        <v>1.66</v>
      </c>
      <c r="AP153">
        <v>16.309999999999999</v>
      </c>
      <c r="AQ153">
        <v>8.15</v>
      </c>
      <c r="AR153">
        <v>28.78</v>
      </c>
      <c r="AS153">
        <v>0</v>
      </c>
      <c r="AT153">
        <v>0</v>
      </c>
      <c r="AU153">
        <v>0</v>
      </c>
    </row>
    <row r="154" spans="1:47" x14ac:dyDescent="0.2">
      <c r="A154" t="s">
        <v>197</v>
      </c>
      <c r="B154" t="str">
        <f t="shared" si="2"/>
        <v>IT</v>
      </c>
      <c r="C154">
        <v>4.5489090000000001</v>
      </c>
      <c r="D154">
        <v>3.0078640000000001</v>
      </c>
      <c r="E154">
        <v>7.9406829999999999</v>
      </c>
      <c r="F154">
        <v>1.7460469999999999</v>
      </c>
      <c r="G154">
        <v>0.84266099999999999</v>
      </c>
      <c r="H154">
        <v>2.6445280000000002</v>
      </c>
      <c r="I154">
        <v>1.845469</v>
      </c>
      <c r="J154">
        <v>1.207811</v>
      </c>
      <c r="K154">
        <v>3.1105499999999999</v>
      </c>
      <c r="L154">
        <v>0.95739200000000002</v>
      </c>
      <c r="M154">
        <v>0.95739200000000002</v>
      </c>
      <c r="N154">
        <v>2.1856059999999999</v>
      </c>
      <c r="O154">
        <v>4.5454852959999998</v>
      </c>
      <c r="P154">
        <v>2.7968205899999998</v>
      </c>
      <c r="Q154">
        <v>6.7965000030000002</v>
      </c>
      <c r="R154">
        <v>9.8757537699999993</v>
      </c>
      <c r="S154">
        <v>6.0765154170000004</v>
      </c>
      <c r="T154">
        <v>14.766423420000001</v>
      </c>
      <c r="U154">
        <v>6.6894559000000006E-2</v>
      </c>
      <c r="V154">
        <v>4.1159978999999999E-2</v>
      </c>
      <c r="W154">
        <v>0.100022075</v>
      </c>
      <c r="X154">
        <v>43.12</v>
      </c>
      <c r="Y154">
        <v>21.56</v>
      </c>
      <c r="Z154">
        <v>76.09</v>
      </c>
      <c r="AA154">
        <v>12.95</v>
      </c>
      <c r="AB154">
        <v>6.47</v>
      </c>
      <c r="AC154">
        <v>22.85</v>
      </c>
      <c r="AD154">
        <v>29.71</v>
      </c>
      <c r="AE154">
        <v>14.85</v>
      </c>
      <c r="AF154">
        <v>52.43</v>
      </c>
      <c r="AG154">
        <v>0.46</v>
      </c>
      <c r="AH154">
        <v>0.23</v>
      </c>
      <c r="AI154">
        <v>0.82</v>
      </c>
      <c r="AJ154">
        <v>54.7</v>
      </c>
      <c r="AK154">
        <v>27.35</v>
      </c>
      <c r="AL154">
        <v>96.53</v>
      </c>
      <c r="AM154">
        <v>16.420000000000002</v>
      </c>
      <c r="AN154">
        <v>8.2100000000000009</v>
      </c>
      <c r="AO154">
        <v>28.98</v>
      </c>
      <c r="AP154">
        <v>37.69</v>
      </c>
      <c r="AQ154">
        <v>18.84</v>
      </c>
      <c r="AR154">
        <v>66.510000000000005</v>
      </c>
      <c r="AS154">
        <v>0.59</v>
      </c>
      <c r="AT154">
        <v>0.28999999999999998</v>
      </c>
      <c r="AU154">
        <v>1.04</v>
      </c>
    </row>
    <row r="155" spans="1:47" x14ac:dyDescent="0.2">
      <c r="A155" t="s">
        <v>198</v>
      </c>
      <c r="B155" t="str">
        <f t="shared" si="2"/>
        <v>IT</v>
      </c>
      <c r="C155">
        <v>10.373436</v>
      </c>
      <c r="D155">
        <v>7.3629499999999997</v>
      </c>
      <c r="E155">
        <v>15.259769</v>
      </c>
      <c r="F155">
        <v>2.6010059999999999</v>
      </c>
      <c r="G155">
        <v>1.3750279999999999</v>
      </c>
      <c r="H155">
        <v>3.9368029999999998</v>
      </c>
      <c r="I155">
        <v>7.5760610000000002</v>
      </c>
      <c r="J155">
        <v>5.7915530000000004</v>
      </c>
      <c r="K155">
        <v>10.847524999999999</v>
      </c>
      <c r="L155">
        <v>0.19636999999999999</v>
      </c>
      <c r="M155">
        <v>0.19636999999999999</v>
      </c>
      <c r="N155">
        <v>0.47544199999999998</v>
      </c>
      <c r="O155">
        <v>42.22948529</v>
      </c>
      <c r="P155">
        <v>30.177772059999999</v>
      </c>
      <c r="Q155">
        <v>54.75286397</v>
      </c>
      <c r="R155">
        <v>86.73054879</v>
      </c>
      <c r="S155">
        <v>61.978845200000002</v>
      </c>
      <c r="T155">
        <v>112.45095480000001</v>
      </c>
      <c r="U155">
        <v>0.440234405</v>
      </c>
      <c r="V155">
        <v>0.31459757199999999</v>
      </c>
      <c r="W155">
        <v>0.57078826100000002</v>
      </c>
      <c r="X155">
        <v>86.83</v>
      </c>
      <c r="Y155">
        <v>43.41</v>
      </c>
      <c r="Z155">
        <v>153.22</v>
      </c>
      <c r="AA155">
        <v>9.02</v>
      </c>
      <c r="AB155">
        <v>4.51</v>
      </c>
      <c r="AC155">
        <v>15.92</v>
      </c>
      <c r="AD155">
        <v>75.59</v>
      </c>
      <c r="AE155">
        <v>37.79</v>
      </c>
      <c r="AF155">
        <v>133.38999999999999</v>
      </c>
      <c r="AG155">
        <v>2.2200000000000002</v>
      </c>
      <c r="AH155">
        <v>1.1100000000000001</v>
      </c>
      <c r="AI155">
        <v>3.92</v>
      </c>
      <c r="AJ155">
        <v>116.74</v>
      </c>
      <c r="AK155">
        <v>58.37</v>
      </c>
      <c r="AL155">
        <v>206.01</v>
      </c>
      <c r="AM155">
        <v>12.13</v>
      </c>
      <c r="AN155">
        <v>6.06</v>
      </c>
      <c r="AO155">
        <v>21.4</v>
      </c>
      <c r="AP155">
        <v>101.63</v>
      </c>
      <c r="AQ155">
        <v>50.81</v>
      </c>
      <c r="AR155">
        <v>179.34</v>
      </c>
      <c r="AS155">
        <v>2.98</v>
      </c>
      <c r="AT155">
        <v>1.49</v>
      </c>
      <c r="AU155">
        <v>5.26</v>
      </c>
    </row>
    <row r="156" spans="1:47" x14ac:dyDescent="0.2">
      <c r="A156" t="s">
        <v>199</v>
      </c>
      <c r="B156" t="str">
        <f t="shared" si="2"/>
        <v>IT</v>
      </c>
      <c r="C156">
        <v>4.4186399999999999</v>
      </c>
      <c r="D156">
        <v>3.3525149999999999</v>
      </c>
      <c r="E156">
        <v>6.6370360000000002</v>
      </c>
      <c r="F156">
        <v>0.639428</v>
      </c>
      <c r="G156">
        <v>0.35081400000000001</v>
      </c>
      <c r="H156">
        <v>1.0380720000000001</v>
      </c>
      <c r="I156">
        <v>3.3864719999999999</v>
      </c>
      <c r="J156">
        <v>2.6089609999999999</v>
      </c>
      <c r="K156">
        <v>4.6806970000000003</v>
      </c>
      <c r="L156">
        <v>0.39273999999999998</v>
      </c>
      <c r="M156">
        <v>0.39273999999999998</v>
      </c>
      <c r="N156">
        <v>0.91826700000000006</v>
      </c>
      <c r="O156">
        <v>13.19878675</v>
      </c>
      <c r="P156">
        <v>10.95172058</v>
      </c>
      <c r="Q156">
        <v>15.14354305</v>
      </c>
      <c r="R156">
        <v>28.046621940000001</v>
      </c>
      <c r="S156">
        <v>23.271742499999998</v>
      </c>
      <c r="T156">
        <v>32.179111220000003</v>
      </c>
      <c r="U156">
        <v>0.26431935000000001</v>
      </c>
      <c r="V156">
        <v>0.21931952699999999</v>
      </c>
      <c r="W156">
        <v>0.30326510600000001</v>
      </c>
      <c r="X156">
        <v>29.58</v>
      </c>
      <c r="Y156">
        <v>14.79</v>
      </c>
      <c r="Z156">
        <v>52.2</v>
      </c>
      <c r="AA156">
        <v>1.29</v>
      </c>
      <c r="AB156">
        <v>0.64</v>
      </c>
      <c r="AC156">
        <v>2.27</v>
      </c>
      <c r="AD156">
        <v>28.29</v>
      </c>
      <c r="AE156">
        <v>14.14</v>
      </c>
      <c r="AF156">
        <v>49.92</v>
      </c>
      <c r="AG156">
        <v>0</v>
      </c>
      <c r="AH156">
        <v>0</v>
      </c>
      <c r="AI156">
        <v>0</v>
      </c>
      <c r="AJ156">
        <v>36.520000000000003</v>
      </c>
      <c r="AK156">
        <v>18.260000000000002</v>
      </c>
      <c r="AL156">
        <v>64.44</v>
      </c>
      <c r="AM156">
        <v>1.59</v>
      </c>
      <c r="AN156">
        <v>0.8</v>
      </c>
      <c r="AO156">
        <v>2.81</v>
      </c>
      <c r="AP156">
        <v>34.93</v>
      </c>
      <c r="AQ156">
        <v>17.46</v>
      </c>
      <c r="AR156">
        <v>61.63</v>
      </c>
      <c r="AS156">
        <v>0</v>
      </c>
      <c r="AT156">
        <v>0</v>
      </c>
      <c r="AU156">
        <v>0</v>
      </c>
    </row>
    <row r="157" spans="1:47" x14ac:dyDescent="0.2">
      <c r="A157" t="s">
        <v>200</v>
      </c>
      <c r="B157" t="str">
        <f t="shared" si="2"/>
        <v>IT</v>
      </c>
      <c r="C157">
        <v>3.1502810000000001</v>
      </c>
      <c r="D157">
        <v>2.2342339999999998</v>
      </c>
      <c r="E157">
        <v>6.0727029999999997</v>
      </c>
      <c r="F157">
        <v>0.85522200000000004</v>
      </c>
      <c r="G157">
        <v>0.52241099999999996</v>
      </c>
      <c r="H157">
        <v>1.163883</v>
      </c>
      <c r="I157">
        <v>1.2637579999999999</v>
      </c>
      <c r="J157">
        <v>0.68052199999999996</v>
      </c>
      <c r="K157">
        <v>2.551247</v>
      </c>
      <c r="L157">
        <v>1.031301</v>
      </c>
      <c r="M157">
        <v>1.031301</v>
      </c>
      <c r="N157">
        <v>2.3575719999999998</v>
      </c>
      <c r="O157">
        <v>9.8827269040000001</v>
      </c>
      <c r="P157">
        <v>7.2778445469999999</v>
      </c>
      <c r="Q157">
        <v>12.25449581</v>
      </c>
      <c r="R157">
        <v>21.604020080000002</v>
      </c>
      <c r="S157">
        <v>15.90964733</v>
      </c>
      <c r="T157">
        <v>26.788797890000001</v>
      </c>
      <c r="U157">
        <v>0.13148043500000001</v>
      </c>
      <c r="V157">
        <v>9.6824911999999999E-2</v>
      </c>
      <c r="W157">
        <v>0.163034601</v>
      </c>
      <c r="X157">
        <v>38.74</v>
      </c>
      <c r="Y157">
        <v>19.37</v>
      </c>
      <c r="Z157">
        <v>68.37</v>
      </c>
      <c r="AA157">
        <v>4.37</v>
      </c>
      <c r="AB157">
        <v>2.1800000000000002</v>
      </c>
      <c r="AC157">
        <v>7.71</v>
      </c>
      <c r="AD157">
        <v>33.97</v>
      </c>
      <c r="AE157">
        <v>16.989999999999998</v>
      </c>
      <c r="AF157">
        <v>59.95</v>
      </c>
      <c r="AG157">
        <v>0.4</v>
      </c>
      <c r="AH157">
        <v>0.2</v>
      </c>
      <c r="AI157">
        <v>0.71</v>
      </c>
      <c r="AJ157">
        <v>52.1</v>
      </c>
      <c r="AK157">
        <v>26.05</v>
      </c>
      <c r="AL157">
        <v>91.95</v>
      </c>
      <c r="AM157">
        <v>5.87</v>
      </c>
      <c r="AN157">
        <v>2.94</v>
      </c>
      <c r="AO157">
        <v>10.37</v>
      </c>
      <c r="AP157">
        <v>45.69</v>
      </c>
      <c r="AQ157">
        <v>22.84</v>
      </c>
      <c r="AR157">
        <v>80.63</v>
      </c>
      <c r="AS157">
        <v>0.54</v>
      </c>
      <c r="AT157">
        <v>0.27</v>
      </c>
      <c r="AU157">
        <v>0.96</v>
      </c>
    </row>
    <row r="158" spans="1:47" x14ac:dyDescent="0.2">
      <c r="A158" t="s">
        <v>201</v>
      </c>
      <c r="B158" t="str">
        <f t="shared" si="2"/>
        <v>IT</v>
      </c>
      <c r="C158">
        <v>7.3114530000000002</v>
      </c>
      <c r="D158">
        <v>3.6227140000000002</v>
      </c>
      <c r="E158">
        <v>13.725161</v>
      </c>
      <c r="F158">
        <v>2.439219</v>
      </c>
      <c r="G158">
        <v>1.2219139999999999</v>
      </c>
      <c r="H158">
        <v>3.6271810000000002</v>
      </c>
      <c r="I158">
        <v>4.461017</v>
      </c>
      <c r="J158">
        <v>1.9895830000000001</v>
      </c>
      <c r="K158">
        <v>9.0487749999999991</v>
      </c>
      <c r="L158">
        <v>0.411217</v>
      </c>
      <c r="M158">
        <v>0.411217</v>
      </c>
      <c r="N158">
        <v>1.0492060000000001</v>
      </c>
      <c r="O158">
        <v>37.588957069999999</v>
      </c>
      <c r="P158">
        <v>29.434498860000001</v>
      </c>
      <c r="Q158">
        <v>45.116354520000002</v>
      </c>
      <c r="R158">
        <v>80.382429459999997</v>
      </c>
      <c r="S158">
        <v>62.944457960000001</v>
      </c>
      <c r="T158">
        <v>96.479457460000006</v>
      </c>
      <c r="U158">
        <v>0.292703294</v>
      </c>
      <c r="V158">
        <v>0.22920494399999999</v>
      </c>
      <c r="W158">
        <v>0.35131875499999998</v>
      </c>
      <c r="X158">
        <v>101.93</v>
      </c>
      <c r="Y158">
        <v>50.96</v>
      </c>
      <c r="Z158">
        <v>179.87</v>
      </c>
      <c r="AA158">
        <v>11.24</v>
      </c>
      <c r="AB158">
        <v>5.62</v>
      </c>
      <c r="AC158">
        <v>19.829999999999998</v>
      </c>
      <c r="AD158">
        <v>79.22</v>
      </c>
      <c r="AE158">
        <v>39.61</v>
      </c>
      <c r="AF158">
        <v>139.80000000000001</v>
      </c>
      <c r="AG158">
        <v>11.47</v>
      </c>
      <c r="AH158">
        <v>5.73</v>
      </c>
      <c r="AI158">
        <v>20.239999999999998</v>
      </c>
      <c r="AJ158">
        <v>142.27000000000001</v>
      </c>
      <c r="AK158">
        <v>71.14</v>
      </c>
      <c r="AL158">
        <v>251.07</v>
      </c>
      <c r="AM158">
        <v>15.69</v>
      </c>
      <c r="AN158">
        <v>7.84</v>
      </c>
      <c r="AO158">
        <v>27.68</v>
      </c>
      <c r="AP158">
        <v>110.58</v>
      </c>
      <c r="AQ158">
        <v>55.29</v>
      </c>
      <c r="AR158">
        <v>195.14</v>
      </c>
      <c r="AS158">
        <v>16.010000000000002</v>
      </c>
      <c r="AT158">
        <v>8.01</v>
      </c>
      <c r="AU158">
        <v>28.25</v>
      </c>
    </row>
    <row r="159" spans="1:47" x14ac:dyDescent="0.2">
      <c r="A159" t="s">
        <v>202</v>
      </c>
      <c r="B159" t="str">
        <f t="shared" si="2"/>
        <v>IT</v>
      </c>
      <c r="C159">
        <v>2.5579209999999999</v>
      </c>
      <c r="D159">
        <v>1.290135</v>
      </c>
      <c r="E159">
        <v>5.9558309999999999</v>
      </c>
      <c r="F159">
        <v>0.72174199999999999</v>
      </c>
      <c r="G159">
        <v>0.15518899999999999</v>
      </c>
      <c r="H159">
        <v>1.2881579999999999</v>
      </c>
      <c r="I159">
        <v>1.5843780000000001</v>
      </c>
      <c r="J159">
        <v>0.88314400000000004</v>
      </c>
      <c r="K159">
        <v>4.0372440000000003</v>
      </c>
      <c r="L159">
        <v>0.251801</v>
      </c>
      <c r="M159">
        <v>0.251801</v>
      </c>
      <c r="N159">
        <v>0.63042799999999999</v>
      </c>
      <c r="O159">
        <v>41.935117640000001</v>
      </c>
      <c r="P159">
        <v>32.515941169999998</v>
      </c>
      <c r="Q159">
        <v>50.139588230000001</v>
      </c>
      <c r="R159">
        <v>93.387881199999995</v>
      </c>
      <c r="S159">
        <v>72.411740370000004</v>
      </c>
      <c r="T159">
        <v>111.65891910000001</v>
      </c>
      <c r="U159">
        <v>0.35164242699999998</v>
      </c>
      <c r="V159">
        <v>0.27265893400000002</v>
      </c>
      <c r="W159">
        <v>0.42044013400000002</v>
      </c>
      <c r="X159">
        <v>59.15</v>
      </c>
      <c r="Y159">
        <v>29.58</v>
      </c>
      <c r="Z159">
        <v>104.39</v>
      </c>
      <c r="AA159">
        <v>4.08</v>
      </c>
      <c r="AB159">
        <v>2.04</v>
      </c>
      <c r="AC159">
        <v>7.21</v>
      </c>
      <c r="AD159">
        <v>50.76</v>
      </c>
      <c r="AE159">
        <v>25.38</v>
      </c>
      <c r="AF159">
        <v>89.57</v>
      </c>
      <c r="AG159">
        <v>4.3099999999999996</v>
      </c>
      <c r="AH159">
        <v>2.16</v>
      </c>
      <c r="AI159">
        <v>7.61</v>
      </c>
      <c r="AJ159">
        <v>79.58</v>
      </c>
      <c r="AK159">
        <v>39.79</v>
      </c>
      <c r="AL159">
        <v>140.43</v>
      </c>
      <c r="AM159">
        <v>5.49</v>
      </c>
      <c r="AN159">
        <v>2.75</v>
      </c>
      <c r="AO159">
        <v>9.6999999999999993</v>
      </c>
      <c r="AP159">
        <v>68.28</v>
      </c>
      <c r="AQ159">
        <v>34.14</v>
      </c>
      <c r="AR159">
        <v>120.49</v>
      </c>
      <c r="AS159">
        <v>5.8</v>
      </c>
      <c r="AT159">
        <v>2.9</v>
      </c>
      <c r="AU159">
        <v>10.24</v>
      </c>
    </row>
    <row r="160" spans="1:47" x14ac:dyDescent="0.2">
      <c r="A160" t="s">
        <v>203</v>
      </c>
      <c r="B160" t="str">
        <f t="shared" si="2"/>
        <v>IT</v>
      </c>
      <c r="C160">
        <v>1.2296309999999999</v>
      </c>
      <c r="D160">
        <v>1.051112</v>
      </c>
      <c r="E160">
        <v>2.8336389999999998</v>
      </c>
      <c r="F160">
        <v>0.20274200000000001</v>
      </c>
      <c r="G160">
        <v>0.16311100000000001</v>
      </c>
      <c r="H160">
        <v>0.26605000000000001</v>
      </c>
      <c r="I160">
        <v>0.38922800000000002</v>
      </c>
      <c r="J160">
        <v>0.25033899999999998</v>
      </c>
      <c r="K160">
        <v>1.0003439999999999</v>
      </c>
      <c r="L160">
        <v>0.63766199999999995</v>
      </c>
      <c r="M160">
        <v>0.63766199999999995</v>
      </c>
      <c r="N160">
        <v>1.5672440000000001</v>
      </c>
      <c r="O160">
        <v>1.578568011</v>
      </c>
      <c r="P160">
        <v>1.274328581</v>
      </c>
      <c r="Q160">
        <v>1.9106236160000001</v>
      </c>
      <c r="R160">
        <v>3.6997591729999999</v>
      </c>
      <c r="S160">
        <v>2.986699861</v>
      </c>
      <c r="T160">
        <v>4.4780124790000002</v>
      </c>
      <c r="U160">
        <v>4.2520349999999998E-2</v>
      </c>
      <c r="V160">
        <v>3.4325348999999998E-2</v>
      </c>
      <c r="W160">
        <v>5.1464609000000001E-2</v>
      </c>
      <c r="X160">
        <v>6.09</v>
      </c>
      <c r="Y160">
        <v>3.05</v>
      </c>
      <c r="Z160">
        <v>10.76</v>
      </c>
      <c r="AA160">
        <v>1.1399999999999999</v>
      </c>
      <c r="AB160">
        <v>0.56999999999999995</v>
      </c>
      <c r="AC160">
        <v>2.0099999999999998</v>
      </c>
      <c r="AD160">
        <v>4.96</v>
      </c>
      <c r="AE160">
        <v>2.48</v>
      </c>
      <c r="AF160">
        <v>8.75</v>
      </c>
      <c r="AG160">
        <v>0</v>
      </c>
      <c r="AH160">
        <v>0</v>
      </c>
      <c r="AI160">
        <v>0</v>
      </c>
      <c r="AJ160">
        <v>6.58</v>
      </c>
      <c r="AK160">
        <v>3.29</v>
      </c>
      <c r="AL160">
        <v>11.62</v>
      </c>
      <c r="AM160">
        <v>1.23</v>
      </c>
      <c r="AN160">
        <v>0.61</v>
      </c>
      <c r="AO160">
        <v>2.17</v>
      </c>
      <c r="AP160">
        <v>5.35</v>
      </c>
      <c r="AQ160">
        <v>2.68</v>
      </c>
      <c r="AR160">
        <v>9.4499999999999993</v>
      </c>
      <c r="AS160">
        <v>0</v>
      </c>
      <c r="AT160">
        <v>0</v>
      </c>
      <c r="AU160">
        <v>0</v>
      </c>
    </row>
    <row r="161" spans="1:47" x14ac:dyDescent="0.2">
      <c r="A161" t="s">
        <v>204</v>
      </c>
      <c r="B161" t="str">
        <f t="shared" si="2"/>
        <v>IT</v>
      </c>
      <c r="C161">
        <v>1.8584369999999999</v>
      </c>
      <c r="D161">
        <v>1.770359</v>
      </c>
      <c r="E161">
        <v>4.0429969999999997</v>
      </c>
      <c r="F161">
        <v>0.29385299999999998</v>
      </c>
      <c r="G161">
        <v>0.28910799999999998</v>
      </c>
      <c r="H161">
        <v>0.325125</v>
      </c>
      <c r="I161">
        <v>0.19597500000000001</v>
      </c>
      <c r="J161">
        <v>0.11264200000000001</v>
      </c>
      <c r="K161">
        <v>0.55722799999999995</v>
      </c>
      <c r="L161">
        <v>1.368609</v>
      </c>
      <c r="M161">
        <v>1.368609</v>
      </c>
      <c r="N161">
        <v>3.160644</v>
      </c>
      <c r="O161">
        <v>0.68627724899999998</v>
      </c>
      <c r="P161">
        <v>0.57079152200000005</v>
      </c>
      <c r="Q161">
        <v>0.86149697199999997</v>
      </c>
      <c r="R161">
        <v>1.596057745</v>
      </c>
      <c r="S161">
        <v>1.327475494</v>
      </c>
      <c r="T161">
        <v>2.0035618500000001</v>
      </c>
      <c r="U161">
        <v>2.2166577999999999E-2</v>
      </c>
      <c r="V161">
        <v>1.8436418999999999E-2</v>
      </c>
      <c r="W161">
        <v>2.7826130000000001E-2</v>
      </c>
      <c r="X161">
        <v>5.95</v>
      </c>
      <c r="Y161">
        <v>2.97</v>
      </c>
      <c r="Z161">
        <v>10.49</v>
      </c>
      <c r="AA161">
        <v>1.28</v>
      </c>
      <c r="AB161">
        <v>0.64</v>
      </c>
      <c r="AC161">
        <v>2.2599999999999998</v>
      </c>
      <c r="AD161">
        <v>4.67</v>
      </c>
      <c r="AE161">
        <v>2.33</v>
      </c>
      <c r="AF161">
        <v>8.24</v>
      </c>
      <c r="AG161">
        <v>0</v>
      </c>
      <c r="AH161">
        <v>0</v>
      </c>
      <c r="AI161">
        <v>0</v>
      </c>
      <c r="AJ161">
        <v>6.73</v>
      </c>
      <c r="AK161">
        <v>3.36</v>
      </c>
      <c r="AL161">
        <v>11.88</v>
      </c>
      <c r="AM161">
        <v>1.45</v>
      </c>
      <c r="AN161">
        <v>0.72</v>
      </c>
      <c r="AO161">
        <v>2.56</v>
      </c>
      <c r="AP161">
        <v>5.28</v>
      </c>
      <c r="AQ161">
        <v>2.64</v>
      </c>
      <c r="AR161">
        <v>9.32</v>
      </c>
      <c r="AS161">
        <v>0</v>
      </c>
      <c r="AT161">
        <v>0</v>
      </c>
      <c r="AU161">
        <v>0</v>
      </c>
    </row>
    <row r="162" spans="1:47" x14ac:dyDescent="0.2">
      <c r="A162" t="s">
        <v>205</v>
      </c>
      <c r="B162" t="str">
        <f t="shared" si="2"/>
        <v>IT</v>
      </c>
      <c r="C162">
        <v>23.661830999999999</v>
      </c>
      <c r="D162">
        <v>17.585197000000001</v>
      </c>
      <c r="E162">
        <v>32.093693999999999</v>
      </c>
      <c r="F162">
        <v>8.6323279999999993</v>
      </c>
      <c r="G162">
        <v>4.8221809999999996</v>
      </c>
      <c r="H162">
        <v>12.832522000000001</v>
      </c>
      <c r="I162">
        <v>13.734802999999999</v>
      </c>
      <c r="J162">
        <v>11.468317000000001</v>
      </c>
      <c r="K162">
        <v>16.297236000000002</v>
      </c>
      <c r="L162">
        <v>1.2947</v>
      </c>
      <c r="M162">
        <v>1.2947</v>
      </c>
      <c r="N162">
        <v>2.9639359999999999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62.36</v>
      </c>
      <c r="Y162">
        <v>31.18</v>
      </c>
      <c r="Z162">
        <v>110.05</v>
      </c>
      <c r="AA162">
        <v>11.87</v>
      </c>
      <c r="AB162">
        <v>5.93</v>
      </c>
      <c r="AC162">
        <v>20.94</v>
      </c>
      <c r="AD162">
        <v>50.5</v>
      </c>
      <c r="AE162">
        <v>25.25</v>
      </c>
      <c r="AF162">
        <v>89.11</v>
      </c>
      <c r="AG162">
        <v>0</v>
      </c>
      <c r="AH162">
        <v>0</v>
      </c>
      <c r="AI162">
        <v>0</v>
      </c>
      <c r="AJ162">
        <v>71.87</v>
      </c>
      <c r="AK162">
        <v>35.93</v>
      </c>
      <c r="AL162">
        <v>126.83</v>
      </c>
      <c r="AM162">
        <v>13.68</v>
      </c>
      <c r="AN162">
        <v>6.84</v>
      </c>
      <c r="AO162">
        <v>24.13</v>
      </c>
      <c r="AP162">
        <v>58.19</v>
      </c>
      <c r="AQ162">
        <v>29.1</v>
      </c>
      <c r="AR162">
        <v>102.69</v>
      </c>
      <c r="AS162">
        <v>0</v>
      </c>
      <c r="AT162">
        <v>0</v>
      </c>
      <c r="AU162">
        <v>0</v>
      </c>
    </row>
    <row r="163" spans="1:47" x14ac:dyDescent="0.2">
      <c r="A163" t="s">
        <v>206</v>
      </c>
      <c r="B163" t="str">
        <f t="shared" si="2"/>
        <v>IT</v>
      </c>
      <c r="C163">
        <v>5.0433159999999999</v>
      </c>
      <c r="D163">
        <v>3.5116849999999999</v>
      </c>
      <c r="E163">
        <v>8.5915189999999999</v>
      </c>
      <c r="F163">
        <v>1.838867</v>
      </c>
      <c r="G163">
        <v>1.113564</v>
      </c>
      <c r="H163">
        <v>2.6742279999999998</v>
      </c>
      <c r="I163">
        <v>1.9952559999999999</v>
      </c>
      <c r="J163">
        <v>1.188928</v>
      </c>
      <c r="K163">
        <v>3.080911</v>
      </c>
      <c r="L163">
        <v>1.2091940000000001</v>
      </c>
      <c r="M163">
        <v>1.2091940000000001</v>
      </c>
      <c r="N163">
        <v>2.8363809999999998</v>
      </c>
      <c r="O163">
        <v>1.073719015</v>
      </c>
      <c r="P163">
        <v>0.58281039300000004</v>
      </c>
      <c r="Q163">
        <v>1.684099939</v>
      </c>
      <c r="R163">
        <v>2.3353435600000001</v>
      </c>
      <c r="S163">
        <v>1.267615156</v>
      </c>
      <c r="T163">
        <v>3.662924742</v>
      </c>
      <c r="U163">
        <v>2.7802150000000001E-2</v>
      </c>
      <c r="V163">
        <v>1.5090895999999999E-2</v>
      </c>
      <c r="W163">
        <v>4.3606937999999998E-2</v>
      </c>
      <c r="X163">
        <v>18.850000000000001</v>
      </c>
      <c r="Y163">
        <v>9.43</v>
      </c>
      <c r="Z163">
        <v>33.270000000000003</v>
      </c>
      <c r="AA163">
        <v>3.04</v>
      </c>
      <c r="AB163">
        <v>1.52</v>
      </c>
      <c r="AC163">
        <v>5.36</v>
      </c>
      <c r="AD163">
        <v>15.82</v>
      </c>
      <c r="AE163">
        <v>7.91</v>
      </c>
      <c r="AF163">
        <v>27.91</v>
      </c>
      <c r="AG163">
        <v>0</v>
      </c>
      <c r="AH163">
        <v>0</v>
      </c>
      <c r="AI163">
        <v>0</v>
      </c>
      <c r="AJ163">
        <v>21.39</v>
      </c>
      <c r="AK163">
        <v>10.7</v>
      </c>
      <c r="AL163">
        <v>37.75</v>
      </c>
      <c r="AM163">
        <v>3.45</v>
      </c>
      <c r="AN163">
        <v>1.72</v>
      </c>
      <c r="AO163">
        <v>6.08</v>
      </c>
      <c r="AP163">
        <v>17.940000000000001</v>
      </c>
      <c r="AQ163">
        <v>8.9700000000000006</v>
      </c>
      <c r="AR163">
        <v>31.67</v>
      </c>
      <c r="AS163">
        <v>0</v>
      </c>
      <c r="AT163">
        <v>0</v>
      </c>
      <c r="AU163">
        <v>0</v>
      </c>
    </row>
    <row r="164" spans="1:47" x14ac:dyDescent="0.2">
      <c r="A164" t="s">
        <v>207</v>
      </c>
      <c r="B164" t="str">
        <f t="shared" si="2"/>
        <v>IT</v>
      </c>
      <c r="C164">
        <v>23.241361999999999</v>
      </c>
      <c r="D164">
        <v>19.975456000000001</v>
      </c>
      <c r="E164">
        <v>29.521471999999999</v>
      </c>
      <c r="F164">
        <v>4.7089359999999996</v>
      </c>
      <c r="G164">
        <v>2.7868309999999998</v>
      </c>
      <c r="H164">
        <v>6.741333</v>
      </c>
      <c r="I164">
        <v>17.163817000000002</v>
      </c>
      <c r="J164">
        <v>15.820017</v>
      </c>
      <c r="K164">
        <v>19.685775</v>
      </c>
      <c r="L164">
        <v>1.368609</v>
      </c>
      <c r="M164">
        <v>1.368609</v>
      </c>
      <c r="N164">
        <v>3.0943640000000001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78.14</v>
      </c>
      <c r="Y164">
        <v>39.07</v>
      </c>
      <c r="Z164">
        <v>137.9</v>
      </c>
      <c r="AA164">
        <v>9.81</v>
      </c>
      <c r="AB164">
        <v>4.9000000000000004</v>
      </c>
      <c r="AC164">
        <v>17.309999999999999</v>
      </c>
      <c r="AD164">
        <v>68.33</v>
      </c>
      <c r="AE164">
        <v>34.17</v>
      </c>
      <c r="AF164">
        <v>120.59</v>
      </c>
      <c r="AG164">
        <v>0</v>
      </c>
      <c r="AH164">
        <v>0</v>
      </c>
      <c r="AI164">
        <v>0</v>
      </c>
      <c r="AJ164">
        <v>95.97</v>
      </c>
      <c r="AK164">
        <v>47.98</v>
      </c>
      <c r="AL164">
        <v>169.35</v>
      </c>
      <c r="AM164">
        <v>12.04</v>
      </c>
      <c r="AN164">
        <v>6.02</v>
      </c>
      <c r="AO164">
        <v>21.25</v>
      </c>
      <c r="AP164">
        <v>83.92</v>
      </c>
      <c r="AQ164">
        <v>41.96</v>
      </c>
      <c r="AR164">
        <v>148.1</v>
      </c>
      <c r="AS164">
        <v>0</v>
      </c>
      <c r="AT164">
        <v>0</v>
      </c>
      <c r="AU164">
        <v>0</v>
      </c>
    </row>
    <row r="165" spans="1:47" x14ac:dyDescent="0.2">
      <c r="A165" t="s">
        <v>208</v>
      </c>
      <c r="B165" t="str">
        <f t="shared" si="2"/>
        <v>IT</v>
      </c>
      <c r="C165">
        <v>7.1313500000000003</v>
      </c>
      <c r="D165">
        <v>4.795992</v>
      </c>
      <c r="E165">
        <v>13.688972</v>
      </c>
      <c r="F165">
        <v>1.5072669999999999</v>
      </c>
      <c r="G165">
        <v>0.78983099999999995</v>
      </c>
      <c r="H165">
        <v>2.4130219999999998</v>
      </c>
      <c r="I165">
        <v>3.5993360000000001</v>
      </c>
      <c r="J165">
        <v>1.981414</v>
      </c>
      <c r="K165">
        <v>6.3231640000000002</v>
      </c>
      <c r="L165">
        <v>2.0247480000000002</v>
      </c>
      <c r="M165">
        <v>2.0247480000000002</v>
      </c>
      <c r="N165">
        <v>4.9527859999999997</v>
      </c>
      <c r="O165">
        <v>3.8272580519999999</v>
      </c>
      <c r="P165">
        <v>2.7237381310000002</v>
      </c>
      <c r="Q165">
        <v>5.080620476</v>
      </c>
      <c r="R165">
        <v>7.5435256199999996</v>
      </c>
      <c r="S165">
        <v>5.3684878569999999</v>
      </c>
      <c r="T165">
        <v>10.013902959999999</v>
      </c>
      <c r="U165">
        <v>3.3493112999999998E-2</v>
      </c>
      <c r="V165">
        <v>2.3835986E-2</v>
      </c>
      <c r="W165">
        <v>4.4461542999999999E-2</v>
      </c>
      <c r="X165">
        <v>54.69</v>
      </c>
      <c r="Y165">
        <v>27.35</v>
      </c>
      <c r="Z165">
        <v>96.52</v>
      </c>
      <c r="AA165">
        <v>8.27</v>
      </c>
      <c r="AB165">
        <v>4.1399999999999997</v>
      </c>
      <c r="AC165">
        <v>14.6</v>
      </c>
      <c r="AD165">
        <v>45.83</v>
      </c>
      <c r="AE165">
        <v>22.92</v>
      </c>
      <c r="AF165">
        <v>80.88</v>
      </c>
      <c r="AG165">
        <v>0.59</v>
      </c>
      <c r="AH165">
        <v>0.28999999999999998</v>
      </c>
      <c r="AI165">
        <v>1.04</v>
      </c>
      <c r="AJ165">
        <v>69.56</v>
      </c>
      <c r="AK165">
        <v>34.78</v>
      </c>
      <c r="AL165">
        <v>122.75</v>
      </c>
      <c r="AM165">
        <v>10.52</v>
      </c>
      <c r="AN165">
        <v>5.26</v>
      </c>
      <c r="AO165">
        <v>18.559999999999999</v>
      </c>
      <c r="AP165">
        <v>58.29</v>
      </c>
      <c r="AQ165">
        <v>29.15</v>
      </c>
      <c r="AR165">
        <v>102.87</v>
      </c>
      <c r="AS165">
        <v>0.75</v>
      </c>
      <c r="AT165">
        <v>0.37</v>
      </c>
      <c r="AU165">
        <v>1.32</v>
      </c>
    </row>
    <row r="166" spans="1:47" x14ac:dyDescent="0.2">
      <c r="A166" t="s">
        <v>209</v>
      </c>
      <c r="B166" t="str">
        <f t="shared" si="2"/>
        <v>IT</v>
      </c>
      <c r="C166">
        <v>3.1855709999999999</v>
      </c>
      <c r="D166">
        <v>1.9871099999999999</v>
      </c>
      <c r="E166">
        <v>4.9801440000000001</v>
      </c>
      <c r="F166">
        <v>0.95872199999999996</v>
      </c>
      <c r="G166">
        <v>0.38975300000000002</v>
      </c>
      <c r="H166">
        <v>1.5261469999999999</v>
      </c>
      <c r="I166">
        <v>1.9449719999999999</v>
      </c>
      <c r="J166">
        <v>1.3154809999999999</v>
      </c>
      <c r="K166">
        <v>2.7838859999999999</v>
      </c>
      <c r="L166">
        <v>0.28187600000000002</v>
      </c>
      <c r="M166">
        <v>0.28187600000000002</v>
      </c>
      <c r="N166">
        <v>0.67011100000000001</v>
      </c>
      <c r="O166">
        <v>2.787519606</v>
      </c>
      <c r="P166">
        <v>1.8855705869999999</v>
      </c>
      <c r="Q166">
        <v>3.7770594750000002</v>
      </c>
      <c r="R166">
        <v>6.0382652410000004</v>
      </c>
      <c r="S166">
        <v>4.0844826019999996</v>
      </c>
      <c r="T166">
        <v>8.1817853009999997</v>
      </c>
      <c r="U166">
        <v>6.5557846000000003E-2</v>
      </c>
      <c r="V166">
        <v>4.4345497999999997E-2</v>
      </c>
      <c r="W166">
        <v>8.8830185000000006E-2</v>
      </c>
      <c r="X166">
        <v>23.53</v>
      </c>
      <c r="Y166">
        <v>11.77</v>
      </c>
      <c r="Z166">
        <v>41.53</v>
      </c>
      <c r="AA166">
        <v>2.1</v>
      </c>
      <c r="AB166">
        <v>1.05</v>
      </c>
      <c r="AC166">
        <v>3.7</v>
      </c>
      <c r="AD166">
        <v>21.44</v>
      </c>
      <c r="AE166">
        <v>10.72</v>
      </c>
      <c r="AF166">
        <v>37.83</v>
      </c>
      <c r="AG166">
        <v>0</v>
      </c>
      <c r="AH166">
        <v>0</v>
      </c>
      <c r="AI166">
        <v>0</v>
      </c>
      <c r="AJ166">
        <v>29.99</v>
      </c>
      <c r="AK166">
        <v>14.99</v>
      </c>
      <c r="AL166">
        <v>52.92</v>
      </c>
      <c r="AM166">
        <v>2.67</v>
      </c>
      <c r="AN166">
        <v>1.34</v>
      </c>
      <c r="AO166">
        <v>4.72</v>
      </c>
      <c r="AP166">
        <v>27.31</v>
      </c>
      <c r="AQ166">
        <v>13.66</v>
      </c>
      <c r="AR166">
        <v>48.2</v>
      </c>
      <c r="AS166">
        <v>0</v>
      </c>
      <c r="AT166">
        <v>0</v>
      </c>
      <c r="AU166">
        <v>0</v>
      </c>
    </row>
    <row r="167" spans="1:47" x14ac:dyDescent="0.2">
      <c r="A167" t="s">
        <v>210</v>
      </c>
      <c r="B167" t="str">
        <f t="shared" si="2"/>
        <v>IT</v>
      </c>
      <c r="C167">
        <v>5.7614000000000001</v>
      </c>
      <c r="D167">
        <v>4.4861000000000004</v>
      </c>
      <c r="E167">
        <v>8.5589329999999997</v>
      </c>
      <c r="F167">
        <v>1.2498640000000001</v>
      </c>
      <c r="G167">
        <v>0.71162499999999995</v>
      </c>
      <c r="H167">
        <v>1.7870360000000001</v>
      </c>
      <c r="I167">
        <v>3.9778579999999999</v>
      </c>
      <c r="J167">
        <v>3.2407970000000001</v>
      </c>
      <c r="K167">
        <v>5.5116779999999999</v>
      </c>
      <c r="L167">
        <v>0.53367799999999999</v>
      </c>
      <c r="M167">
        <v>0.53367799999999999</v>
      </c>
      <c r="N167">
        <v>1.260219</v>
      </c>
      <c r="O167">
        <v>2.5554904450000002</v>
      </c>
      <c r="P167">
        <v>1.5090573549999999</v>
      </c>
      <c r="Q167">
        <v>3.75672133</v>
      </c>
      <c r="R167">
        <v>5.0368716679999999</v>
      </c>
      <c r="S167">
        <v>2.9743520480000001</v>
      </c>
      <c r="T167">
        <v>7.4044977410000001</v>
      </c>
      <c r="U167">
        <v>5.4499690000000003E-2</v>
      </c>
      <c r="V167">
        <v>3.2182925000000001E-2</v>
      </c>
      <c r="W167">
        <v>8.0117751000000001E-2</v>
      </c>
      <c r="X167">
        <v>33.520000000000003</v>
      </c>
      <c r="Y167">
        <v>16.760000000000002</v>
      </c>
      <c r="Z167">
        <v>59.16</v>
      </c>
      <c r="AA167">
        <v>3.43</v>
      </c>
      <c r="AB167">
        <v>1.71</v>
      </c>
      <c r="AC167">
        <v>6.05</v>
      </c>
      <c r="AD167">
        <v>30.1</v>
      </c>
      <c r="AE167">
        <v>15.05</v>
      </c>
      <c r="AF167">
        <v>53.11</v>
      </c>
      <c r="AG167">
        <v>0</v>
      </c>
      <c r="AH167">
        <v>0</v>
      </c>
      <c r="AI167">
        <v>0</v>
      </c>
      <c r="AJ167">
        <v>41.95</v>
      </c>
      <c r="AK167">
        <v>20.98</v>
      </c>
      <c r="AL167">
        <v>74.040000000000006</v>
      </c>
      <c r="AM167">
        <v>4.29</v>
      </c>
      <c r="AN167">
        <v>2.14</v>
      </c>
      <c r="AO167">
        <v>7.57</v>
      </c>
      <c r="AP167">
        <v>37.659999999999997</v>
      </c>
      <c r="AQ167">
        <v>18.829999999999998</v>
      </c>
      <c r="AR167">
        <v>66.47</v>
      </c>
      <c r="AS167">
        <v>0</v>
      </c>
      <c r="AT167">
        <v>0</v>
      </c>
      <c r="AU167">
        <v>0</v>
      </c>
    </row>
    <row r="168" spans="1:47" x14ac:dyDescent="0.2">
      <c r="A168" t="s">
        <v>211</v>
      </c>
      <c r="B168" t="str">
        <f t="shared" si="2"/>
        <v>IT</v>
      </c>
      <c r="C168">
        <v>4.9350630000000004</v>
      </c>
      <c r="D168">
        <v>3.178169</v>
      </c>
      <c r="E168">
        <v>8.2394669999999994</v>
      </c>
      <c r="F168">
        <v>1.514742</v>
      </c>
      <c r="G168">
        <v>0.71479700000000002</v>
      </c>
      <c r="H168">
        <v>2.2747999999999999</v>
      </c>
      <c r="I168">
        <v>2.211128</v>
      </c>
      <c r="J168">
        <v>1.254178</v>
      </c>
      <c r="K168">
        <v>3.104514</v>
      </c>
      <c r="L168">
        <v>1.2091940000000001</v>
      </c>
      <c r="M168">
        <v>1.2091940000000001</v>
      </c>
      <c r="N168">
        <v>2.8601529999999999</v>
      </c>
      <c r="O168">
        <v>2.7138313680000001</v>
      </c>
      <c r="P168">
        <v>1.564294115</v>
      </c>
      <c r="Q168">
        <v>4.2741450910000003</v>
      </c>
      <c r="R168">
        <v>5.3489616260000004</v>
      </c>
      <c r="S168">
        <v>3.0832237010000001</v>
      </c>
      <c r="T168">
        <v>8.4243399740000005</v>
      </c>
      <c r="U168">
        <v>3.1664796000000002E-2</v>
      </c>
      <c r="V168">
        <v>1.8252075E-2</v>
      </c>
      <c r="W168">
        <v>4.9870429000000001E-2</v>
      </c>
      <c r="X168">
        <v>56.04</v>
      </c>
      <c r="Y168">
        <v>28.02</v>
      </c>
      <c r="Z168">
        <v>98.89</v>
      </c>
      <c r="AA168">
        <v>12.95</v>
      </c>
      <c r="AB168">
        <v>6.47</v>
      </c>
      <c r="AC168">
        <v>22.85</v>
      </c>
      <c r="AD168">
        <v>41.15</v>
      </c>
      <c r="AE168">
        <v>20.58</v>
      </c>
      <c r="AF168">
        <v>72.62</v>
      </c>
      <c r="AG168">
        <v>1.94</v>
      </c>
      <c r="AH168">
        <v>0.97</v>
      </c>
      <c r="AI168">
        <v>3.42</v>
      </c>
      <c r="AJ168">
        <v>73.05</v>
      </c>
      <c r="AK168">
        <v>36.520000000000003</v>
      </c>
      <c r="AL168">
        <v>128.91</v>
      </c>
      <c r="AM168">
        <v>16.88</v>
      </c>
      <c r="AN168">
        <v>8.44</v>
      </c>
      <c r="AO168">
        <v>29.79</v>
      </c>
      <c r="AP168">
        <v>53.65</v>
      </c>
      <c r="AQ168">
        <v>26.82</v>
      </c>
      <c r="AR168">
        <v>94.67</v>
      </c>
      <c r="AS168">
        <v>2.5299999999999998</v>
      </c>
      <c r="AT168">
        <v>1.26</v>
      </c>
      <c r="AU168">
        <v>4.46</v>
      </c>
    </row>
    <row r="169" spans="1:47" x14ac:dyDescent="0.2">
      <c r="A169" t="s">
        <v>212</v>
      </c>
      <c r="B169" t="str">
        <f t="shared" si="2"/>
        <v>LT</v>
      </c>
      <c r="C169">
        <v>40.818094000000002</v>
      </c>
      <c r="D169">
        <v>32.314442</v>
      </c>
      <c r="E169">
        <v>55.894925000000001</v>
      </c>
      <c r="F169">
        <v>8.7446330000000003</v>
      </c>
      <c r="G169">
        <v>6.9622080000000004</v>
      </c>
      <c r="H169">
        <v>10.692925000000001</v>
      </c>
      <c r="I169">
        <v>27.409572000000001</v>
      </c>
      <c r="J169">
        <v>20.688344000000001</v>
      </c>
      <c r="K169">
        <v>32.522736000000002</v>
      </c>
      <c r="L169">
        <v>4.6638890000000002</v>
      </c>
      <c r="M169">
        <v>4.6638890000000002</v>
      </c>
      <c r="N169">
        <v>12.679264</v>
      </c>
      <c r="O169">
        <v>128.31</v>
      </c>
      <c r="P169">
        <v>57.305</v>
      </c>
      <c r="Q169">
        <v>142.38</v>
      </c>
      <c r="R169">
        <v>322.90405079999999</v>
      </c>
      <c r="S169">
        <v>144.2133632</v>
      </c>
      <c r="T169">
        <v>358.31251459999999</v>
      </c>
      <c r="U169">
        <v>0.39542659899999999</v>
      </c>
      <c r="V169">
        <v>0.17660292499999999</v>
      </c>
      <c r="W169">
        <v>0.43878761700000002</v>
      </c>
      <c r="X169">
        <v>186.67</v>
      </c>
      <c r="Y169">
        <v>93.34</v>
      </c>
      <c r="Z169">
        <v>329.43</v>
      </c>
      <c r="AA169">
        <v>7.39</v>
      </c>
      <c r="AB169">
        <v>3.69</v>
      </c>
      <c r="AC169">
        <v>13.04</v>
      </c>
      <c r="AD169">
        <v>179.29</v>
      </c>
      <c r="AE169">
        <v>89.64</v>
      </c>
      <c r="AF169">
        <v>316.39</v>
      </c>
      <c r="AG169">
        <v>0</v>
      </c>
      <c r="AH169">
        <v>0</v>
      </c>
      <c r="AI169">
        <v>0</v>
      </c>
      <c r="AJ169">
        <v>160.94999999999999</v>
      </c>
      <c r="AK169">
        <v>80.47</v>
      </c>
      <c r="AL169">
        <v>284.02</v>
      </c>
      <c r="AM169">
        <v>6.37</v>
      </c>
      <c r="AN169">
        <v>3.19</v>
      </c>
      <c r="AO169">
        <v>11.24</v>
      </c>
      <c r="AP169">
        <v>154.58000000000001</v>
      </c>
      <c r="AQ169">
        <v>77.290000000000006</v>
      </c>
      <c r="AR169">
        <v>272.77999999999997</v>
      </c>
      <c r="AS169">
        <v>0</v>
      </c>
      <c r="AT169">
        <v>0</v>
      </c>
      <c r="AU169">
        <v>0</v>
      </c>
    </row>
    <row r="170" spans="1:47" x14ac:dyDescent="0.2">
      <c r="A170" t="s">
        <v>213</v>
      </c>
      <c r="B170" t="str">
        <f t="shared" si="2"/>
        <v>LU</v>
      </c>
      <c r="C170">
        <v>0.98818099999999998</v>
      </c>
      <c r="D170">
        <v>0.46850799999999998</v>
      </c>
      <c r="E170">
        <v>2.4471560000000001</v>
      </c>
      <c r="F170">
        <v>0.57539799999999997</v>
      </c>
      <c r="G170">
        <v>8.8105000000000003E-2</v>
      </c>
      <c r="H170">
        <v>1.0835459999999999</v>
      </c>
      <c r="I170">
        <v>0.13222800000000001</v>
      </c>
      <c r="J170">
        <v>9.9847000000000005E-2</v>
      </c>
      <c r="K170">
        <v>0.14544699999999999</v>
      </c>
      <c r="L170">
        <v>0.28055600000000003</v>
      </c>
      <c r="M170">
        <v>0.28055600000000003</v>
      </c>
      <c r="N170">
        <v>1.2181630000000001</v>
      </c>
      <c r="O170">
        <v>0.69380672300000001</v>
      </c>
      <c r="P170">
        <v>6.6252100999999994E-2</v>
      </c>
      <c r="Q170">
        <v>0.88520168099999996</v>
      </c>
      <c r="R170">
        <v>1.36749305</v>
      </c>
      <c r="S170">
        <v>0.13058289100000001</v>
      </c>
      <c r="T170">
        <v>1.744732513</v>
      </c>
      <c r="U170">
        <v>5.3246871000000001E-2</v>
      </c>
      <c r="V170">
        <v>5.0845819999999998E-3</v>
      </c>
      <c r="W170">
        <v>6.7935661999999994E-2</v>
      </c>
      <c r="X170">
        <v>6.18</v>
      </c>
      <c r="Y170">
        <v>3.09</v>
      </c>
      <c r="Z170">
        <v>10.9</v>
      </c>
      <c r="AA170">
        <v>1.34</v>
      </c>
      <c r="AB170">
        <v>0.67</v>
      </c>
      <c r="AC170">
        <v>2.37</v>
      </c>
      <c r="AD170">
        <v>4.83</v>
      </c>
      <c r="AE170">
        <v>2.42</v>
      </c>
      <c r="AF170">
        <v>8.5299999999999994</v>
      </c>
      <c r="AG170">
        <v>0</v>
      </c>
      <c r="AH170">
        <v>0</v>
      </c>
      <c r="AI170">
        <v>0</v>
      </c>
      <c r="AJ170">
        <v>5.54</v>
      </c>
      <c r="AK170">
        <v>2.77</v>
      </c>
      <c r="AL170">
        <v>9.77</v>
      </c>
      <c r="AM170">
        <v>1.2</v>
      </c>
      <c r="AN170">
        <v>0.6</v>
      </c>
      <c r="AO170">
        <v>2.12</v>
      </c>
      <c r="AP170">
        <v>4.34</v>
      </c>
      <c r="AQ170">
        <v>2.17</v>
      </c>
      <c r="AR170">
        <v>7.65</v>
      </c>
      <c r="AS170">
        <v>0</v>
      </c>
      <c r="AT170">
        <v>0</v>
      </c>
      <c r="AU170">
        <v>0</v>
      </c>
    </row>
    <row r="171" spans="1:47" x14ac:dyDescent="0.2">
      <c r="A171" t="s">
        <v>214</v>
      </c>
      <c r="B171" t="str">
        <f t="shared" si="2"/>
        <v>LV</v>
      </c>
      <c r="C171">
        <v>19.811339</v>
      </c>
      <c r="D171">
        <v>16.390294000000001</v>
      </c>
      <c r="E171">
        <v>38.614811000000003</v>
      </c>
      <c r="F171">
        <v>5.3273890000000002</v>
      </c>
      <c r="G171">
        <v>4.045153</v>
      </c>
      <c r="H171">
        <v>6.6630419999999999</v>
      </c>
      <c r="I171">
        <v>4.4172830000000003</v>
      </c>
      <c r="J171">
        <v>2.2784749999999998</v>
      </c>
      <c r="K171">
        <v>7.3256969999999999</v>
      </c>
      <c r="L171">
        <v>10.066667000000001</v>
      </c>
      <c r="M171">
        <v>10.066667000000001</v>
      </c>
      <c r="N171">
        <v>24.626072000000001</v>
      </c>
      <c r="O171">
        <v>79.454999999999998</v>
      </c>
      <c r="P171">
        <v>50.88</v>
      </c>
      <c r="Q171">
        <v>84.96</v>
      </c>
      <c r="R171">
        <v>192.83248570000001</v>
      </c>
      <c r="S171">
        <v>123.4826867</v>
      </c>
      <c r="T171">
        <v>206.1927882</v>
      </c>
      <c r="U171">
        <v>0.24648673800000001</v>
      </c>
      <c r="V171">
        <v>0.157840856</v>
      </c>
      <c r="W171">
        <v>0.26356444899999998</v>
      </c>
      <c r="X171">
        <v>96.4</v>
      </c>
      <c r="Y171">
        <v>48.2</v>
      </c>
      <c r="Z171">
        <v>170.12</v>
      </c>
      <c r="AA171">
        <v>4.9000000000000004</v>
      </c>
      <c r="AB171">
        <v>2.4500000000000002</v>
      </c>
      <c r="AC171">
        <v>8.66</v>
      </c>
      <c r="AD171">
        <v>91.49</v>
      </c>
      <c r="AE171">
        <v>45.75</v>
      </c>
      <c r="AF171">
        <v>161.46</v>
      </c>
      <c r="AG171">
        <v>0</v>
      </c>
      <c r="AH171">
        <v>0</v>
      </c>
      <c r="AI171">
        <v>0</v>
      </c>
      <c r="AJ171">
        <v>82.43</v>
      </c>
      <c r="AK171">
        <v>41.21</v>
      </c>
      <c r="AL171">
        <v>145.46</v>
      </c>
      <c r="AM171">
        <v>4.1900000000000004</v>
      </c>
      <c r="AN171">
        <v>2.1</v>
      </c>
      <c r="AO171">
        <v>7.4</v>
      </c>
      <c r="AP171">
        <v>78.23</v>
      </c>
      <c r="AQ171">
        <v>39.119999999999997</v>
      </c>
      <c r="AR171">
        <v>138.06</v>
      </c>
      <c r="AS171">
        <v>0</v>
      </c>
      <c r="AT171">
        <v>0</v>
      </c>
      <c r="AU171">
        <v>0</v>
      </c>
    </row>
    <row r="172" spans="1:47" x14ac:dyDescent="0.2">
      <c r="A172" t="s">
        <v>215</v>
      </c>
      <c r="B172" t="str">
        <f t="shared" si="2"/>
        <v>MT</v>
      </c>
      <c r="C172">
        <v>0.12368899999999999</v>
      </c>
      <c r="D172">
        <v>1.0629E-2</v>
      </c>
      <c r="E172">
        <v>0.23871200000000001</v>
      </c>
      <c r="F172">
        <v>0.12368899999999999</v>
      </c>
      <c r="G172">
        <v>1.0629E-2</v>
      </c>
      <c r="H172">
        <v>0.23871200000000001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0.05</v>
      </c>
      <c r="P172">
        <v>0</v>
      </c>
      <c r="Q172">
        <v>0.105</v>
      </c>
      <c r="R172">
        <v>0.11902217499999999</v>
      </c>
      <c r="S172">
        <v>0</v>
      </c>
      <c r="T172">
        <v>0.24994656900000001</v>
      </c>
      <c r="U172">
        <v>3.5087719000000003E-2</v>
      </c>
      <c r="V172">
        <v>0</v>
      </c>
      <c r="W172">
        <v>7.3684210999999999E-2</v>
      </c>
      <c r="X172">
        <v>1.54</v>
      </c>
      <c r="Y172">
        <v>0.77</v>
      </c>
      <c r="Z172">
        <v>2.72</v>
      </c>
      <c r="AA172">
        <v>0.93</v>
      </c>
      <c r="AB172">
        <v>0.46</v>
      </c>
      <c r="AC172">
        <v>1.63</v>
      </c>
      <c r="AD172">
        <v>0.4</v>
      </c>
      <c r="AE172">
        <v>0.2</v>
      </c>
      <c r="AF172">
        <v>0.71</v>
      </c>
      <c r="AG172">
        <v>0.21</v>
      </c>
      <c r="AH172">
        <v>0.11</v>
      </c>
      <c r="AI172">
        <v>0.38</v>
      </c>
      <c r="AJ172">
        <v>2.37</v>
      </c>
      <c r="AK172">
        <v>1.19</v>
      </c>
      <c r="AL172">
        <v>4.18</v>
      </c>
      <c r="AM172">
        <v>1.42</v>
      </c>
      <c r="AN172">
        <v>0.71</v>
      </c>
      <c r="AO172">
        <v>2.5099999999999998</v>
      </c>
      <c r="AP172">
        <v>0.62</v>
      </c>
      <c r="AQ172">
        <v>0.31</v>
      </c>
      <c r="AR172">
        <v>1.0900000000000001</v>
      </c>
      <c r="AS172">
        <v>0.33</v>
      </c>
      <c r="AT172">
        <v>0.16</v>
      </c>
      <c r="AU172">
        <v>0.57999999999999996</v>
      </c>
    </row>
    <row r="173" spans="1:47" x14ac:dyDescent="0.2">
      <c r="A173" t="s">
        <v>216</v>
      </c>
      <c r="B173" t="str">
        <f t="shared" si="2"/>
        <v>NL</v>
      </c>
      <c r="C173">
        <v>2.4813809999999998</v>
      </c>
      <c r="D173">
        <v>1.869095</v>
      </c>
      <c r="E173">
        <v>3.3183579999999999</v>
      </c>
      <c r="F173">
        <v>0.83040800000000004</v>
      </c>
      <c r="G173">
        <v>0.35474699999999998</v>
      </c>
      <c r="H173">
        <v>1.415289</v>
      </c>
      <c r="I173">
        <v>1.638053</v>
      </c>
      <c r="J173">
        <v>1.501428</v>
      </c>
      <c r="K173">
        <v>1.8684609999999999</v>
      </c>
      <c r="L173">
        <v>1.2919999999999999E-2</v>
      </c>
      <c r="M173">
        <v>1.2919999999999999E-2</v>
      </c>
      <c r="N173">
        <v>3.4608E-2</v>
      </c>
      <c r="O173">
        <v>5.21</v>
      </c>
      <c r="P173">
        <v>0.46</v>
      </c>
      <c r="Q173">
        <v>5.21</v>
      </c>
      <c r="R173">
        <v>15.687186260000001</v>
      </c>
      <c r="S173">
        <v>1.385049075</v>
      </c>
      <c r="T173">
        <v>15.687186260000001</v>
      </c>
      <c r="U173">
        <v>0.43561872899999998</v>
      </c>
      <c r="V173">
        <v>3.8461538000000003E-2</v>
      </c>
      <c r="W173">
        <v>0.43561872899999998</v>
      </c>
      <c r="X173">
        <v>10.9</v>
      </c>
      <c r="Y173">
        <v>5.45</v>
      </c>
      <c r="Z173">
        <v>19.23</v>
      </c>
      <c r="AA173">
        <v>1.42</v>
      </c>
      <c r="AB173">
        <v>0.71</v>
      </c>
      <c r="AC173">
        <v>2.5099999999999998</v>
      </c>
      <c r="AD173">
        <v>9.48</v>
      </c>
      <c r="AE173">
        <v>4.74</v>
      </c>
      <c r="AF173">
        <v>16.72</v>
      </c>
      <c r="AG173">
        <v>0</v>
      </c>
      <c r="AH173">
        <v>0</v>
      </c>
      <c r="AI173">
        <v>0</v>
      </c>
      <c r="AJ173">
        <v>9.4600000000000009</v>
      </c>
      <c r="AK173">
        <v>4.7300000000000004</v>
      </c>
      <c r="AL173">
        <v>16.690000000000001</v>
      </c>
      <c r="AM173">
        <v>1.23</v>
      </c>
      <c r="AN173">
        <v>0.62</v>
      </c>
      <c r="AO173">
        <v>2.1800000000000002</v>
      </c>
      <c r="AP173">
        <v>8.2200000000000006</v>
      </c>
      <c r="AQ173">
        <v>4.1100000000000003</v>
      </c>
      <c r="AR173">
        <v>14.51</v>
      </c>
      <c r="AS173">
        <v>0</v>
      </c>
      <c r="AT173">
        <v>0</v>
      </c>
      <c r="AU173">
        <v>0</v>
      </c>
    </row>
    <row r="174" spans="1:47" x14ac:dyDescent="0.2">
      <c r="A174" t="s">
        <v>217</v>
      </c>
      <c r="B174" t="str">
        <f t="shared" si="2"/>
        <v>NL</v>
      </c>
      <c r="C174">
        <v>2.4194170000000002</v>
      </c>
      <c r="D174">
        <v>1.443198</v>
      </c>
      <c r="E174">
        <v>3.8011059999999999</v>
      </c>
      <c r="F174">
        <v>1.5286390000000001</v>
      </c>
      <c r="G174">
        <v>0.60941699999999999</v>
      </c>
      <c r="H174">
        <v>2.4464440000000001</v>
      </c>
      <c r="I174">
        <v>0.87785800000000003</v>
      </c>
      <c r="J174">
        <v>0.82086099999999995</v>
      </c>
      <c r="K174">
        <v>1.315661</v>
      </c>
      <c r="L174">
        <v>1.2919999999999999E-2</v>
      </c>
      <c r="M174">
        <v>1.2919999999999999E-2</v>
      </c>
      <c r="N174">
        <v>3.9E-2</v>
      </c>
      <c r="O174">
        <v>4.2649999999999997</v>
      </c>
      <c r="P174">
        <v>0.40500000000000003</v>
      </c>
      <c r="Q174">
        <v>4.2649999999999997</v>
      </c>
      <c r="R174">
        <v>13.417412779999999</v>
      </c>
      <c r="S174">
        <v>1.2741036750000001</v>
      </c>
      <c r="T174">
        <v>13.417412779999999</v>
      </c>
      <c r="U174">
        <v>0.24567972399999999</v>
      </c>
      <c r="V174">
        <v>2.3329493E-2</v>
      </c>
      <c r="W174">
        <v>0.24567972399999999</v>
      </c>
      <c r="X174">
        <v>8.6</v>
      </c>
      <c r="Y174">
        <v>4.3</v>
      </c>
      <c r="Z174">
        <v>15.18</v>
      </c>
      <c r="AA174">
        <v>1.57</v>
      </c>
      <c r="AB174">
        <v>0.79</v>
      </c>
      <c r="AC174">
        <v>2.78</v>
      </c>
      <c r="AD174">
        <v>7.03</v>
      </c>
      <c r="AE174">
        <v>3.51</v>
      </c>
      <c r="AF174">
        <v>12.4</v>
      </c>
      <c r="AG174">
        <v>0</v>
      </c>
      <c r="AH174">
        <v>0</v>
      </c>
      <c r="AI174">
        <v>0</v>
      </c>
      <c r="AJ174">
        <v>7.73</v>
      </c>
      <c r="AK174">
        <v>3.87</v>
      </c>
      <c r="AL174">
        <v>13.64</v>
      </c>
      <c r="AM174">
        <v>1.41</v>
      </c>
      <c r="AN174">
        <v>0.71</v>
      </c>
      <c r="AO174">
        <v>2.5</v>
      </c>
      <c r="AP174">
        <v>6.32</v>
      </c>
      <c r="AQ174">
        <v>3.16</v>
      </c>
      <c r="AR174">
        <v>11.14</v>
      </c>
      <c r="AS174">
        <v>0</v>
      </c>
      <c r="AT174">
        <v>0</v>
      </c>
      <c r="AU174">
        <v>0</v>
      </c>
    </row>
    <row r="175" spans="1:47" x14ac:dyDescent="0.2">
      <c r="A175" t="s">
        <v>218</v>
      </c>
      <c r="B175" t="str">
        <f t="shared" si="2"/>
        <v>NL</v>
      </c>
      <c r="C175">
        <v>2.5338579999999999</v>
      </c>
      <c r="D175">
        <v>2.0553309999999998</v>
      </c>
      <c r="E175">
        <v>3.1261220000000001</v>
      </c>
      <c r="F175">
        <v>0.90459999999999996</v>
      </c>
      <c r="G175">
        <v>0.50940600000000003</v>
      </c>
      <c r="H175">
        <v>1.2962389999999999</v>
      </c>
      <c r="I175">
        <v>1.473875</v>
      </c>
      <c r="J175">
        <v>1.3905419999999999</v>
      </c>
      <c r="K175">
        <v>1.6462889999999999</v>
      </c>
      <c r="L175">
        <v>0.15538299999999999</v>
      </c>
      <c r="M175">
        <v>0.15538299999999999</v>
      </c>
      <c r="N175">
        <v>0.18359400000000001</v>
      </c>
      <c r="O175">
        <v>5.78</v>
      </c>
      <c r="P175">
        <v>0.505</v>
      </c>
      <c r="Q175">
        <v>5.78</v>
      </c>
      <c r="R175">
        <v>14.14870305</v>
      </c>
      <c r="S175">
        <v>1.2361756129999999</v>
      </c>
      <c r="T175">
        <v>14.14870305</v>
      </c>
      <c r="U175">
        <v>0.42830678</v>
      </c>
      <c r="V175">
        <v>3.7421267000000001E-2</v>
      </c>
      <c r="W175">
        <v>0.42830678</v>
      </c>
      <c r="X175">
        <v>10.62</v>
      </c>
      <c r="Y175">
        <v>5.31</v>
      </c>
      <c r="Z175">
        <v>18.739999999999998</v>
      </c>
      <c r="AA175">
        <v>1.19</v>
      </c>
      <c r="AB175">
        <v>0.6</v>
      </c>
      <c r="AC175">
        <v>2.1</v>
      </c>
      <c r="AD175">
        <v>9.43</v>
      </c>
      <c r="AE175">
        <v>4.71</v>
      </c>
      <c r="AF175">
        <v>16.64</v>
      </c>
      <c r="AG175">
        <v>0</v>
      </c>
      <c r="AH175">
        <v>0</v>
      </c>
      <c r="AI175">
        <v>0</v>
      </c>
      <c r="AJ175">
        <v>9.1</v>
      </c>
      <c r="AK175">
        <v>4.55</v>
      </c>
      <c r="AL175">
        <v>16.059999999999999</v>
      </c>
      <c r="AM175">
        <v>1.02</v>
      </c>
      <c r="AN175">
        <v>0.51</v>
      </c>
      <c r="AO175">
        <v>1.8</v>
      </c>
      <c r="AP175">
        <v>8.08</v>
      </c>
      <c r="AQ175">
        <v>4.04</v>
      </c>
      <c r="AR175">
        <v>14.26</v>
      </c>
      <c r="AS175">
        <v>0</v>
      </c>
      <c r="AT175">
        <v>0</v>
      </c>
      <c r="AU175">
        <v>0</v>
      </c>
    </row>
    <row r="176" spans="1:47" x14ac:dyDescent="0.2">
      <c r="A176" t="s">
        <v>219</v>
      </c>
      <c r="B176" t="str">
        <f t="shared" si="2"/>
        <v>NL</v>
      </c>
      <c r="C176">
        <v>2.8127260000000001</v>
      </c>
      <c r="D176">
        <v>1.808065</v>
      </c>
      <c r="E176">
        <v>4.0639859999999999</v>
      </c>
      <c r="F176">
        <v>1.852044</v>
      </c>
      <c r="G176">
        <v>0.88020299999999996</v>
      </c>
      <c r="H176">
        <v>2.808522</v>
      </c>
      <c r="I176">
        <v>0.75168100000000004</v>
      </c>
      <c r="J176">
        <v>0.71886099999999997</v>
      </c>
      <c r="K176">
        <v>0.98794700000000002</v>
      </c>
      <c r="L176">
        <v>0.20900099999999999</v>
      </c>
      <c r="M176">
        <v>0.20900099999999999</v>
      </c>
      <c r="N176">
        <v>0.267517</v>
      </c>
      <c r="O176">
        <v>6.125</v>
      </c>
      <c r="P176">
        <v>0.51500000000000001</v>
      </c>
      <c r="Q176">
        <v>6.125</v>
      </c>
      <c r="R176">
        <v>14.961538940000001</v>
      </c>
      <c r="S176">
        <v>1.257990621</v>
      </c>
      <c r="T176">
        <v>14.961538940000001</v>
      </c>
      <c r="U176">
        <v>0.35714285699999998</v>
      </c>
      <c r="V176">
        <v>3.0029154999999998E-2</v>
      </c>
      <c r="W176">
        <v>0.35714285699999998</v>
      </c>
      <c r="X176">
        <v>13.83</v>
      </c>
      <c r="Y176">
        <v>6.91</v>
      </c>
      <c r="Z176">
        <v>24.4</v>
      </c>
      <c r="AA176">
        <v>2.69</v>
      </c>
      <c r="AB176">
        <v>1.35</v>
      </c>
      <c r="AC176">
        <v>4.75</v>
      </c>
      <c r="AD176">
        <v>11.13</v>
      </c>
      <c r="AE176">
        <v>5.57</v>
      </c>
      <c r="AF176">
        <v>19.649999999999999</v>
      </c>
      <c r="AG176">
        <v>0</v>
      </c>
      <c r="AH176">
        <v>0</v>
      </c>
      <c r="AI176">
        <v>0</v>
      </c>
      <c r="AJ176">
        <v>12.13</v>
      </c>
      <c r="AK176">
        <v>6.06</v>
      </c>
      <c r="AL176">
        <v>21.4</v>
      </c>
      <c r="AM176">
        <v>2.36</v>
      </c>
      <c r="AN176">
        <v>1.18</v>
      </c>
      <c r="AO176">
        <v>4.17</v>
      </c>
      <c r="AP176">
        <v>9.76</v>
      </c>
      <c r="AQ176">
        <v>4.88</v>
      </c>
      <c r="AR176">
        <v>17.23</v>
      </c>
      <c r="AS176">
        <v>0</v>
      </c>
      <c r="AT176">
        <v>0</v>
      </c>
      <c r="AU176">
        <v>0</v>
      </c>
    </row>
    <row r="177" spans="1:47" x14ac:dyDescent="0.2">
      <c r="A177" t="s">
        <v>220</v>
      </c>
      <c r="B177" t="str">
        <f t="shared" si="2"/>
        <v>NL</v>
      </c>
      <c r="C177">
        <v>4.0747629999999999</v>
      </c>
      <c r="D177">
        <v>2.834463</v>
      </c>
      <c r="E177">
        <v>5.7353690000000004</v>
      </c>
      <c r="F177">
        <v>2.572219</v>
      </c>
      <c r="G177">
        <v>1.396369</v>
      </c>
      <c r="H177">
        <v>3.7180249999999999</v>
      </c>
      <c r="I177">
        <v>1.0993999999999999</v>
      </c>
      <c r="J177">
        <v>1.03495</v>
      </c>
      <c r="K177">
        <v>1.345464</v>
      </c>
      <c r="L177">
        <v>0.403144</v>
      </c>
      <c r="M177">
        <v>0.403144</v>
      </c>
      <c r="N177">
        <v>0.67188099999999995</v>
      </c>
      <c r="O177">
        <v>6.05</v>
      </c>
      <c r="P177">
        <v>0.56000000000000005</v>
      </c>
      <c r="Q177">
        <v>6.05</v>
      </c>
      <c r="R177">
        <v>13.49432348</v>
      </c>
      <c r="S177">
        <v>1.249061347</v>
      </c>
      <c r="T177">
        <v>13.49432348</v>
      </c>
      <c r="U177">
        <v>0.236005461</v>
      </c>
      <c r="V177">
        <v>2.1845133999999999E-2</v>
      </c>
      <c r="W177">
        <v>0.236005461</v>
      </c>
      <c r="X177">
        <v>17.440000000000001</v>
      </c>
      <c r="Y177">
        <v>8.7200000000000006</v>
      </c>
      <c r="Z177">
        <v>30.77</v>
      </c>
      <c r="AA177">
        <v>4.78</v>
      </c>
      <c r="AB177">
        <v>2.39</v>
      </c>
      <c r="AC177">
        <v>8.44</v>
      </c>
      <c r="AD177">
        <v>12.65</v>
      </c>
      <c r="AE177">
        <v>6.33</v>
      </c>
      <c r="AF177">
        <v>22.33</v>
      </c>
      <c r="AG177">
        <v>0</v>
      </c>
      <c r="AH177">
        <v>0</v>
      </c>
      <c r="AI177">
        <v>0</v>
      </c>
      <c r="AJ177">
        <v>15.38</v>
      </c>
      <c r="AK177">
        <v>7.69</v>
      </c>
      <c r="AL177">
        <v>27.14</v>
      </c>
      <c r="AM177">
        <v>4.22</v>
      </c>
      <c r="AN177">
        <v>2.11</v>
      </c>
      <c r="AO177">
        <v>7.45</v>
      </c>
      <c r="AP177">
        <v>11.16</v>
      </c>
      <c r="AQ177">
        <v>5.58</v>
      </c>
      <c r="AR177">
        <v>19.690000000000001</v>
      </c>
      <c r="AS177">
        <v>0</v>
      </c>
      <c r="AT177">
        <v>0</v>
      </c>
      <c r="AU177">
        <v>0</v>
      </c>
    </row>
    <row r="178" spans="1:47" x14ac:dyDescent="0.2">
      <c r="A178" t="s">
        <v>221</v>
      </c>
      <c r="B178" t="str">
        <f t="shared" si="2"/>
        <v>NL</v>
      </c>
      <c r="C178">
        <v>1.466072</v>
      </c>
      <c r="D178">
        <v>1.24535</v>
      </c>
      <c r="E178">
        <v>1.7507330000000001</v>
      </c>
      <c r="F178">
        <v>0.38472499999999998</v>
      </c>
      <c r="G178">
        <v>0.193581</v>
      </c>
      <c r="H178">
        <v>0.56245599999999996</v>
      </c>
      <c r="I178">
        <v>1.0813470000000001</v>
      </c>
      <c r="J178">
        <v>1.051769</v>
      </c>
      <c r="K178">
        <v>1.1866939999999999</v>
      </c>
      <c r="L178">
        <v>0</v>
      </c>
      <c r="M178">
        <v>0</v>
      </c>
      <c r="N178">
        <v>1.583E-3</v>
      </c>
      <c r="O178">
        <v>2.8650000000000002</v>
      </c>
      <c r="P178">
        <v>0.31</v>
      </c>
      <c r="Q178">
        <v>2.8650000000000002</v>
      </c>
      <c r="R178">
        <v>8.8931068310000008</v>
      </c>
      <c r="S178">
        <v>0.96225588799999995</v>
      </c>
      <c r="T178">
        <v>8.8931068310000008</v>
      </c>
      <c r="U178">
        <v>0.36991607500000001</v>
      </c>
      <c r="V178">
        <v>4.0025823000000002E-2</v>
      </c>
      <c r="W178">
        <v>0.36991607500000001</v>
      </c>
      <c r="X178">
        <v>5.8</v>
      </c>
      <c r="Y178">
        <v>2.9</v>
      </c>
      <c r="Z178">
        <v>10.23</v>
      </c>
      <c r="AA178">
        <v>0.97</v>
      </c>
      <c r="AB178">
        <v>0.48</v>
      </c>
      <c r="AC178">
        <v>1.71</v>
      </c>
      <c r="AD178">
        <v>4.83</v>
      </c>
      <c r="AE178">
        <v>2.41</v>
      </c>
      <c r="AF178">
        <v>8.52</v>
      </c>
      <c r="AG178">
        <v>0</v>
      </c>
      <c r="AH178">
        <v>0</v>
      </c>
      <c r="AI178">
        <v>0</v>
      </c>
      <c r="AJ178">
        <v>5.3</v>
      </c>
      <c r="AK178">
        <v>2.65</v>
      </c>
      <c r="AL178">
        <v>9.36</v>
      </c>
      <c r="AM178">
        <v>0.89</v>
      </c>
      <c r="AN178">
        <v>0.44</v>
      </c>
      <c r="AO178">
        <v>1.56</v>
      </c>
      <c r="AP178">
        <v>4.42</v>
      </c>
      <c r="AQ178">
        <v>2.21</v>
      </c>
      <c r="AR178">
        <v>7.8</v>
      </c>
      <c r="AS178">
        <v>0</v>
      </c>
      <c r="AT178">
        <v>0</v>
      </c>
      <c r="AU178">
        <v>0</v>
      </c>
    </row>
    <row r="179" spans="1:47" x14ac:dyDescent="0.2">
      <c r="A179" t="s">
        <v>222</v>
      </c>
      <c r="B179" t="str">
        <f t="shared" si="2"/>
        <v>NL</v>
      </c>
      <c r="C179">
        <v>0.65497899999999998</v>
      </c>
      <c r="D179">
        <v>0.37654300000000002</v>
      </c>
      <c r="E179">
        <v>1.115569</v>
      </c>
      <c r="F179">
        <v>0.39974999999999999</v>
      </c>
      <c r="G179">
        <v>0.149092</v>
      </c>
      <c r="H179">
        <v>0.67813599999999996</v>
      </c>
      <c r="I179">
        <v>0.22938900000000001</v>
      </c>
      <c r="J179">
        <v>0.20161100000000001</v>
      </c>
      <c r="K179">
        <v>0.341225</v>
      </c>
      <c r="L179">
        <v>2.5839999999999998E-2</v>
      </c>
      <c r="M179">
        <v>2.5839999999999998E-2</v>
      </c>
      <c r="N179">
        <v>9.6208000000000002E-2</v>
      </c>
      <c r="O179">
        <v>1.645</v>
      </c>
      <c r="P179">
        <v>7.0000000000000007E-2</v>
      </c>
      <c r="Q179">
        <v>1.645</v>
      </c>
      <c r="R179">
        <v>4.5924857079999999</v>
      </c>
      <c r="S179">
        <v>0.195424924</v>
      </c>
      <c r="T179">
        <v>4.5924857079999999</v>
      </c>
      <c r="U179">
        <v>0.22815534000000001</v>
      </c>
      <c r="V179">
        <v>9.7087379999999997E-3</v>
      </c>
      <c r="W179">
        <v>0.22815534000000001</v>
      </c>
      <c r="X179">
        <v>6.56</v>
      </c>
      <c r="Y179">
        <v>3.28</v>
      </c>
      <c r="Z179">
        <v>11.58</v>
      </c>
      <c r="AA179">
        <v>2.72</v>
      </c>
      <c r="AB179">
        <v>1.36</v>
      </c>
      <c r="AC179">
        <v>4.8</v>
      </c>
      <c r="AD179">
        <v>3.84</v>
      </c>
      <c r="AE179">
        <v>1.92</v>
      </c>
      <c r="AF179">
        <v>6.78</v>
      </c>
      <c r="AG179">
        <v>0</v>
      </c>
      <c r="AH179">
        <v>0</v>
      </c>
      <c r="AI179">
        <v>0</v>
      </c>
      <c r="AJ179">
        <v>5.84</v>
      </c>
      <c r="AK179">
        <v>2.92</v>
      </c>
      <c r="AL179">
        <v>10.3</v>
      </c>
      <c r="AM179">
        <v>2.42</v>
      </c>
      <c r="AN179">
        <v>1.21</v>
      </c>
      <c r="AO179">
        <v>4.2699999999999996</v>
      </c>
      <c r="AP179">
        <v>3.42</v>
      </c>
      <c r="AQ179">
        <v>1.71</v>
      </c>
      <c r="AR179">
        <v>6.03</v>
      </c>
      <c r="AS179">
        <v>0</v>
      </c>
      <c r="AT179">
        <v>0</v>
      </c>
      <c r="AU179">
        <v>0</v>
      </c>
    </row>
    <row r="180" spans="1:47" x14ac:dyDescent="0.2">
      <c r="A180" t="s">
        <v>223</v>
      </c>
      <c r="B180" t="str">
        <f t="shared" si="2"/>
        <v>NL</v>
      </c>
      <c r="C180">
        <v>1.25552</v>
      </c>
      <c r="D180">
        <v>0.94153399999999998</v>
      </c>
      <c r="E180">
        <v>1.7786310000000001</v>
      </c>
      <c r="F180">
        <v>0.36847200000000002</v>
      </c>
      <c r="G180">
        <v>0.108539</v>
      </c>
      <c r="H180">
        <v>0.65108900000000003</v>
      </c>
      <c r="I180">
        <v>0.87412800000000002</v>
      </c>
      <c r="J180">
        <v>0.820075</v>
      </c>
      <c r="K180">
        <v>1.0809580000000001</v>
      </c>
      <c r="L180">
        <v>1.2919999999999999E-2</v>
      </c>
      <c r="M180">
        <v>1.2919999999999999E-2</v>
      </c>
      <c r="N180">
        <v>4.6582999999999999E-2</v>
      </c>
      <c r="O180">
        <v>3.29</v>
      </c>
      <c r="P180">
        <v>0.12</v>
      </c>
      <c r="Q180">
        <v>3.2949999999999999</v>
      </c>
      <c r="R180">
        <v>11.25346556</v>
      </c>
      <c r="S180">
        <v>0.41046074999999999</v>
      </c>
      <c r="T180">
        <v>11.270568089999999</v>
      </c>
      <c r="U180">
        <v>0.233913971</v>
      </c>
      <c r="V180">
        <v>8.5318170000000006E-3</v>
      </c>
      <c r="W180">
        <v>0.23426946300000001</v>
      </c>
      <c r="X180">
        <v>13.62</v>
      </c>
      <c r="Y180">
        <v>6.81</v>
      </c>
      <c r="Z180">
        <v>24.04</v>
      </c>
      <c r="AA180">
        <v>5.95</v>
      </c>
      <c r="AB180">
        <v>2.97</v>
      </c>
      <c r="AC180">
        <v>10.5</v>
      </c>
      <c r="AD180">
        <v>7.67</v>
      </c>
      <c r="AE180">
        <v>3.84</v>
      </c>
      <c r="AF180">
        <v>13.54</v>
      </c>
      <c r="AG180">
        <v>0</v>
      </c>
      <c r="AH180">
        <v>0</v>
      </c>
      <c r="AI180">
        <v>0</v>
      </c>
      <c r="AJ180">
        <v>12.58</v>
      </c>
      <c r="AK180">
        <v>6.29</v>
      </c>
      <c r="AL180">
        <v>22.2</v>
      </c>
      <c r="AM180">
        <v>5.49</v>
      </c>
      <c r="AN180">
        <v>2.75</v>
      </c>
      <c r="AO180">
        <v>9.6999999999999993</v>
      </c>
      <c r="AP180">
        <v>7.08</v>
      </c>
      <c r="AQ180">
        <v>3.54</v>
      </c>
      <c r="AR180">
        <v>12.5</v>
      </c>
      <c r="AS180">
        <v>0</v>
      </c>
      <c r="AT180">
        <v>0</v>
      </c>
      <c r="AU180">
        <v>0</v>
      </c>
    </row>
    <row r="181" spans="1:47" x14ac:dyDescent="0.2">
      <c r="A181" t="s">
        <v>224</v>
      </c>
      <c r="B181" t="str">
        <f t="shared" si="2"/>
        <v>NL</v>
      </c>
      <c r="C181">
        <v>1.1046499999999999</v>
      </c>
      <c r="D181">
        <v>0.77886900000000003</v>
      </c>
      <c r="E181">
        <v>1.6614059999999999</v>
      </c>
      <c r="F181">
        <v>0.41583300000000001</v>
      </c>
      <c r="G181">
        <v>8.6546999999999999E-2</v>
      </c>
      <c r="H181">
        <v>0.75969200000000003</v>
      </c>
      <c r="I181">
        <v>0.68881700000000001</v>
      </c>
      <c r="J181">
        <v>0.69232199999999999</v>
      </c>
      <c r="K181">
        <v>0.89656899999999995</v>
      </c>
      <c r="L181">
        <v>0</v>
      </c>
      <c r="M181">
        <v>0</v>
      </c>
      <c r="N181">
        <v>5.1440000000000001E-3</v>
      </c>
      <c r="O181">
        <v>3.33</v>
      </c>
      <c r="P181">
        <v>0.25</v>
      </c>
      <c r="Q181">
        <v>3.33</v>
      </c>
      <c r="R181">
        <v>9.6499741159999992</v>
      </c>
      <c r="S181">
        <v>0.72447253099999998</v>
      </c>
      <c r="T181">
        <v>9.6499741159999992</v>
      </c>
      <c r="U181">
        <v>0.21951219499999999</v>
      </c>
      <c r="V181">
        <v>1.6479895000000001E-2</v>
      </c>
      <c r="W181">
        <v>0.21951219499999999</v>
      </c>
      <c r="X181">
        <v>15.05</v>
      </c>
      <c r="Y181">
        <v>7.52</v>
      </c>
      <c r="Z181">
        <v>26.55</v>
      </c>
      <c r="AA181">
        <v>7.76</v>
      </c>
      <c r="AB181">
        <v>3.88</v>
      </c>
      <c r="AC181">
        <v>13.7</v>
      </c>
      <c r="AD181">
        <v>7.28</v>
      </c>
      <c r="AE181">
        <v>3.64</v>
      </c>
      <c r="AF181">
        <v>12.85</v>
      </c>
      <c r="AG181">
        <v>0</v>
      </c>
      <c r="AH181">
        <v>0</v>
      </c>
      <c r="AI181">
        <v>0</v>
      </c>
      <c r="AJ181">
        <v>13.87</v>
      </c>
      <c r="AK181">
        <v>6.93</v>
      </c>
      <c r="AL181">
        <v>24.47</v>
      </c>
      <c r="AM181">
        <v>7.15</v>
      </c>
      <c r="AN181">
        <v>3.58</v>
      </c>
      <c r="AO181">
        <v>12.63</v>
      </c>
      <c r="AP181">
        <v>6.71</v>
      </c>
      <c r="AQ181">
        <v>3.36</v>
      </c>
      <c r="AR181">
        <v>11.84</v>
      </c>
      <c r="AS181">
        <v>0</v>
      </c>
      <c r="AT181">
        <v>0</v>
      </c>
      <c r="AU181">
        <v>0</v>
      </c>
    </row>
    <row r="182" spans="1:47" x14ac:dyDescent="0.2">
      <c r="A182" t="s">
        <v>225</v>
      </c>
      <c r="B182" t="str">
        <f t="shared" si="2"/>
        <v>NL</v>
      </c>
      <c r="C182">
        <v>2.2457579999999999</v>
      </c>
      <c r="D182">
        <v>1.9194439999999999</v>
      </c>
      <c r="E182">
        <v>2.6249920000000002</v>
      </c>
      <c r="F182">
        <v>0.54353600000000002</v>
      </c>
      <c r="G182">
        <v>0.35791099999999998</v>
      </c>
      <c r="H182">
        <v>0.74973900000000004</v>
      </c>
      <c r="I182">
        <v>1.7022219999999999</v>
      </c>
      <c r="J182">
        <v>1.5615330000000001</v>
      </c>
      <c r="K182">
        <v>1.869669</v>
      </c>
      <c r="L182">
        <v>0</v>
      </c>
      <c r="M182">
        <v>0</v>
      </c>
      <c r="N182">
        <v>5.5830000000000003E-3</v>
      </c>
      <c r="O182">
        <v>3.2</v>
      </c>
      <c r="P182">
        <v>0.43</v>
      </c>
      <c r="Q182">
        <v>3.2050000000000001</v>
      </c>
      <c r="R182">
        <v>9.2732483999999999</v>
      </c>
      <c r="S182">
        <v>1.246092754</v>
      </c>
      <c r="T182">
        <v>9.2877378509999993</v>
      </c>
      <c r="U182">
        <v>0.359348681</v>
      </c>
      <c r="V182">
        <v>4.8287479000000001E-2</v>
      </c>
      <c r="W182">
        <v>0.35991016300000001</v>
      </c>
      <c r="X182">
        <v>5.82</v>
      </c>
      <c r="Y182">
        <v>2.91</v>
      </c>
      <c r="Z182">
        <v>10.27</v>
      </c>
      <c r="AA182">
        <v>0.93</v>
      </c>
      <c r="AB182">
        <v>0.46</v>
      </c>
      <c r="AC182">
        <v>1.64</v>
      </c>
      <c r="AD182">
        <v>4.8899999999999997</v>
      </c>
      <c r="AE182">
        <v>2.4500000000000002</v>
      </c>
      <c r="AF182">
        <v>8.6300000000000008</v>
      </c>
      <c r="AG182">
        <v>0</v>
      </c>
      <c r="AH182">
        <v>0</v>
      </c>
      <c r="AI182">
        <v>0</v>
      </c>
      <c r="AJ182">
        <v>5.52</v>
      </c>
      <c r="AK182">
        <v>2.76</v>
      </c>
      <c r="AL182">
        <v>9.74</v>
      </c>
      <c r="AM182">
        <v>0.88</v>
      </c>
      <c r="AN182">
        <v>0.44</v>
      </c>
      <c r="AO182">
        <v>1.55</v>
      </c>
      <c r="AP182">
        <v>4.6399999999999997</v>
      </c>
      <c r="AQ182">
        <v>2.3199999999999998</v>
      </c>
      <c r="AR182">
        <v>8.18</v>
      </c>
      <c r="AS182">
        <v>0</v>
      </c>
      <c r="AT182">
        <v>0</v>
      </c>
      <c r="AU182">
        <v>0</v>
      </c>
    </row>
    <row r="183" spans="1:47" x14ac:dyDescent="0.2">
      <c r="A183" t="s">
        <v>226</v>
      </c>
      <c r="B183" t="str">
        <f t="shared" si="2"/>
        <v>NL</v>
      </c>
      <c r="C183">
        <v>5.7637890000000001</v>
      </c>
      <c r="D183">
        <v>4.3368250000000002</v>
      </c>
      <c r="E183">
        <v>7.5861580000000002</v>
      </c>
      <c r="F183">
        <v>4.0374939999999997</v>
      </c>
      <c r="G183">
        <v>2.654175</v>
      </c>
      <c r="H183">
        <v>5.4088560000000001</v>
      </c>
      <c r="I183">
        <v>1.465614</v>
      </c>
      <c r="J183">
        <v>1.421969</v>
      </c>
      <c r="K183">
        <v>1.653897</v>
      </c>
      <c r="L183">
        <v>0.26068000000000002</v>
      </c>
      <c r="M183">
        <v>0.26068000000000002</v>
      </c>
      <c r="N183">
        <v>0.52340600000000004</v>
      </c>
      <c r="O183">
        <v>4.95</v>
      </c>
      <c r="P183">
        <v>0.20499999999999999</v>
      </c>
      <c r="Q183">
        <v>4.95</v>
      </c>
      <c r="R183">
        <v>13.819333889999999</v>
      </c>
      <c r="S183">
        <v>0.57231584800000002</v>
      </c>
      <c r="T183">
        <v>13.819333889999999</v>
      </c>
      <c r="U183">
        <v>0.19819819799999999</v>
      </c>
      <c r="V183">
        <v>8.2082079999999998E-3</v>
      </c>
      <c r="W183">
        <v>0.19819819799999999</v>
      </c>
      <c r="X183">
        <v>18.12</v>
      </c>
      <c r="Y183">
        <v>9.06</v>
      </c>
      <c r="Z183">
        <v>31.98</v>
      </c>
      <c r="AA183">
        <v>5.96</v>
      </c>
      <c r="AB183">
        <v>2.98</v>
      </c>
      <c r="AC183">
        <v>10.52</v>
      </c>
      <c r="AD183">
        <v>12.16</v>
      </c>
      <c r="AE183">
        <v>6.08</v>
      </c>
      <c r="AF183">
        <v>21.47</v>
      </c>
      <c r="AG183">
        <v>0</v>
      </c>
      <c r="AH183">
        <v>0</v>
      </c>
      <c r="AI183">
        <v>0</v>
      </c>
      <c r="AJ183">
        <v>16.29</v>
      </c>
      <c r="AK183">
        <v>8.14</v>
      </c>
      <c r="AL183">
        <v>28.74</v>
      </c>
      <c r="AM183">
        <v>5.36</v>
      </c>
      <c r="AN183">
        <v>2.68</v>
      </c>
      <c r="AO183">
        <v>9.4499999999999993</v>
      </c>
      <c r="AP183">
        <v>10.93</v>
      </c>
      <c r="AQ183">
        <v>5.47</v>
      </c>
      <c r="AR183">
        <v>19.29</v>
      </c>
      <c r="AS183">
        <v>0</v>
      </c>
      <c r="AT183">
        <v>0</v>
      </c>
      <c r="AU183">
        <v>0</v>
      </c>
    </row>
    <row r="184" spans="1:47" x14ac:dyDescent="0.2">
      <c r="A184" t="s">
        <v>227</v>
      </c>
      <c r="B184" t="str">
        <f t="shared" si="2"/>
        <v>NL</v>
      </c>
      <c r="C184">
        <v>2.9885700000000002</v>
      </c>
      <c r="D184">
        <v>2.600209</v>
      </c>
      <c r="E184">
        <v>3.5322249999999999</v>
      </c>
      <c r="F184">
        <v>1.8181780000000001</v>
      </c>
      <c r="G184">
        <v>1.4614</v>
      </c>
      <c r="H184">
        <v>2.1905220000000001</v>
      </c>
      <c r="I184">
        <v>1.002089</v>
      </c>
      <c r="J184">
        <v>0.97050599999999998</v>
      </c>
      <c r="K184">
        <v>1.1134329999999999</v>
      </c>
      <c r="L184">
        <v>0.16830300000000001</v>
      </c>
      <c r="M184">
        <v>0.16830300000000001</v>
      </c>
      <c r="N184">
        <v>0.228269</v>
      </c>
      <c r="O184">
        <v>2.1549999999999998</v>
      </c>
      <c r="P184">
        <v>0.04</v>
      </c>
      <c r="Q184">
        <v>2.16</v>
      </c>
      <c r="R184">
        <v>4.2475050000000003</v>
      </c>
      <c r="S184">
        <v>7.8839999999999993E-2</v>
      </c>
      <c r="T184">
        <v>4.2573600000000003</v>
      </c>
      <c r="U184">
        <v>0.19467028</v>
      </c>
      <c r="V184">
        <v>3.613369E-3</v>
      </c>
      <c r="W184">
        <v>0.19512195099999999</v>
      </c>
      <c r="X184">
        <v>8.4700000000000006</v>
      </c>
      <c r="Y184">
        <v>4.2300000000000004</v>
      </c>
      <c r="Z184">
        <v>14.94</v>
      </c>
      <c r="AA184">
        <v>2.72</v>
      </c>
      <c r="AB184">
        <v>1.36</v>
      </c>
      <c r="AC184">
        <v>4.8</v>
      </c>
      <c r="AD184">
        <v>5.75</v>
      </c>
      <c r="AE184">
        <v>2.87</v>
      </c>
      <c r="AF184">
        <v>10.14</v>
      </c>
      <c r="AG184">
        <v>0</v>
      </c>
      <c r="AH184">
        <v>0</v>
      </c>
      <c r="AI184">
        <v>0</v>
      </c>
      <c r="AJ184">
        <v>7.68</v>
      </c>
      <c r="AK184">
        <v>3.84</v>
      </c>
      <c r="AL184">
        <v>13.55</v>
      </c>
      <c r="AM184">
        <v>2.4700000000000002</v>
      </c>
      <c r="AN184">
        <v>1.23</v>
      </c>
      <c r="AO184">
        <v>4.3499999999999996</v>
      </c>
      <c r="AP184">
        <v>5.21</v>
      </c>
      <c r="AQ184">
        <v>2.61</v>
      </c>
      <c r="AR184">
        <v>9.1999999999999993</v>
      </c>
      <c r="AS184">
        <v>0</v>
      </c>
      <c r="AT184">
        <v>0</v>
      </c>
      <c r="AU184">
        <v>0</v>
      </c>
    </row>
    <row r="185" spans="1:47" x14ac:dyDescent="0.2">
      <c r="A185" t="s">
        <v>228</v>
      </c>
      <c r="B185" t="str">
        <f t="shared" si="2"/>
        <v>PL</v>
      </c>
      <c r="C185">
        <v>8.7257580000000008</v>
      </c>
      <c r="D185">
        <v>6.1055219999999997</v>
      </c>
      <c r="E185">
        <v>13.994628000000001</v>
      </c>
      <c r="F185">
        <v>3.310886</v>
      </c>
      <c r="G185">
        <v>2.1649419999999999</v>
      </c>
      <c r="H185">
        <v>4.5659780000000003</v>
      </c>
      <c r="I185">
        <v>5.0560029999999996</v>
      </c>
      <c r="J185">
        <v>3.5817109999999999</v>
      </c>
      <c r="K185">
        <v>6.808853</v>
      </c>
      <c r="L185">
        <v>0.35886899999999999</v>
      </c>
      <c r="M185">
        <v>0.35886899999999999</v>
      </c>
      <c r="N185">
        <v>2.6197970000000002</v>
      </c>
      <c r="O185">
        <v>5.67</v>
      </c>
      <c r="P185">
        <v>6.68</v>
      </c>
      <c r="Q185">
        <v>36.299999999999997</v>
      </c>
      <c r="R185">
        <v>12.26091506</v>
      </c>
      <c r="S185">
        <v>14.44495813</v>
      </c>
      <c r="T185">
        <v>78.495805430000004</v>
      </c>
      <c r="U185">
        <v>6.2256381999999999E-2</v>
      </c>
      <c r="V185">
        <v>7.3346143000000003E-2</v>
      </c>
      <c r="W185">
        <v>0.39857260500000002</v>
      </c>
      <c r="X185">
        <v>63.11</v>
      </c>
      <c r="Y185">
        <v>31.56</v>
      </c>
      <c r="Z185">
        <v>111.38</v>
      </c>
      <c r="AA185">
        <v>6.06</v>
      </c>
      <c r="AB185">
        <v>3.03</v>
      </c>
      <c r="AC185">
        <v>10.7</v>
      </c>
      <c r="AD185">
        <v>57.05</v>
      </c>
      <c r="AE185">
        <v>28.52</v>
      </c>
      <c r="AF185">
        <v>100.67</v>
      </c>
      <c r="AG185">
        <v>0</v>
      </c>
      <c r="AH185">
        <v>0</v>
      </c>
      <c r="AI185">
        <v>0</v>
      </c>
      <c r="AJ185">
        <v>58.7</v>
      </c>
      <c r="AK185">
        <v>29.35</v>
      </c>
      <c r="AL185">
        <v>103.59</v>
      </c>
      <c r="AM185">
        <v>5.64</v>
      </c>
      <c r="AN185">
        <v>2.82</v>
      </c>
      <c r="AO185">
        <v>9.9499999999999993</v>
      </c>
      <c r="AP185">
        <v>53.06</v>
      </c>
      <c r="AQ185">
        <v>26.53</v>
      </c>
      <c r="AR185">
        <v>93.64</v>
      </c>
      <c r="AS185">
        <v>0</v>
      </c>
      <c r="AT185">
        <v>0</v>
      </c>
      <c r="AU185">
        <v>0</v>
      </c>
    </row>
    <row r="186" spans="1:47" x14ac:dyDescent="0.2">
      <c r="A186" t="s">
        <v>229</v>
      </c>
      <c r="B186" t="str">
        <f t="shared" si="2"/>
        <v>PL</v>
      </c>
      <c r="C186">
        <v>14.256876999999999</v>
      </c>
      <c r="D186">
        <v>9.0876439999999992</v>
      </c>
      <c r="E186">
        <v>26.750727999999999</v>
      </c>
      <c r="F186">
        <v>5.4083639999999997</v>
      </c>
      <c r="G186">
        <v>3.417392</v>
      </c>
      <c r="H186">
        <v>7.4477580000000003</v>
      </c>
      <c r="I186">
        <v>8.3343419999999995</v>
      </c>
      <c r="J186">
        <v>5.1560810000000004</v>
      </c>
      <c r="K186">
        <v>15.148336</v>
      </c>
      <c r="L186">
        <v>0.51417199999999996</v>
      </c>
      <c r="M186">
        <v>0.51417199999999996</v>
      </c>
      <c r="N186">
        <v>4.1546329999999996</v>
      </c>
      <c r="O186">
        <v>9.2899999999999991</v>
      </c>
      <c r="P186">
        <v>10.744999999999999</v>
      </c>
      <c r="Q186">
        <v>55.975000000000001</v>
      </c>
      <c r="R186">
        <v>21.046695809999999</v>
      </c>
      <c r="S186">
        <v>24.34302976</v>
      </c>
      <c r="T186">
        <v>126.81257239999999</v>
      </c>
      <c r="U186">
        <v>5.2289421000000003E-2</v>
      </c>
      <c r="V186">
        <v>6.0478991000000003E-2</v>
      </c>
      <c r="W186">
        <v>0.31505924099999999</v>
      </c>
      <c r="X186">
        <v>104.62</v>
      </c>
      <c r="Y186">
        <v>52.31</v>
      </c>
      <c r="Z186">
        <v>184.63</v>
      </c>
      <c r="AA186">
        <v>12.77</v>
      </c>
      <c r="AB186">
        <v>6.38</v>
      </c>
      <c r="AC186">
        <v>22.53</v>
      </c>
      <c r="AD186">
        <v>91.86</v>
      </c>
      <c r="AE186">
        <v>45.93</v>
      </c>
      <c r="AF186">
        <v>162.1</v>
      </c>
      <c r="AG186">
        <v>0</v>
      </c>
      <c r="AH186">
        <v>0</v>
      </c>
      <c r="AI186">
        <v>0</v>
      </c>
      <c r="AJ186">
        <v>95.28</v>
      </c>
      <c r="AK186">
        <v>47.64</v>
      </c>
      <c r="AL186">
        <v>168.14</v>
      </c>
      <c r="AM186">
        <v>11.63</v>
      </c>
      <c r="AN186">
        <v>5.81</v>
      </c>
      <c r="AO186">
        <v>20.52</v>
      </c>
      <c r="AP186">
        <v>83.65</v>
      </c>
      <c r="AQ186">
        <v>41.83</v>
      </c>
      <c r="AR186">
        <v>147.63</v>
      </c>
      <c r="AS186">
        <v>0</v>
      </c>
      <c r="AT186">
        <v>0</v>
      </c>
      <c r="AU186">
        <v>0</v>
      </c>
    </row>
    <row r="187" spans="1:47" x14ac:dyDescent="0.2">
      <c r="A187" t="s">
        <v>230</v>
      </c>
      <c r="B187" t="str">
        <f t="shared" si="2"/>
        <v>PL</v>
      </c>
      <c r="C187">
        <v>5.0541679999999998</v>
      </c>
      <c r="D187">
        <v>3.5239850000000001</v>
      </c>
      <c r="E187">
        <v>9.4741440000000008</v>
      </c>
      <c r="F187">
        <v>1.0547530000000001</v>
      </c>
      <c r="G187">
        <v>0.62218600000000002</v>
      </c>
      <c r="H187">
        <v>1.4555389999999999</v>
      </c>
      <c r="I187">
        <v>3.6284809999999998</v>
      </c>
      <c r="J187">
        <v>2.5308639999999998</v>
      </c>
      <c r="K187">
        <v>5.4857639999999996</v>
      </c>
      <c r="L187">
        <v>0.37093500000000001</v>
      </c>
      <c r="M187">
        <v>0.37093500000000001</v>
      </c>
      <c r="N187">
        <v>2.532842</v>
      </c>
      <c r="O187">
        <v>1.2291286770000001</v>
      </c>
      <c r="P187">
        <v>1.4170533089999999</v>
      </c>
      <c r="Q187">
        <v>8.7689696730000009</v>
      </c>
      <c r="R187">
        <v>2.51146498</v>
      </c>
      <c r="S187">
        <v>2.8954492950000001</v>
      </c>
      <c r="T187">
        <v>17.91753838</v>
      </c>
      <c r="U187">
        <v>1.6195121E-2</v>
      </c>
      <c r="V187">
        <v>1.8671233999999998E-2</v>
      </c>
      <c r="W187">
        <v>0.11554080899999999</v>
      </c>
      <c r="X187">
        <v>43.57</v>
      </c>
      <c r="Y187">
        <v>21.78</v>
      </c>
      <c r="Z187">
        <v>76.89</v>
      </c>
      <c r="AA187">
        <v>7.84</v>
      </c>
      <c r="AB187">
        <v>3.92</v>
      </c>
      <c r="AC187">
        <v>13.83</v>
      </c>
      <c r="AD187">
        <v>35.729999999999997</v>
      </c>
      <c r="AE187">
        <v>17.87</v>
      </c>
      <c r="AF187">
        <v>63.05</v>
      </c>
      <c r="AG187">
        <v>0</v>
      </c>
      <c r="AH187">
        <v>0</v>
      </c>
      <c r="AI187">
        <v>0</v>
      </c>
      <c r="AJ187">
        <v>39.72</v>
      </c>
      <c r="AK187">
        <v>19.86</v>
      </c>
      <c r="AL187">
        <v>70.099999999999994</v>
      </c>
      <c r="AM187">
        <v>7.15</v>
      </c>
      <c r="AN187">
        <v>3.57</v>
      </c>
      <c r="AO187">
        <v>12.61</v>
      </c>
      <c r="AP187">
        <v>32.58</v>
      </c>
      <c r="AQ187">
        <v>16.29</v>
      </c>
      <c r="AR187">
        <v>57.49</v>
      </c>
      <c r="AS187">
        <v>0</v>
      </c>
      <c r="AT187">
        <v>0</v>
      </c>
      <c r="AU187">
        <v>0</v>
      </c>
    </row>
    <row r="188" spans="1:47" x14ac:dyDescent="0.2">
      <c r="A188" t="s">
        <v>231</v>
      </c>
      <c r="B188" t="str">
        <f t="shared" si="2"/>
        <v>PL</v>
      </c>
      <c r="C188">
        <v>5.2630400000000002</v>
      </c>
      <c r="D188">
        <v>3.7552509999999999</v>
      </c>
      <c r="E188">
        <v>10.334866999999999</v>
      </c>
      <c r="F188">
        <v>1.6582330000000001</v>
      </c>
      <c r="G188">
        <v>1.1762140000000001</v>
      </c>
      <c r="H188">
        <v>2.1367389999999999</v>
      </c>
      <c r="I188">
        <v>3.118789</v>
      </c>
      <c r="J188">
        <v>2.093019</v>
      </c>
      <c r="K188">
        <v>4.5140000000000002</v>
      </c>
      <c r="L188">
        <v>0.48601699999999998</v>
      </c>
      <c r="M188">
        <v>0.48601699999999998</v>
      </c>
      <c r="N188">
        <v>3.6841279999999998</v>
      </c>
      <c r="O188">
        <v>0.30474895000000002</v>
      </c>
      <c r="P188">
        <v>0.390703782</v>
      </c>
      <c r="Q188">
        <v>7.3217888650000003</v>
      </c>
      <c r="R188">
        <v>0.62659880899999998</v>
      </c>
      <c r="S188">
        <v>0.80333180699999995</v>
      </c>
      <c r="T188">
        <v>15.054438060000001</v>
      </c>
      <c r="U188">
        <v>4.943612E-3</v>
      </c>
      <c r="V188">
        <v>6.3379639999999998E-3</v>
      </c>
      <c r="W188">
        <v>0.11877344300000001</v>
      </c>
      <c r="X188">
        <v>35.07</v>
      </c>
      <c r="Y188">
        <v>17.54</v>
      </c>
      <c r="Z188">
        <v>61.89</v>
      </c>
      <c r="AA188">
        <v>10.88</v>
      </c>
      <c r="AB188">
        <v>5.44</v>
      </c>
      <c r="AC188">
        <v>19.190000000000001</v>
      </c>
      <c r="AD188">
        <v>24.19</v>
      </c>
      <c r="AE188">
        <v>12.1</v>
      </c>
      <c r="AF188">
        <v>42.7</v>
      </c>
      <c r="AG188">
        <v>0</v>
      </c>
      <c r="AH188">
        <v>0</v>
      </c>
      <c r="AI188">
        <v>0</v>
      </c>
      <c r="AJ188">
        <v>31.88</v>
      </c>
      <c r="AK188">
        <v>15.94</v>
      </c>
      <c r="AL188">
        <v>56.27</v>
      </c>
      <c r="AM188">
        <v>9.89</v>
      </c>
      <c r="AN188">
        <v>4.9400000000000004</v>
      </c>
      <c r="AO188">
        <v>17.45</v>
      </c>
      <c r="AP188">
        <v>22</v>
      </c>
      <c r="AQ188">
        <v>11</v>
      </c>
      <c r="AR188">
        <v>38.82</v>
      </c>
      <c r="AS188">
        <v>0</v>
      </c>
      <c r="AT188">
        <v>0</v>
      </c>
      <c r="AU188">
        <v>0</v>
      </c>
    </row>
    <row r="189" spans="1:47" x14ac:dyDescent="0.2">
      <c r="A189" t="s">
        <v>232</v>
      </c>
      <c r="B189" t="str">
        <f t="shared" si="2"/>
        <v>PL</v>
      </c>
      <c r="C189">
        <v>15.311451999999999</v>
      </c>
      <c r="D189">
        <v>11.225927</v>
      </c>
      <c r="E189">
        <v>23.913111000000001</v>
      </c>
      <c r="F189">
        <v>3.6477249999999999</v>
      </c>
      <c r="G189">
        <v>2.423575</v>
      </c>
      <c r="H189">
        <v>4.9527000000000001</v>
      </c>
      <c r="I189">
        <v>11.186574999999999</v>
      </c>
      <c r="J189">
        <v>8.3252000000000006</v>
      </c>
      <c r="K189">
        <v>15.324657999999999</v>
      </c>
      <c r="L189">
        <v>0.47715200000000002</v>
      </c>
      <c r="M189">
        <v>0.47715200000000002</v>
      </c>
      <c r="N189">
        <v>3.6357529999999998</v>
      </c>
      <c r="O189">
        <v>12.16</v>
      </c>
      <c r="P189">
        <v>13.75</v>
      </c>
      <c r="Q189">
        <v>49.8</v>
      </c>
      <c r="R189">
        <v>28.5915222</v>
      </c>
      <c r="S189">
        <v>32.330051830000002</v>
      </c>
      <c r="T189">
        <v>117.0935696</v>
      </c>
      <c r="U189">
        <v>9.6826850000000006E-2</v>
      </c>
      <c r="V189">
        <v>0.10948759800000001</v>
      </c>
      <c r="W189">
        <v>0.396544173</v>
      </c>
      <c r="X189">
        <v>78.260000000000005</v>
      </c>
      <c r="Y189">
        <v>39.130000000000003</v>
      </c>
      <c r="Z189">
        <v>138.1</v>
      </c>
      <c r="AA189">
        <v>5.2</v>
      </c>
      <c r="AB189">
        <v>2.6</v>
      </c>
      <c r="AC189">
        <v>9.18</v>
      </c>
      <c r="AD189">
        <v>73.05</v>
      </c>
      <c r="AE189">
        <v>36.53</v>
      </c>
      <c r="AF189">
        <v>128.91999999999999</v>
      </c>
      <c r="AG189">
        <v>0</v>
      </c>
      <c r="AH189">
        <v>0</v>
      </c>
      <c r="AI189">
        <v>0</v>
      </c>
      <c r="AJ189">
        <v>72.75</v>
      </c>
      <c r="AK189">
        <v>36.380000000000003</v>
      </c>
      <c r="AL189">
        <v>128.38999999999999</v>
      </c>
      <c r="AM189">
        <v>4.84</v>
      </c>
      <c r="AN189">
        <v>2.42</v>
      </c>
      <c r="AO189">
        <v>8.5399999999999991</v>
      </c>
      <c r="AP189">
        <v>67.92</v>
      </c>
      <c r="AQ189">
        <v>33.96</v>
      </c>
      <c r="AR189">
        <v>119.85</v>
      </c>
      <c r="AS189">
        <v>0</v>
      </c>
      <c r="AT189">
        <v>0</v>
      </c>
      <c r="AU189">
        <v>0</v>
      </c>
    </row>
    <row r="190" spans="1:47" x14ac:dyDescent="0.2">
      <c r="A190" t="s">
        <v>233</v>
      </c>
      <c r="B190" t="str">
        <f t="shared" si="2"/>
        <v>PL</v>
      </c>
      <c r="C190">
        <v>8.1695609999999999</v>
      </c>
      <c r="D190">
        <v>5.9092859999999998</v>
      </c>
      <c r="E190">
        <v>16.175291999999999</v>
      </c>
      <c r="F190">
        <v>1.7965139999999999</v>
      </c>
      <c r="G190">
        <v>1.2982</v>
      </c>
      <c r="H190">
        <v>2.285622</v>
      </c>
      <c r="I190">
        <v>5.5700250000000002</v>
      </c>
      <c r="J190">
        <v>3.8080639999999999</v>
      </c>
      <c r="K190">
        <v>8.2020750000000007</v>
      </c>
      <c r="L190">
        <v>0.80302200000000001</v>
      </c>
      <c r="M190">
        <v>0.80302200000000001</v>
      </c>
      <c r="N190">
        <v>5.6875939999999998</v>
      </c>
      <c r="O190">
        <v>2.816572399</v>
      </c>
      <c r="P190">
        <v>3.2330837109999999</v>
      </c>
      <c r="Q190">
        <v>15.64990046</v>
      </c>
      <c r="R190">
        <v>5.8195274450000003</v>
      </c>
      <c r="S190">
        <v>6.6801121090000004</v>
      </c>
      <c r="T190">
        <v>32.335410670000002</v>
      </c>
      <c r="U190">
        <v>3.1671790999999998E-2</v>
      </c>
      <c r="V190">
        <v>3.6355377000000001E-2</v>
      </c>
      <c r="W190">
        <v>0.175979989</v>
      </c>
      <c r="X190">
        <v>42.86</v>
      </c>
      <c r="Y190">
        <v>21.43</v>
      </c>
      <c r="Z190">
        <v>75.63</v>
      </c>
      <c r="AA190">
        <v>5.08</v>
      </c>
      <c r="AB190">
        <v>2.54</v>
      </c>
      <c r="AC190">
        <v>8.9600000000000009</v>
      </c>
      <c r="AD190">
        <v>37.78</v>
      </c>
      <c r="AE190">
        <v>18.89</v>
      </c>
      <c r="AF190">
        <v>66.67</v>
      </c>
      <c r="AG190">
        <v>0</v>
      </c>
      <c r="AH190">
        <v>0</v>
      </c>
      <c r="AI190">
        <v>0</v>
      </c>
      <c r="AJ190">
        <v>40.06</v>
      </c>
      <c r="AK190">
        <v>20.03</v>
      </c>
      <c r="AL190">
        <v>70.69</v>
      </c>
      <c r="AM190">
        <v>4.75</v>
      </c>
      <c r="AN190">
        <v>2.37</v>
      </c>
      <c r="AO190">
        <v>8.3699999999999992</v>
      </c>
      <c r="AP190">
        <v>35.31</v>
      </c>
      <c r="AQ190">
        <v>17.66</v>
      </c>
      <c r="AR190">
        <v>62.32</v>
      </c>
      <c r="AS190">
        <v>0</v>
      </c>
      <c r="AT190">
        <v>0</v>
      </c>
      <c r="AU190">
        <v>0</v>
      </c>
    </row>
    <row r="191" spans="1:47" x14ac:dyDescent="0.2">
      <c r="A191" t="s">
        <v>234</v>
      </c>
      <c r="B191" t="str">
        <f t="shared" si="2"/>
        <v>PL</v>
      </c>
      <c r="C191">
        <v>4.8565040000000002</v>
      </c>
      <c r="D191">
        <v>3.2329509999999999</v>
      </c>
      <c r="E191">
        <v>9.9742859999999993</v>
      </c>
      <c r="F191">
        <v>1.360392</v>
      </c>
      <c r="G191">
        <v>0.84544200000000003</v>
      </c>
      <c r="H191">
        <v>1.871578</v>
      </c>
      <c r="I191">
        <v>3.170242</v>
      </c>
      <c r="J191">
        <v>2.061639</v>
      </c>
      <c r="K191">
        <v>5.8317059999999996</v>
      </c>
      <c r="L191">
        <v>0.32587100000000002</v>
      </c>
      <c r="M191">
        <v>0.32587100000000002</v>
      </c>
      <c r="N191">
        <v>2.2710029999999999</v>
      </c>
      <c r="O191">
        <v>1.9080013360000001</v>
      </c>
      <c r="P191">
        <v>2.3263823509999999</v>
      </c>
      <c r="Q191">
        <v>16.35823796</v>
      </c>
      <c r="R191">
        <v>3.947362456</v>
      </c>
      <c r="S191">
        <v>4.8129286819999999</v>
      </c>
      <c r="T191">
        <v>33.842688240000001</v>
      </c>
      <c r="U191">
        <v>3.2660070999999999E-2</v>
      </c>
      <c r="V191">
        <v>3.9821677E-2</v>
      </c>
      <c r="W191">
        <v>0.28001092</v>
      </c>
      <c r="X191">
        <v>32.200000000000003</v>
      </c>
      <c r="Y191">
        <v>16.100000000000001</v>
      </c>
      <c r="Z191">
        <v>56.82</v>
      </c>
      <c r="AA191">
        <v>3.05</v>
      </c>
      <c r="AB191">
        <v>1.53</v>
      </c>
      <c r="AC191">
        <v>5.39</v>
      </c>
      <c r="AD191">
        <v>29.14</v>
      </c>
      <c r="AE191">
        <v>14.57</v>
      </c>
      <c r="AF191">
        <v>51.43</v>
      </c>
      <c r="AG191">
        <v>0</v>
      </c>
      <c r="AH191">
        <v>0</v>
      </c>
      <c r="AI191">
        <v>0</v>
      </c>
      <c r="AJ191">
        <v>29.81</v>
      </c>
      <c r="AK191">
        <v>14.91</v>
      </c>
      <c r="AL191">
        <v>52.61</v>
      </c>
      <c r="AM191">
        <v>2.83</v>
      </c>
      <c r="AN191">
        <v>1.41</v>
      </c>
      <c r="AO191">
        <v>4.99</v>
      </c>
      <c r="AP191">
        <v>26.98</v>
      </c>
      <c r="AQ191">
        <v>13.49</v>
      </c>
      <c r="AR191">
        <v>47.62</v>
      </c>
      <c r="AS191">
        <v>0</v>
      </c>
      <c r="AT191">
        <v>0</v>
      </c>
      <c r="AU191">
        <v>0</v>
      </c>
    </row>
    <row r="192" spans="1:47" x14ac:dyDescent="0.2">
      <c r="A192" t="s">
        <v>235</v>
      </c>
      <c r="B192" t="str">
        <f t="shared" si="2"/>
        <v>PL</v>
      </c>
      <c r="C192">
        <v>5.759747</v>
      </c>
      <c r="D192">
        <v>4.1074590000000004</v>
      </c>
      <c r="E192">
        <v>12.343294</v>
      </c>
      <c r="F192">
        <v>1.372519</v>
      </c>
      <c r="G192">
        <v>0.89425299999999996</v>
      </c>
      <c r="H192">
        <v>2.1382439999999998</v>
      </c>
      <c r="I192">
        <v>3.7435309999999999</v>
      </c>
      <c r="J192">
        <v>2.5695079999999999</v>
      </c>
      <c r="K192">
        <v>6.0178830000000003</v>
      </c>
      <c r="L192">
        <v>0.64369699999999996</v>
      </c>
      <c r="M192">
        <v>0.64369699999999996</v>
      </c>
      <c r="N192">
        <v>4.1871669999999996</v>
      </c>
      <c r="O192">
        <v>7.5350000000000001</v>
      </c>
      <c r="P192">
        <v>8.6349999999999998</v>
      </c>
      <c r="Q192">
        <v>37</v>
      </c>
      <c r="R192">
        <v>18.679661530000001</v>
      </c>
      <c r="S192">
        <v>21.406619419999998</v>
      </c>
      <c r="T192">
        <v>91.724947130000004</v>
      </c>
      <c r="U192">
        <v>7.4537540999999999E-2</v>
      </c>
      <c r="V192">
        <v>8.5418934000000002E-2</v>
      </c>
      <c r="W192">
        <v>0.36601048600000002</v>
      </c>
      <c r="X192">
        <v>55.44</v>
      </c>
      <c r="Y192">
        <v>27.72</v>
      </c>
      <c r="Z192">
        <v>97.84</v>
      </c>
      <c r="AA192">
        <v>2.84</v>
      </c>
      <c r="AB192">
        <v>1.42</v>
      </c>
      <c r="AC192">
        <v>5.01</v>
      </c>
      <c r="AD192">
        <v>52.6</v>
      </c>
      <c r="AE192">
        <v>26.3</v>
      </c>
      <c r="AF192">
        <v>92.83</v>
      </c>
      <c r="AG192">
        <v>0</v>
      </c>
      <c r="AH192">
        <v>0</v>
      </c>
      <c r="AI192">
        <v>0</v>
      </c>
      <c r="AJ192">
        <v>49.2</v>
      </c>
      <c r="AK192">
        <v>24.6</v>
      </c>
      <c r="AL192">
        <v>86.83</v>
      </c>
      <c r="AM192">
        <v>2.52</v>
      </c>
      <c r="AN192">
        <v>1.26</v>
      </c>
      <c r="AO192">
        <v>4.45</v>
      </c>
      <c r="AP192">
        <v>46.68</v>
      </c>
      <c r="AQ192">
        <v>23.34</v>
      </c>
      <c r="AR192">
        <v>82.38</v>
      </c>
      <c r="AS192">
        <v>0</v>
      </c>
      <c r="AT192">
        <v>0</v>
      </c>
      <c r="AU192">
        <v>0</v>
      </c>
    </row>
    <row r="193" spans="1:47" x14ac:dyDescent="0.2">
      <c r="A193" t="s">
        <v>236</v>
      </c>
      <c r="B193" t="str">
        <f t="shared" si="2"/>
        <v>PL</v>
      </c>
      <c r="C193">
        <v>23.443348</v>
      </c>
      <c r="D193">
        <v>17.314672999999999</v>
      </c>
      <c r="E193">
        <v>34.783774999999999</v>
      </c>
      <c r="F193">
        <v>9.4025390000000009</v>
      </c>
      <c r="G193">
        <v>6.9512859999999996</v>
      </c>
      <c r="H193">
        <v>11.894710999999999</v>
      </c>
      <c r="I193">
        <v>13.192722</v>
      </c>
      <c r="J193">
        <v>9.5152999999999999</v>
      </c>
      <c r="K193">
        <v>16.400856000000001</v>
      </c>
      <c r="L193">
        <v>0.84808700000000004</v>
      </c>
      <c r="M193">
        <v>0.84808700000000004</v>
      </c>
      <c r="N193">
        <v>6.4882080000000002</v>
      </c>
      <c r="O193">
        <v>10.395</v>
      </c>
      <c r="P193">
        <v>11.965</v>
      </c>
      <c r="Q193">
        <v>56.02</v>
      </c>
      <c r="R193">
        <v>23.751814490000001</v>
      </c>
      <c r="S193">
        <v>27.339149630000001</v>
      </c>
      <c r="T193">
        <v>128.00160149999999</v>
      </c>
      <c r="U193">
        <v>6.9680922000000006E-2</v>
      </c>
      <c r="V193">
        <v>8.0205121000000004E-2</v>
      </c>
      <c r="W193">
        <v>0.37551950699999997</v>
      </c>
      <c r="X193">
        <v>93.24</v>
      </c>
      <c r="Y193">
        <v>46.62</v>
      </c>
      <c r="Z193">
        <v>164.54</v>
      </c>
      <c r="AA193">
        <v>8.36</v>
      </c>
      <c r="AB193">
        <v>4.18</v>
      </c>
      <c r="AC193">
        <v>14.75</v>
      </c>
      <c r="AD193">
        <v>84.88</v>
      </c>
      <c r="AE193">
        <v>42.44</v>
      </c>
      <c r="AF193">
        <v>149.79</v>
      </c>
      <c r="AG193">
        <v>0</v>
      </c>
      <c r="AH193">
        <v>0</v>
      </c>
      <c r="AI193">
        <v>0</v>
      </c>
      <c r="AJ193">
        <v>85.88</v>
      </c>
      <c r="AK193">
        <v>42.94</v>
      </c>
      <c r="AL193">
        <v>151.56</v>
      </c>
      <c r="AM193">
        <v>7.7</v>
      </c>
      <c r="AN193">
        <v>3.85</v>
      </c>
      <c r="AO193">
        <v>13.59</v>
      </c>
      <c r="AP193">
        <v>78.180000000000007</v>
      </c>
      <c r="AQ193">
        <v>39.090000000000003</v>
      </c>
      <c r="AR193">
        <v>137.97</v>
      </c>
      <c r="AS193">
        <v>0</v>
      </c>
      <c r="AT193">
        <v>0</v>
      </c>
      <c r="AU193">
        <v>0</v>
      </c>
    </row>
    <row r="194" spans="1:47" x14ac:dyDescent="0.2">
      <c r="A194" t="s">
        <v>237</v>
      </c>
      <c r="B194" t="str">
        <f t="shared" si="2"/>
        <v>PL</v>
      </c>
      <c r="C194">
        <v>12.046021</v>
      </c>
      <c r="D194">
        <v>8.4171990000000001</v>
      </c>
      <c r="E194">
        <v>23.100142000000002</v>
      </c>
      <c r="F194">
        <v>4.923889</v>
      </c>
      <c r="G194">
        <v>4.0464190000000002</v>
      </c>
      <c r="H194">
        <v>5.8243359999999997</v>
      </c>
      <c r="I194">
        <v>6.2490920000000001</v>
      </c>
      <c r="J194">
        <v>3.4977390000000002</v>
      </c>
      <c r="K194">
        <v>10.654553</v>
      </c>
      <c r="L194">
        <v>0.87304000000000004</v>
      </c>
      <c r="M194">
        <v>0.87304000000000004</v>
      </c>
      <c r="N194">
        <v>6.6212530000000003</v>
      </c>
      <c r="O194">
        <v>10.335000000000001</v>
      </c>
      <c r="P194">
        <v>11.79</v>
      </c>
      <c r="Q194">
        <v>39.924999999999997</v>
      </c>
      <c r="R194">
        <v>24.84380707</v>
      </c>
      <c r="S194">
        <v>28.341411260000001</v>
      </c>
      <c r="T194">
        <v>95.973778150000001</v>
      </c>
      <c r="U194">
        <v>9.2421193999999998E-2</v>
      </c>
      <c r="V194">
        <v>0.105432596</v>
      </c>
      <c r="W194">
        <v>0.35703107499999998</v>
      </c>
      <c r="X194">
        <v>57.93</v>
      </c>
      <c r="Y194">
        <v>28.97</v>
      </c>
      <c r="Z194">
        <v>102.23</v>
      </c>
      <c r="AA194">
        <v>4.12</v>
      </c>
      <c r="AB194">
        <v>2.06</v>
      </c>
      <c r="AC194">
        <v>7.26</v>
      </c>
      <c r="AD194">
        <v>53.82</v>
      </c>
      <c r="AE194">
        <v>26.91</v>
      </c>
      <c r="AF194">
        <v>94.97</v>
      </c>
      <c r="AG194">
        <v>0</v>
      </c>
      <c r="AH194">
        <v>0</v>
      </c>
      <c r="AI194">
        <v>0</v>
      </c>
      <c r="AJ194">
        <v>52.42</v>
      </c>
      <c r="AK194">
        <v>26.21</v>
      </c>
      <c r="AL194">
        <v>92.51</v>
      </c>
      <c r="AM194">
        <v>3.72</v>
      </c>
      <c r="AN194">
        <v>1.86</v>
      </c>
      <c r="AO194">
        <v>6.57</v>
      </c>
      <c r="AP194">
        <v>48.7</v>
      </c>
      <c r="AQ194">
        <v>24.35</v>
      </c>
      <c r="AR194">
        <v>85.93</v>
      </c>
      <c r="AS194">
        <v>0</v>
      </c>
      <c r="AT194">
        <v>0</v>
      </c>
      <c r="AU194">
        <v>0</v>
      </c>
    </row>
    <row r="195" spans="1:47" x14ac:dyDescent="0.2">
      <c r="A195" t="s">
        <v>238</v>
      </c>
      <c r="B195" t="str">
        <f t="shared" ref="B195:B258" si="3">LEFT(A195,2)</f>
        <v>PL</v>
      </c>
      <c r="C195">
        <v>5.1104459999999996</v>
      </c>
      <c r="D195">
        <v>3.5125320000000002</v>
      </c>
      <c r="E195">
        <v>11.891317000000001</v>
      </c>
      <c r="F195">
        <v>2.0518640000000001</v>
      </c>
      <c r="G195">
        <v>1.6234580000000001</v>
      </c>
      <c r="H195">
        <v>2.503247</v>
      </c>
      <c r="I195">
        <v>2.3368220000000002</v>
      </c>
      <c r="J195">
        <v>1.167314</v>
      </c>
      <c r="K195">
        <v>4.1816610000000001</v>
      </c>
      <c r="L195">
        <v>0.72175999999999996</v>
      </c>
      <c r="M195">
        <v>0.72175999999999996</v>
      </c>
      <c r="N195">
        <v>5.2064079999999997</v>
      </c>
      <c r="O195">
        <v>3.3699411810000002</v>
      </c>
      <c r="P195">
        <v>3.7447647110000002</v>
      </c>
      <c r="Q195">
        <v>11.43905884</v>
      </c>
      <c r="R195">
        <v>6.8942810980000004</v>
      </c>
      <c r="S195">
        <v>7.6611012409999999</v>
      </c>
      <c r="T195">
        <v>23.402214730000001</v>
      </c>
      <c r="U195">
        <v>4.8293796999999999E-2</v>
      </c>
      <c r="V195">
        <v>5.3665300999999999E-2</v>
      </c>
      <c r="W195">
        <v>0.16393033600000001</v>
      </c>
      <c r="X195">
        <v>25.48</v>
      </c>
      <c r="Y195">
        <v>12.74</v>
      </c>
      <c r="Z195">
        <v>44.96</v>
      </c>
      <c r="AA195">
        <v>2.46</v>
      </c>
      <c r="AB195">
        <v>1.23</v>
      </c>
      <c r="AC195">
        <v>4.34</v>
      </c>
      <c r="AD195">
        <v>23.02</v>
      </c>
      <c r="AE195">
        <v>11.51</v>
      </c>
      <c r="AF195">
        <v>40.630000000000003</v>
      </c>
      <c r="AG195">
        <v>0</v>
      </c>
      <c r="AH195">
        <v>0</v>
      </c>
      <c r="AI195">
        <v>0</v>
      </c>
      <c r="AJ195">
        <v>23.08</v>
      </c>
      <c r="AK195">
        <v>11.54</v>
      </c>
      <c r="AL195">
        <v>40.729999999999997</v>
      </c>
      <c r="AM195">
        <v>2.23</v>
      </c>
      <c r="AN195">
        <v>1.1100000000000001</v>
      </c>
      <c r="AO195">
        <v>3.93</v>
      </c>
      <c r="AP195">
        <v>20.85</v>
      </c>
      <c r="AQ195">
        <v>10.43</v>
      </c>
      <c r="AR195">
        <v>36.799999999999997</v>
      </c>
      <c r="AS195">
        <v>0</v>
      </c>
      <c r="AT195">
        <v>0</v>
      </c>
      <c r="AU195">
        <v>0</v>
      </c>
    </row>
    <row r="196" spans="1:47" x14ac:dyDescent="0.2">
      <c r="A196" t="s">
        <v>239</v>
      </c>
      <c r="B196" t="str">
        <f t="shared" si="3"/>
        <v>PL</v>
      </c>
      <c r="C196">
        <v>12.058775000000001</v>
      </c>
      <c r="D196">
        <v>8.4739310000000003</v>
      </c>
      <c r="E196">
        <v>21.256667</v>
      </c>
      <c r="F196">
        <v>3.979133</v>
      </c>
      <c r="G196">
        <v>2.9183560000000002</v>
      </c>
      <c r="H196">
        <v>5.217975</v>
      </c>
      <c r="I196">
        <v>7.2846640000000003</v>
      </c>
      <c r="J196">
        <v>4.7605969999999997</v>
      </c>
      <c r="K196">
        <v>10.229782999999999</v>
      </c>
      <c r="L196">
        <v>0.79497799999999996</v>
      </c>
      <c r="M196">
        <v>0.79497799999999996</v>
      </c>
      <c r="N196">
        <v>5.8089079999999997</v>
      </c>
      <c r="O196">
        <v>5.2450000000000001</v>
      </c>
      <c r="P196">
        <v>6.17</v>
      </c>
      <c r="Q196">
        <v>36.125</v>
      </c>
      <c r="R196">
        <v>11.40977593</v>
      </c>
      <c r="S196">
        <v>13.42198617</v>
      </c>
      <c r="T196">
        <v>78.584967649999996</v>
      </c>
      <c r="U196">
        <v>5.2626298000000002E-2</v>
      </c>
      <c r="V196">
        <v>6.190739E-2</v>
      </c>
      <c r="W196">
        <v>0.36246425500000001</v>
      </c>
      <c r="X196">
        <v>63.32</v>
      </c>
      <c r="Y196">
        <v>31.66</v>
      </c>
      <c r="Z196">
        <v>111.75</v>
      </c>
      <c r="AA196">
        <v>6.97</v>
      </c>
      <c r="AB196">
        <v>3.49</v>
      </c>
      <c r="AC196">
        <v>12.3</v>
      </c>
      <c r="AD196">
        <v>56.35</v>
      </c>
      <c r="AE196">
        <v>28.17</v>
      </c>
      <c r="AF196">
        <v>99.44</v>
      </c>
      <c r="AG196">
        <v>0</v>
      </c>
      <c r="AH196">
        <v>0</v>
      </c>
      <c r="AI196">
        <v>0</v>
      </c>
      <c r="AJ196">
        <v>59.04</v>
      </c>
      <c r="AK196">
        <v>29.52</v>
      </c>
      <c r="AL196">
        <v>104.19</v>
      </c>
      <c r="AM196">
        <v>6.5</v>
      </c>
      <c r="AN196">
        <v>3.25</v>
      </c>
      <c r="AO196">
        <v>11.47</v>
      </c>
      <c r="AP196">
        <v>52.54</v>
      </c>
      <c r="AQ196">
        <v>26.27</v>
      </c>
      <c r="AR196">
        <v>92.72</v>
      </c>
      <c r="AS196">
        <v>0</v>
      </c>
      <c r="AT196">
        <v>0</v>
      </c>
      <c r="AU196">
        <v>0</v>
      </c>
    </row>
    <row r="197" spans="1:47" x14ac:dyDescent="0.2">
      <c r="A197" t="s">
        <v>240</v>
      </c>
      <c r="B197" t="str">
        <f t="shared" si="3"/>
        <v>PL</v>
      </c>
      <c r="C197">
        <v>8.229984</v>
      </c>
      <c r="D197">
        <v>5.7636900000000004</v>
      </c>
      <c r="E197">
        <v>11.764986</v>
      </c>
      <c r="F197">
        <v>2.5146000000000002</v>
      </c>
      <c r="G197">
        <v>1.7562720000000001</v>
      </c>
      <c r="H197">
        <v>3.324128</v>
      </c>
      <c r="I197">
        <v>5.4265330000000001</v>
      </c>
      <c r="J197">
        <v>3.7185670000000002</v>
      </c>
      <c r="K197">
        <v>6.6386079999999996</v>
      </c>
      <c r="L197">
        <v>0.28885100000000002</v>
      </c>
      <c r="M197">
        <v>0.28885100000000002</v>
      </c>
      <c r="N197">
        <v>1.8022499999999999</v>
      </c>
      <c r="O197">
        <v>2.1850000000000001</v>
      </c>
      <c r="P197">
        <v>2.6949999999999998</v>
      </c>
      <c r="Q197">
        <v>17.12</v>
      </c>
      <c r="R197">
        <v>4.971919143</v>
      </c>
      <c r="S197">
        <v>6.1324128560000002</v>
      </c>
      <c r="T197">
        <v>38.956181110000003</v>
      </c>
      <c r="U197">
        <v>4.6287469999999997E-2</v>
      </c>
      <c r="V197">
        <v>5.7091410000000002E-2</v>
      </c>
      <c r="W197">
        <v>0.36267344600000001</v>
      </c>
      <c r="X197">
        <v>27.43</v>
      </c>
      <c r="Y197">
        <v>13.72</v>
      </c>
      <c r="Z197">
        <v>48.41</v>
      </c>
      <c r="AA197">
        <v>2.34</v>
      </c>
      <c r="AB197">
        <v>1.17</v>
      </c>
      <c r="AC197">
        <v>4.13</v>
      </c>
      <c r="AD197">
        <v>25.09</v>
      </c>
      <c r="AE197">
        <v>12.55</v>
      </c>
      <c r="AF197">
        <v>44.28</v>
      </c>
      <c r="AG197">
        <v>0</v>
      </c>
      <c r="AH197">
        <v>0</v>
      </c>
      <c r="AI197">
        <v>0</v>
      </c>
      <c r="AJ197">
        <v>25.83</v>
      </c>
      <c r="AK197">
        <v>12.91</v>
      </c>
      <c r="AL197">
        <v>45.58</v>
      </c>
      <c r="AM197">
        <v>2.2000000000000002</v>
      </c>
      <c r="AN197">
        <v>1.1000000000000001</v>
      </c>
      <c r="AO197">
        <v>3.89</v>
      </c>
      <c r="AP197">
        <v>23.62</v>
      </c>
      <c r="AQ197">
        <v>11.81</v>
      </c>
      <c r="AR197">
        <v>41.69</v>
      </c>
      <c r="AS197">
        <v>0</v>
      </c>
      <c r="AT197">
        <v>0</v>
      </c>
      <c r="AU197">
        <v>0</v>
      </c>
    </row>
    <row r="198" spans="1:47" x14ac:dyDescent="0.2">
      <c r="A198" t="s">
        <v>241</v>
      </c>
      <c r="B198" t="str">
        <f t="shared" si="3"/>
        <v>PL</v>
      </c>
      <c r="C198">
        <v>11.320055</v>
      </c>
      <c r="D198">
        <v>8.1745940000000008</v>
      </c>
      <c r="E198">
        <v>17.036574999999999</v>
      </c>
      <c r="F198">
        <v>3.2859859999999999</v>
      </c>
      <c r="G198">
        <v>2.049833</v>
      </c>
      <c r="H198">
        <v>4.6836140000000004</v>
      </c>
      <c r="I198">
        <v>7.6220920000000003</v>
      </c>
      <c r="J198">
        <v>5.7127829999999999</v>
      </c>
      <c r="K198">
        <v>9.1259329999999999</v>
      </c>
      <c r="L198">
        <v>0.41197699999999998</v>
      </c>
      <c r="M198">
        <v>0.41197699999999998</v>
      </c>
      <c r="N198">
        <v>3.2270279999999998</v>
      </c>
      <c r="O198">
        <v>8.24</v>
      </c>
      <c r="P198">
        <v>9.35</v>
      </c>
      <c r="Q198">
        <v>35.799999999999997</v>
      </c>
      <c r="R198">
        <v>20.634466889999999</v>
      </c>
      <c r="S198">
        <v>23.414109880000002</v>
      </c>
      <c r="T198">
        <v>89.649746930000006</v>
      </c>
      <c r="U198">
        <v>9.1647202999999997E-2</v>
      </c>
      <c r="V198">
        <v>0.10399288199999999</v>
      </c>
      <c r="W198">
        <v>0.398175954</v>
      </c>
      <c r="X198">
        <v>55.56</v>
      </c>
      <c r="Y198">
        <v>27.78</v>
      </c>
      <c r="Z198">
        <v>98.04</v>
      </c>
      <c r="AA198">
        <v>4.66</v>
      </c>
      <c r="AB198">
        <v>2.33</v>
      </c>
      <c r="AC198">
        <v>8.2200000000000006</v>
      </c>
      <c r="AD198">
        <v>50.9</v>
      </c>
      <c r="AE198">
        <v>25.45</v>
      </c>
      <c r="AF198">
        <v>89.83</v>
      </c>
      <c r="AG198">
        <v>0</v>
      </c>
      <c r="AH198">
        <v>0</v>
      </c>
      <c r="AI198">
        <v>0</v>
      </c>
      <c r="AJ198">
        <v>50.42</v>
      </c>
      <c r="AK198">
        <v>25.21</v>
      </c>
      <c r="AL198">
        <v>88.97</v>
      </c>
      <c r="AM198">
        <v>4.22</v>
      </c>
      <c r="AN198">
        <v>2.11</v>
      </c>
      <c r="AO198">
        <v>7.46</v>
      </c>
      <c r="AP198">
        <v>46.19</v>
      </c>
      <c r="AQ198">
        <v>23.1</v>
      </c>
      <c r="AR198">
        <v>81.52</v>
      </c>
      <c r="AS198">
        <v>0</v>
      </c>
      <c r="AT198">
        <v>0</v>
      </c>
      <c r="AU198">
        <v>0</v>
      </c>
    </row>
    <row r="199" spans="1:47" x14ac:dyDescent="0.2">
      <c r="A199" t="s">
        <v>242</v>
      </c>
      <c r="B199" t="str">
        <f t="shared" si="3"/>
        <v>PL</v>
      </c>
      <c r="C199">
        <v>10.463578999999999</v>
      </c>
      <c r="D199">
        <v>7.3376409999999996</v>
      </c>
      <c r="E199">
        <v>19.558385999999999</v>
      </c>
      <c r="F199">
        <v>2.7371219999999998</v>
      </c>
      <c r="G199">
        <v>1.8479190000000001</v>
      </c>
      <c r="H199">
        <v>3.6234060000000001</v>
      </c>
      <c r="I199">
        <v>6.8043310000000004</v>
      </c>
      <c r="J199">
        <v>4.5675939999999997</v>
      </c>
      <c r="K199">
        <v>8.8514579999999992</v>
      </c>
      <c r="L199">
        <v>0.92212700000000003</v>
      </c>
      <c r="M199">
        <v>0.92212700000000003</v>
      </c>
      <c r="N199">
        <v>7.0835220000000003</v>
      </c>
      <c r="O199">
        <v>13.4</v>
      </c>
      <c r="P199">
        <v>15.1</v>
      </c>
      <c r="Q199">
        <v>48.89</v>
      </c>
      <c r="R199">
        <v>34.859379750000002</v>
      </c>
      <c r="S199">
        <v>39.281838380000003</v>
      </c>
      <c r="T199">
        <v>127.18470720000001</v>
      </c>
      <c r="U199">
        <v>0.111541183</v>
      </c>
      <c r="V199">
        <v>0.12569193000000001</v>
      </c>
      <c r="W199">
        <v>0.40695883799999999</v>
      </c>
      <c r="X199">
        <v>68.239999999999995</v>
      </c>
      <c r="Y199">
        <v>34.119999999999997</v>
      </c>
      <c r="Z199">
        <v>120.42</v>
      </c>
      <c r="AA199">
        <v>3.42</v>
      </c>
      <c r="AB199">
        <v>1.71</v>
      </c>
      <c r="AC199">
        <v>6.03</v>
      </c>
      <c r="AD199">
        <v>64.819999999999993</v>
      </c>
      <c r="AE199">
        <v>32.409999999999997</v>
      </c>
      <c r="AF199">
        <v>114.39</v>
      </c>
      <c r="AG199">
        <v>0</v>
      </c>
      <c r="AH199">
        <v>0</v>
      </c>
      <c r="AI199">
        <v>0</v>
      </c>
      <c r="AJ199">
        <v>60.14</v>
      </c>
      <c r="AK199">
        <v>30.07</v>
      </c>
      <c r="AL199">
        <v>106.14</v>
      </c>
      <c r="AM199">
        <v>3.01</v>
      </c>
      <c r="AN199">
        <v>1.51</v>
      </c>
      <c r="AO199">
        <v>5.32</v>
      </c>
      <c r="AP199">
        <v>57.13</v>
      </c>
      <c r="AQ199">
        <v>28.57</v>
      </c>
      <c r="AR199">
        <v>100.82</v>
      </c>
      <c r="AS199">
        <v>0</v>
      </c>
      <c r="AT199">
        <v>0</v>
      </c>
      <c r="AU199">
        <v>0</v>
      </c>
    </row>
    <row r="200" spans="1:47" x14ac:dyDescent="0.2">
      <c r="A200" t="s">
        <v>243</v>
      </c>
      <c r="B200" t="str">
        <f t="shared" si="3"/>
        <v>PL</v>
      </c>
      <c r="C200">
        <v>8.4123319999999993</v>
      </c>
      <c r="D200">
        <v>5.810187</v>
      </c>
      <c r="E200">
        <v>16.961266999999999</v>
      </c>
      <c r="F200">
        <v>3.1342279999999998</v>
      </c>
      <c r="G200">
        <v>2.2494779999999999</v>
      </c>
      <c r="H200">
        <v>3.9357169999999999</v>
      </c>
      <c r="I200">
        <v>4.4992140000000003</v>
      </c>
      <c r="J200">
        <v>2.781819</v>
      </c>
      <c r="K200">
        <v>7.1991420000000002</v>
      </c>
      <c r="L200">
        <v>0.77888999999999997</v>
      </c>
      <c r="M200">
        <v>0.77888999999999997</v>
      </c>
      <c r="N200">
        <v>5.8264079999999998</v>
      </c>
      <c r="O200">
        <v>7.4649999999999999</v>
      </c>
      <c r="P200">
        <v>8.4450000000000003</v>
      </c>
      <c r="Q200">
        <v>29.76</v>
      </c>
      <c r="R200">
        <v>20.072912840000001</v>
      </c>
      <c r="S200">
        <v>22.708070849999999</v>
      </c>
      <c r="T200">
        <v>80.022757679999998</v>
      </c>
      <c r="U200">
        <v>8.2240828000000002E-2</v>
      </c>
      <c r="V200">
        <v>9.3037347000000006E-2</v>
      </c>
      <c r="W200">
        <v>0.32786162800000002</v>
      </c>
      <c r="X200">
        <v>47.06</v>
      </c>
      <c r="Y200">
        <v>23.53</v>
      </c>
      <c r="Z200">
        <v>83.04</v>
      </c>
      <c r="AA200">
        <v>5.15</v>
      </c>
      <c r="AB200">
        <v>2.57</v>
      </c>
      <c r="AC200">
        <v>9.08</v>
      </c>
      <c r="AD200">
        <v>41.91</v>
      </c>
      <c r="AE200">
        <v>20.96</v>
      </c>
      <c r="AF200">
        <v>73.959999999999994</v>
      </c>
      <c r="AG200">
        <v>0</v>
      </c>
      <c r="AH200">
        <v>0</v>
      </c>
      <c r="AI200">
        <v>0</v>
      </c>
      <c r="AJ200">
        <v>42.04</v>
      </c>
      <c r="AK200">
        <v>21.02</v>
      </c>
      <c r="AL200">
        <v>74.180000000000007</v>
      </c>
      <c r="AM200">
        <v>4.5999999999999996</v>
      </c>
      <c r="AN200">
        <v>2.2999999999999998</v>
      </c>
      <c r="AO200">
        <v>8.11</v>
      </c>
      <c r="AP200">
        <v>37.44</v>
      </c>
      <c r="AQ200">
        <v>18.72</v>
      </c>
      <c r="AR200">
        <v>66.069999999999993</v>
      </c>
      <c r="AS200">
        <v>0</v>
      </c>
      <c r="AT200">
        <v>0</v>
      </c>
      <c r="AU200">
        <v>0</v>
      </c>
    </row>
    <row r="201" spans="1:47" x14ac:dyDescent="0.2">
      <c r="A201" t="s">
        <v>244</v>
      </c>
      <c r="B201" t="str">
        <f t="shared" si="3"/>
        <v>PT</v>
      </c>
      <c r="C201">
        <v>3.938672</v>
      </c>
      <c r="D201">
        <v>2.5353300000000001</v>
      </c>
      <c r="E201">
        <v>8.4906170000000003</v>
      </c>
      <c r="F201">
        <v>1.357872</v>
      </c>
      <c r="G201">
        <v>0.53786400000000001</v>
      </c>
      <c r="H201">
        <v>2.1442109999999999</v>
      </c>
      <c r="I201">
        <v>1.3141940000000001</v>
      </c>
      <c r="J201">
        <v>0.73086099999999998</v>
      </c>
      <c r="K201">
        <v>3.0928330000000002</v>
      </c>
      <c r="L201">
        <v>1.266605</v>
      </c>
      <c r="M201">
        <v>1.266605</v>
      </c>
      <c r="N201">
        <v>3.2535720000000001</v>
      </c>
      <c r="O201">
        <v>12.618545879999999</v>
      </c>
      <c r="P201">
        <v>7.0677047020000003</v>
      </c>
      <c r="Q201">
        <v>13.709478519999999</v>
      </c>
      <c r="R201">
        <v>27.138386260000001</v>
      </c>
      <c r="S201">
        <v>15.200333069999999</v>
      </c>
      <c r="T201">
        <v>29.484627410000002</v>
      </c>
      <c r="U201">
        <v>0.11893068699999999</v>
      </c>
      <c r="V201">
        <v>6.6613616E-2</v>
      </c>
      <c r="W201">
        <v>0.12921280399999999</v>
      </c>
      <c r="X201">
        <v>42.1</v>
      </c>
      <c r="Y201">
        <v>21.05</v>
      </c>
      <c r="Z201">
        <v>74.290000000000006</v>
      </c>
      <c r="AA201">
        <v>8.3000000000000007</v>
      </c>
      <c r="AB201">
        <v>4.1500000000000004</v>
      </c>
      <c r="AC201">
        <v>14.66</v>
      </c>
      <c r="AD201">
        <v>30.87</v>
      </c>
      <c r="AE201">
        <v>15.43</v>
      </c>
      <c r="AF201">
        <v>54.47</v>
      </c>
      <c r="AG201">
        <v>2.93</v>
      </c>
      <c r="AH201">
        <v>1.46</v>
      </c>
      <c r="AI201">
        <v>5.17</v>
      </c>
      <c r="AJ201">
        <v>57.22</v>
      </c>
      <c r="AK201">
        <v>28.61</v>
      </c>
      <c r="AL201">
        <v>100.98</v>
      </c>
      <c r="AM201">
        <v>11.29</v>
      </c>
      <c r="AN201">
        <v>5.64</v>
      </c>
      <c r="AO201">
        <v>19.920000000000002</v>
      </c>
      <c r="AP201">
        <v>41.95</v>
      </c>
      <c r="AQ201">
        <v>20.98</v>
      </c>
      <c r="AR201">
        <v>74.03</v>
      </c>
      <c r="AS201">
        <v>3.98</v>
      </c>
      <c r="AT201">
        <v>1.99</v>
      </c>
      <c r="AU201">
        <v>7.02</v>
      </c>
    </row>
    <row r="202" spans="1:47" x14ac:dyDescent="0.2">
      <c r="A202" t="s">
        <v>245</v>
      </c>
      <c r="B202" t="str">
        <f t="shared" si="3"/>
        <v>PT</v>
      </c>
      <c r="C202">
        <v>0.70128100000000004</v>
      </c>
      <c r="D202">
        <v>0.46521099999999999</v>
      </c>
      <c r="E202">
        <v>1.364614</v>
      </c>
      <c r="F202">
        <v>0.146147</v>
      </c>
      <c r="G202">
        <v>4.8966999999999997E-2</v>
      </c>
      <c r="H202">
        <v>0.185033</v>
      </c>
      <c r="I202">
        <v>0.44461099999999998</v>
      </c>
      <c r="J202">
        <v>0.30572199999999999</v>
      </c>
      <c r="K202">
        <v>0.94466700000000003</v>
      </c>
      <c r="L202">
        <v>0.110522</v>
      </c>
      <c r="M202">
        <v>0.110522</v>
      </c>
      <c r="N202">
        <v>0.23491400000000001</v>
      </c>
      <c r="O202">
        <v>2.2887312839999998</v>
      </c>
      <c r="P202">
        <v>1.1016016040000001</v>
      </c>
      <c r="Q202">
        <v>2.702687166</v>
      </c>
      <c r="R202">
        <v>4.7807458389999997</v>
      </c>
      <c r="S202">
        <v>2.3010465770000001</v>
      </c>
      <c r="T202">
        <v>5.6454248329999999</v>
      </c>
      <c r="U202">
        <v>9.3170417000000005E-2</v>
      </c>
      <c r="V202">
        <v>4.4844356000000002E-2</v>
      </c>
      <c r="W202">
        <v>0.110021867</v>
      </c>
      <c r="X202">
        <v>7.86</v>
      </c>
      <c r="Y202">
        <v>3.93</v>
      </c>
      <c r="Z202">
        <v>13.87</v>
      </c>
      <c r="AA202">
        <v>1.08</v>
      </c>
      <c r="AB202">
        <v>0.54</v>
      </c>
      <c r="AC202">
        <v>1.9</v>
      </c>
      <c r="AD202">
        <v>4.18</v>
      </c>
      <c r="AE202">
        <v>2.09</v>
      </c>
      <c r="AF202">
        <v>7.38</v>
      </c>
      <c r="AG202">
        <v>2.6</v>
      </c>
      <c r="AH202">
        <v>1.3</v>
      </c>
      <c r="AI202">
        <v>4.59</v>
      </c>
      <c r="AJ202">
        <v>11.92</v>
      </c>
      <c r="AK202">
        <v>5.96</v>
      </c>
      <c r="AL202">
        <v>21.04</v>
      </c>
      <c r="AM202">
        <v>1.64</v>
      </c>
      <c r="AN202">
        <v>0.82</v>
      </c>
      <c r="AO202">
        <v>2.89</v>
      </c>
      <c r="AP202">
        <v>6.34</v>
      </c>
      <c r="AQ202">
        <v>3.17</v>
      </c>
      <c r="AR202">
        <v>11.19</v>
      </c>
      <c r="AS202">
        <v>3.94</v>
      </c>
      <c r="AT202">
        <v>1.97</v>
      </c>
      <c r="AU202">
        <v>6.96</v>
      </c>
    </row>
    <row r="203" spans="1:47" x14ac:dyDescent="0.2">
      <c r="A203" t="s">
        <v>246</v>
      </c>
      <c r="B203" t="str">
        <f t="shared" si="3"/>
        <v>PT</v>
      </c>
      <c r="C203">
        <v>8.433548</v>
      </c>
      <c r="D203">
        <v>6.7288430000000004</v>
      </c>
      <c r="E203">
        <v>16.320394</v>
      </c>
      <c r="F203">
        <v>2.9507780000000001</v>
      </c>
      <c r="G203">
        <v>2.0783580000000001</v>
      </c>
      <c r="H203">
        <v>3.885678</v>
      </c>
      <c r="I203">
        <v>1.6765559999999999</v>
      </c>
      <c r="J203">
        <v>0.84426900000000005</v>
      </c>
      <c r="K203">
        <v>2.7886389999999999</v>
      </c>
      <c r="L203">
        <v>3.8062149999999999</v>
      </c>
      <c r="M203">
        <v>3.8062149999999999</v>
      </c>
      <c r="N203">
        <v>9.6460779999999993</v>
      </c>
      <c r="O203">
        <v>4.6788529470000002</v>
      </c>
      <c r="P203">
        <v>2.3422941210000001</v>
      </c>
      <c r="Q203">
        <v>5.3693823600000004</v>
      </c>
      <c r="R203">
        <v>9.2220191590000002</v>
      </c>
      <c r="S203">
        <v>4.616661712</v>
      </c>
      <c r="T203">
        <v>10.583052629999999</v>
      </c>
      <c r="U203">
        <v>3.3288413000000003E-2</v>
      </c>
      <c r="V203">
        <v>1.6664609E-2</v>
      </c>
      <c r="W203">
        <v>3.8201289999999999E-2</v>
      </c>
      <c r="X203">
        <v>43.46</v>
      </c>
      <c r="Y203">
        <v>21.73</v>
      </c>
      <c r="Z203">
        <v>76.7</v>
      </c>
      <c r="AA203">
        <v>5.57</v>
      </c>
      <c r="AB203">
        <v>2.78</v>
      </c>
      <c r="AC203">
        <v>9.82</v>
      </c>
      <c r="AD203">
        <v>27.88</v>
      </c>
      <c r="AE203">
        <v>13.94</v>
      </c>
      <c r="AF203">
        <v>49.19</v>
      </c>
      <c r="AG203">
        <v>10.02</v>
      </c>
      <c r="AH203">
        <v>5.01</v>
      </c>
      <c r="AI203">
        <v>17.690000000000001</v>
      </c>
      <c r="AJ203">
        <v>61.69</v>
      </c>
      <c r="AK203">
        <v>30.84</v>
      </c>
      <c r="AL203">
        <v>108.86</v>
      </c>
      <c r="AM203">
        <v>7.9</v>
      </c>
      <c r="AN203">
        <v>3.95</v>
      </c>
      <c r="AO203">
        <v>13.94</v>
      </c>
      <c r="AP203">
        <v>39.56</v>
      </c>
      <c r="AQ203">
        <v>19.78</v>
      </c>
      <c r="AR203">
        <v>69.819999999999993</v>
      </c>
      <c r="AS203">
        <v>14.22</v>
      </c>
      <c r="AT203">
        <v>7.11</v>
      </c>
      <c r="AU203">
        <v>25.1</v>
      </c>
    </row>
    <row r="204" spans="1:47" x14ac:dyDescent="0.2">
      <c r="A204" t="s">
        <v>247</v>
      </c>
      <c r="B204" t="str">
        <f t="shared" si="3"/>
        <v>PT</v>
      </c>
      <c r="C204">
        <v>1.0142359999999999</v>
      </c>
      <c r="D204">
        <v>0.69216900000000003</v>
      </c>
      <c r="E204">
        <v>1.586017</v>
      </c>
      <c r="F204">
        <v>0.42159999999999997</v>
      </c>
      <c r="G204">
        <v>0.2369</v>
      </c>
      <c r="H204">
        <v>0.57711900000000005</v>
      </c>
      <c r="I204">
        <v>0.44727800000000001</v>
      </c>
      <c r="J204">
        <v>0.30991099999999999</v>
      </c>
      <c r="K204">
        <v>0.66977799999999998</v>
      </c>
      <c r="L204">
        <v>0.14535799999999999</v>
      </c>
      <c r="M204">
        <v>0.14535799999999999</v>
      </c>
      <c r="N204">
        <v>0.339119</v>
      </c>
      <c r="O204">
        <v>1.05040724</v>
      </c>
      <c r="P204">
        <v>0.34575905000000001</v>
      </c>
      <c r="Q204">
        <v>1.334892535</v>
      </c>
      <c r="R204">
        <v>2.0703526710000002</v>
      </c>
      <c r="S204">
        <v>0.68149108700000005</v>
      </c>
      <c r="T204">
        <v>2.6310731860000001</v>
      </c>
      <c r="U204">
        <v>7.5923905999999999E-2</v>
      </c>
      <c r="V204">
        <v>2.4991619E-2</v>
      </c>
      <c r="W204">
        <v>9.6486631000000003E-2</v>
      </c>
      <c r="X204">
        <v>9.8000000000000007</v>
      </c>
      <c r="Y204">
        <v>4.9000000000000004</v>
      </c>
      <c r="Z204">
        <v>17.3</v>
      </c>
      <c r="AA204">
        <v>6.1</v>
      </c>
      <c r="AB204">
        <v>3.05</v>
      </c>
      <c r="AC204">
        <v>10.77</v>
      </c>
      <c r="AD204">
        <v>1.38</v>
      </c>
      <c r="AE204">
        <v>0.69</v>
      </c>
      <c r="AF204">
        <v>2.4300000000000002</v>
      </c>
      <c r="AG204">
        <v>2.33</v>
      </c>
      <c r="AH204">
        <v>1.1599999999999999</v>
      </c>
      <c r="AI204">
        <v>4.0999999999999996</v>
      </c>
      <c r="AJ204">
        <v>14.5</v>
      </c>
      <c r="AK204">
        <v>7.25</v>
      </c>
      <c r="AL204">
        <v>25.59</v>
      </c>
      <c r="AM204">
        <v>9.02</v>
      </c>
      <c r="AN204">
        <v>4.51</v>
      </c>
      <c r="AO204">
        <v>15.92</v>
      </c>
      <c r="AP204">
        <v>2.04</v>
      </c>
      <c r="AQ204">
        <v>1.02</v>
      </c>
      <c r="AR204">
        <v>3.59</v>
      </c>
      <c r="AS204">
        <v>3.44</v>
      </c>
      <c r="AT204">
        <v>1.72</v>
      </c>
      <c r="AU204">
        <v>6.07</v>
      </c>
    </row>
    <row r="205" spans="1:47" x14ac:dyDescent="0.2">
      <c r="A205" t="s">
        <v>248</v>
      </c>
      <c r="B205" t="str">
        <f t="shared" si="3"/>
        <v>PT</v>
      </c>
      <c r="C205">
        <v>9.0146960000000007</v>
      </c>
      <c r="D205">
        <v>5.5376269999999996</v>
      </c>
      <c r="E205">
        <v>16.952597000000001</v>
      </c>
      <c r="F205">
        <v>5.0810639999999996</v>
      </c>
      <c r="G205">
        <v>2.764853</v>
      </c>
      <c r="H205">
        <v>7.3990220000000004</v>
      </c>
      <c r="I205">
        <v>2.4984440000000001</v>
      </c>
      <c r="J205">
        <v>1.3375859999999999</v>
      </c>
      <c r="K205">
        <v>5.9371669999999996</v>
      </c>
      <c r="L205">
        <v>1.4351879999999999</v>
      </c>
      <c r="M205">
        <v>1.4351879999999999</v>
      </c>
      <c r="N205">
        <v>3.6164079999999998</v>
      </c>
      <c r="O205">
        <v>18.552582640000001</v>
      </c>
      <c r="P205">
        <v>12.90945659</v>
      </c>
      <c r="Q205">
        <v>19.529728299999999</v>
      </c>
      <c r="R205">
        <v>36.567140379999998</v>
      </c>
      <c r="S205">
        <v>25.44453893</v>
      </c>
      <c r="T205">
        <v>38.493094480000003</v>
      </c>
      <c r="U205">
        <v>0.117958944</v>
      </c>
      <c r="V205">
        <v>8.2079453999999996E-2</v>
      </c>
      <c r="W205">
        <v>0.124171721</v>
      </c>
      <c r="X205">
        <v>80.53</v>
      </c>
      <c r="Y205">
        <v>40.26</v>
      </c>
      <c r="Z205">
        <v>142.11000000000001</v>
      </c>
      <c r="AA205">
        <v>1.82</v>
      </c>
      <c r="AB205">
        <v>0.91</v>
      </c>
      <c r="AC205">
        <v>3.22</v>
      </c>
      <c r="AD205">
        <v>23.44</v>
      </c>
      <c r="AE205">
        <v>11.72</v>
      </c>
      <c r="AF205">
        <v>41.36</v>
      </c>
      <c r="AG205">
        <v>55.26</v>
      </c>
      <c r="AH205">
        <v>27.63</v>
      </c>
      <c r="AI205">
        <v>97.52</v>
      </c>
      <c r="AJ205">
        <v>119.96</v>
      </c>
      <c r="AK205">
        <v>59.98</v>
      </c>
      <c r="AL205">
        <v>211.69</v>
      </c>
      <c r="AM205">
        <v>2.72</v>
      </c>
      <c r="AN205">
        <v>1.36</v>
      </c>
      <c r="AO205">
        <v>4.79</v>
      </c>
      <c r="AP205">
        <v>34.92</v>
      </c>
      <c r="AQ205">
        <v>17.46</v>
      </c>
      <c r="AR205">
        <v>61.62</v>
      </c>
      <c r="AS205">
        <v>82.33</v>
      </c>
      <c r="AT205">
        <v>41.16</v>
      </c>
      <c r="AU205">
        <v>145.28</v>
      </c>
    </row>
    <row r="206" spans="1:47" x14ac:dyDescent="0.2">
      <c r="A206" t="s">
        <v>249</v>
      </c>
      <c r="B206" t="str">
        <f t="shared" si="3"/>
        <v>RO</v>
      </c>
      <c r="C206">
        <v>16.316327000000001</v>
      </c>
      <c r="D206">
        <v>12.237463</v>
      </c>
      <c r="E206">
        <v>30.326792000000001</v>
      </c>
      <c r="F206">
        <v>2.7133310000000002</v>
      </c>
      <c r="G206">
        <v>1.756283</v>
      </c>
      <c r="H206">
        <v>3.7921969999999998</v>
      </c>
      <c r="I206">
        <v>11.883158</v>
      </c>
      <c r="J206">
        <v>8.7613420000000009</v>
      </c>
      <c r="K206">
        <v>18.835322000000001</v>
      </c>
      <c r="L206">
        <v>1.719838</v>
      </c>
      <c r="M206">
        <v>1.719838</v>
      </c>
      <c r="N206">
        <v>7.6992719999999997</v>
      </c>
      <c r="O206">
        <v>9.2482601730000003</v>
      </c>
      <c r="P206">
        <v>4.6148484119999997</v>
      </c>
      <c r="Q206">
        <v>10.12259388</v>
      </c>
      <c r="R206">
        <v>18.228320799999999</v>
      </c>
      <c r="S206">
        <v>9.0958662209999996</v>
      </c>
      <c r="T206">
        <v>19.951632539999999</v>
      </c>
      <c r="U206">
        <v>5.4202256999999997E-2</v>
      </c>
      <c r="V206">
        <v>2.7046731000000001E-2</v>
      </c>
      <c r="W206">
        <v>5.9326558000000001E-2</v>
      </c>
      <c r="X206">
        <v>108.86</v>
      </c>
      <c r="Y206">
        <v>54.43</v>
      </c>
      <c r="Z206">
        <v>192.1</v>
      </c>
      <c r="AA206">
        <v>6.29</v>
      </c>
      <c r="AB206">
        <v>3.14</v>
      </c>
      <c r="AC206">
        <v>11.09</v>
      </c>
      <c r="AD206">
        <v>102.57</v>
      </c>
      <c r="AE206">
        <v>51.29</v>
      </c>
      <c r="AF206">
        <v>181.01</v>
      </c>
      <c r="AG206">
        <v>0</v>
      </c>
      <c r="AH206">
        <v>0</v>
      </c>
      <c r="AI206">
        <v>0</v>
      </c>
      <c r="AJ206">
        <v>111.08</v>
      </c>
      <c r="AK206">
        <v>55.54</v>
      </c>
      <c r="AL206">
        <v>196.02</v>
      </c>
      <c r="AM206">
        <v>6.41</v>
      </c>
      <c r="AN206">
        <v>3.21</v>
      </c>
      <c r="AO206">
        <v>11.32</v>
      </c>
      <c r="AP206">
        <v>104.66</v>
      </c>
      <c r="AQ206">
        <v>52.33</v>
      </c>
      <c r="AR206">
        <v>184.7</v>
      </c>
      <c r="AS206">
        <v>0</v>
      </c>
      <c r="AT206">
        <v>0</v>
      </c>
      <c r="AU206">
        <v>0</v>
      </c>
    </row>
    <row r="207" spans="1:47" x14ac:dyDescent="0.2">
      <c r="A207" t="s">
        <v>250</v>
      </c>
      <c r="B207" t="str">
        <f t="shared" si="3"/>
        <v>RO</v>
      </c>
      <c r="C207">
        <v>13.225082</v>
      </c>
      <c r="D207">
        <v>10.300735</v>
      </c>
      <c r="E207">
        <v>29.546410999999999</v>
      </c>
      <c r="F207">
        <v>2.253625</v>
      </c>
      <c r="G207">
        <v>1.5391999999999999</v>
      </c>
      <c r="H207">
        <v>3.0152060000000001</v>
      </c>
      <c r="I207">
        <v>8.9689639999999997</v>
      </c>
      <c r="J207">
        <v>6.759042</v>
      </c>
      <c r="K207">
        <v>17.374217000000002</v>
      </c>
      <c r="L207">
        <v>2.0024929999999999</v>
      </c>
      <c r="M207">
        <v>2.0024929999999999</v>
      </c>
      <c r="N207">
        <v>9.1569889999999994</v>
      </c>
      <c r="O207">
        <v>9.9985997179999995</v>
      </c>
      <c r="P207">
        <v>5.8671542350000001</v>
      </c>
      <c r="Q207">
        <v>10.76684075</v>
      </c>
      <c r="R207">
        <v>19.707240039999999</v>
      </c>
      <c r="S207">
        <v>11.564161</v>
      </c>
      <c r="T207">
        <v>21.22144312</v>
      </c>
      <c r="U207">
        <v>5.8589549999999997E-2</v>
      </c>
      <c r="V207">
        <v>3.4380207000000003E-2</v>
      </c>
      <c r="W207">
        <v>6.3091270000000005E-2</v>
      </c>
      <c r="X207">
        <v>95.58</v>
      </c>
      <c r="Y207">
        <v>47.79</v>
      </c>
      <c r="Z207">
        <v>168.67</v>
      </c>
      <c r="AA207">
        <v>5.72</v>
      </c>
      <c r="AB207">
        <v>2.86</v>
      </c>
      <c r="AC207">
        <v>10.09</v>
      </c>
      <c r="AD207">
        <v>89.87</v>
      </c>
      <c r="AE207">
        <v>44.93</v>
      </c>
      <c r="AF207">
        <v>158.59</v>
      </c>
      <c r="AG207">
        <v>0</v>
      </c>
      <c r="AH207">
        <v>0</v>
      </c>
      <c r="AI207">
        <v>0</v>
      </c>
      <c r="AJ207">
        <v>98.91</v>
      </c>
      <c r="AK207">
        <v>49.45</v>
      </c>
      <c r="AL207">
        <v>174.54</v>
      </c>
      <c r="AM207">
        <v>5.91</v>
      </c>
      <c r="AN207">
        <v>2.96</v>
      </c>
      <c r="AO207">
        <v>10.44</v>
      </c>
      <c r="AP207">
        <v>92.99</v>
      </c>
      <c r="AQ207">
        <v>46.5</v>
      </c>
      <c r="AR207">
        <v>164.1</v>
      </c>
      <c r="AS207">
        <v>0</v>
      </c>
      <c r="AT207">
        <v>0</v>
      </c>
      <c r="AU207">
        <v>0</v>
      </c>
    </row>
    <row r="208" spans="1:47" x14ac:dyDescent="0.2">
      <c r="A208" t="s">
        <v>251</v>
      </c>
      <c r="B208" t="str">
        <f t="shared" si="3"/>
        <v>RO</v>
      </c>
      <c r="C208">
        <v>16.524011000000002</v>
      </c>
      <c r="D208">
        <v>11.900452</v>
      </c>
      <c r="E208">
        <v>30.198608</v>
      </c>
      <c r="F208">
        <v>2.9624440000000001</v>
      </c>
      <c r="G208">
        <v>1.8536969999999999</v>
      </c>
      <c r="H208">
        <v>4.3090580000000003</v>
      </c>
      <c r="I208">
        <v>11.684502999999999</v>
      </c>
      <c r="J208">
        <v>8.1696919999999995</v>
      </c>
      <c r="K208">
        <v>16.566800000000001</v>
      </c>
      <c r="L208">
        <v>1.8770629999999999</v>
      </c>
      <c r="M208">
        <v>1.8770629999999999</v>
      </c>
      <c r="N208">
        <v>9.3227499999999992</v>
      </c>
      <c r="O208">
        <v>43.057501250000001</v>
      </c>
      <c r="P208">
        <v>19.34845327</v>
      </c>
      <c r="Q208">
        <v>48.07143593</v>
      </c>
      <c r="R208">
        <v>89.745747910000006</v>
      </c>
      <c r="S208">
        <v>40.328429630000002</v>
      </c>
      <c r="T208">
        <v>100.19640819999999</v>
      </c>
      <c r="U208">
        <v>0.234326537</v>
      </c>
      <c r="V208">
        <v>0.10529770500000001</v>
      </c>
      <c r="W208">
        <v>0.26161325699999999</v>
      </c>
      <c r="X208">
        <v>117.07</v>
      </c>
      <c r="Y208">
        <v>58.54</v>
      </c>
      <c r="Z208">
        <v>206.59</v>
      </c>
      <c r="AA208">
        <v>8.07</v>
      </c>
      <c r="AB208">
        <v>4.03</v>
      </c>
      <c r="AC208">
        <v>14.24</v>
      </c>
      <c r="AD208">
        <v>109</v>
      </c>
      <c r="AE208">
        <v>54.5</v>
      </c>
      <c r="AF208">
        <v>192.36</v>
      </c>
      <c r="AG208">
        <v>0</v>
      </c>
      <c r="AH208">
        <v>0</v>
      </c>
      <c r="AI208">
        <v>0</v>
      </c>
      <c r="AJ208">
        <v>121.71</v>
      </c>
      <c r="AK208">
        <v>60.86</v>
      </c>
      <c r="AL208">
        <v>214.78</v>
      </c>
      <c r="AM208">
        <v>8.39</v>
      </c>
      <c r="AN208">
        <v>4.1900000000000004</v>
      </c>
      <c r="AO208">
        <v>14.8</v>
      </c>
      <c r="AP208">
        <v>113.32</v>
      </c>
      <c r="AQ208">
        <v>56.66</v>
      </c>
      <c r="AR208">
        <v>199.98</v>
      </c>
      <c r="AS208">
        <v>0</v>
      </c>
      <c r="AT208">
        <v>0</v>
      </c>
      <c r="AU208">
        <v>0</v>
      </c>
    </row>
    <row r="209" spans="1:47" x14ac:dyDescent="0.2">
      <c r="A209" t="s">
        <v>252</v>
      </c>
      <c r="B209" t="str">
        <f t="shared" si="3"/>
        <v>RO</v>
      </c>
      <c r="C209">
        <v>28.393571000000001</v>
      </c>
      <c r="D209">
        <v>18.795162000000001</v>
      </c>
      <c r="E209">
        <v>39.379533000000002</v>
      </c>
      <c r="F209">
        <v>5.1198829999999997</v>
      </c>
      <c r="G209">
        <v>3.1258140000000001</v>
      </c>
      <c r="H209">
        <v>7.5913329999999997</v>
      </c>
      <c r="I209">
        <v>22.324535999999998</v>
      </c>
      <c r="J209">
        <v>14.720197000000001</v>
      </c>
      <c r="K209">
        <v>27.393077999999999</v>
      </c>
      <c r="L209">
        <v>0.94915099999999997</v>
      </c>
      <c r="M209">
        <v>0.94915099999999997</v>
      </c>
      <c r="N209">
        <v>4.3951219999999998</v>
      </c>
      <c r="O209">
        <v>56.281596499999999</v>
      </c>
      <c r="P209">
        <v>37.522212959999997</v>
      </c>
      <c r="Q209">
        <v>59.648223569999999</v>
      </c>
      <c r="R209">
        <v>116.0354462</v>
      </c>
      <c r="S209">
        <v>77.359332260000002</v>
      </c>
      <c r="T209">
        <v>122.97640199999999</v>
      </c>
      <c r="U209">
        <v>0.31691872599999998</v>
      </c>
      <c r="V209">
        <v>0.21128561800000001</v>
      </c>
      <c r="W209">
        <v>0.33587602700000002</v>
      </c>
      <c r="X209">
        <v>109.43</v>
      </c>
      <c r="Y209">
        <v>54.71</v>
      </c>
      <c r="Z209">
        <v>193.1</v>
      </c>
      <c r="AA209">
        <v>6.16</v>
      </c>
      <c r="AB209">
        <v>3.08</v>
      </c>
      <c r="AC209">
        <v>10.86</v>
      </c>
      <c r="AD209">
        <v>103.27</v>
      </c>
      <c r="AE209">
        <v>51.63</v>
      </c>
      <c r="AF209">
        <v>182.24</v>
      </c>
      <c r="AG209">
        <v>0</v>
      </c>
      <c r="AH209">
        <v>0</v>
      </c>
      <c r="AI209">
        <v>0</v>
      </c>
      <c r="AJ209">
        <v>127.36</v>
      </c>
      <c r="AK209">
        <v>63.68</v>
      </c>
      <c r="AL209">
        <v>224.75</v>
      </c>
      <c r="AM209">
        <v>7.16</v>
      </c>
      <c r="AN209">
        <v>3.58</v>
      </c>
      <c r="AO209">
        <v>12.64</v>
      </c>
      <c r="AP209">
        <v>120.19</v>
      </c>
      <c r="AQ209">
        <v>60.1</v>
      </c>
      <c r="AR209">
        <v>212.1</v>
      </c>
      <c r="AS209">
        <v>0</v>
      </c>
      <c r="AT209">
        <v>0</v>
      </c>
      <c r="AU209">
        <v>0</v>
      </c>
    </row>
    <row r="210" spans="1:47" x14ac:dyDescent="0.2">
      <c r="A210" t="s">
        <v>253</v>
      </c>
      <c r="B210" t="str">
        <f t="shared" si="3"/>
        <v>RO</v>
      </c>
      <c r="C210">
        <v>23.468333000000001</v>
      </c>
      <c r="D210">
        <v>16.973405</v>
      </c>
      <c r="E210">
        <v>32.476092000000001</v>
      </c>
      <c r="F210">
        <v>5.8720080000000001</v>
      </c>
      <c r="G210">
        <v>4.0779420000000002</v>
      </c>
      <c r="H210">
        <v>7.992572</v>
      </c>
      <c r="I210">
        <v>16.777118999999999</v>
      </c>
      <c r="J210">
        <v>12.076257999999999</v>
      </c>
      <c r="K210">
        <v>20.121472000000001</v>
      </c>
      <c r="L210">
        <v>0.81920499999999996</v>
      </c>
      <c r="M210">
        <v>0.81920499999999996</v>
      </c>
      <c r="N210">
        <v>4.3620469999999996</v>
      </c>
      <c r="O210">
        <v>30.245897029999998</v>
      </c>
      <c r="P210">
        <v>19.89570586</v>
      </c>
      <c r="Q210">
        <v>32.339338210000001</v>
      </c>
      <c r="R210">
        <v>59.614663049999997</v>
      </c>
      <c r="S210">
        <v>39.214436259999999</v>
      </c>
      <c r="T210">
        <v>63.740835599999997</v>
      </c>
      <c r="U210">
        <v>0.17579202599999999</v>
      </c>
      <c r="V210">
        <v>0.115635732</v>
      </c>
      <c r="W210">
        <v>0.18795930499999999</v>
      </c>
      <c r="X210">
        <v>131.93</v>
      </c>
      <c r="Y210">
        <v>65.97</v>
      </c>
      <c r="Z210">
        <v>232.82</v>
      </c>
      <c r="AA210">
        <v>7.53</v>
      </c>
      <c r="AB210">
        <v>3.76</v>
      </c>
      <c r="AC210">
        <v>13.28</v>
      </c>
      <c r="AD210">
        <v>124.4</v>
      </c>
      <c r="AE210">
        <v>62.2</v>
      </c>
      <c r="AF210">
        <v>219.54</v>
      </c>
      <c r="AG210">
        <v>0</v>
      </c>
      <c r="AH210">
        <v>0</v>
      </c>
      <c r="AI210">
        <v>0</v>
      </c>
      <c r="AJ210">
        <v>154.76</v>
      </c>
      <c r="AK210">
        <v>77.38</v>
      </c>
      <c r="AL210">
        <v>273.11</v>
      </c>
      <c r="AM210">
        <v>8.83</v>
      </c>
      <c r="AN210">
        <v>4.42</v>
      </c>
      <c r="AO210">
        <v>15.58</v>
      </c>
      <c r="AP210">
        <v>145.93</v>
      </c>
      <c r="AQ210">
        <v>72.97</v>
      </c>
      <c r="AR210">
        <v>257.52999999999997</v>
      </c>
      <c r="AS210">
        <v>0</v>
      </c>
      <c r="AT210">
        <v>0</v>
      </c>
      <c r="AU210">
        <v>0</v>
      </c>
    </row>
    <row r="211" spans="1:47" x14ac:dyDescent="0.2">
      <c r="A211" t="s">
        <v>254</v>
      </c>
      <c r="B211" t="str">
        <f t="shared" si="3"/>
        <v>RO</v>
      </c>
      <c r="C211">
        <v>2.7109939999999999</v>
      </c>
      <c r="D211">
        <v>2.2951830000000002</v>
      </c>
      <c r="E211">
        <v>3.2765749999999998</v>
      </c>
      <c r="F211">
        <v>0.52817499999999995</v>
      </c>
      <c r="G211">
        <v>0.470308</v>
      </c>
      <c r="H211">
        <v>0.66822499999999996</v>
      </c>
      <c r="I211">
        <v>1.967678</v>
      </c>
      <c r="J211">
        <v>1.6097330000000001</v>
      </c>
      <c r="K211">
        <v>2.2533470000000002</v>
      </c>
      <c r="L211">
        <v>0.215141</v>
      </c>
      <c r="M211">
        <v>0.215141</v>
      </c>
      <c r="N211">
        <v>0.35500300000000001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10.4</v>
      </c>
      <c r="Y211">
        <v>5.2</v>
      </c>
      <c r="Z211">
        <v>18.350000000000001</v>
      </c>
      <c r="AA211">
        <v>4.93</v>
      </c>
      <c r="AB211">
        <v>2.4700000000000002</v>
      </c>
      <c r="AC211">
        <v>8.7100000000000009</v>
      </c>
      <c r="AD211">
        <v>5.46</v>
      </c>
      <c r="AE211">
        <v>2.73</v>
      </c>
      <c r="AF211">
        <v>9.64</v>
      </c>
      <c r="AG211">
        <v>0</v>
      </c>
      <c r="AH211">
        <v>0</v>
      </c>
      <c r="AI211">
        <v>0</v>
      </c>
      <c r="AJ211">
        <v>12.29</v>
      </c>
      <c r="AK211">
        <v>6.15</v>
      </c>
      <c r="AL211">
        <v>21.69</v>
      </c>
      <c r="AM211">
        <v>5.83</v>
      </c>
      <c r="AN211">
        <v>2.92</v>
      </c>
      <c r="AO211">
        <v>10.3</v>
      </c>
      <c r="AP211">
        <v>6.46</v>
      </c>
      <c r="AQ211">
        <v>3.23</v>
      </c>
      <c r="AR211">
        <v>11.4</v>
      </c>
      <c r="AS211">
        <v>0</v>
      </c>
      <c r="AT211">
        <v>0</v>
      </c>
      <c r="AU211">
        <v>0</v>
      </c>
    </row>
    <row r="212" spans="1:47" x14ac:dyDescent="0.2">
      <c r="A212" t="s">
        <v>255</v>
      </c>
      <c r="B212" t="str">
        <f t="shared" si="3"/>
        <v>RO</v>
      </c>
      <c r="C212">
        <v>19.446912999999999</v>
      </c>
      <c r="D212">
        <v>14.281057000000001</v>
      </c>
      <c r="E212">
        <v>29.356010999999999</v>
      </c>
      <c r="F212">
        <v>3.5457169999999998</v>
      </c>
      <c r="G212">
        <v>2.315286</v>
      </c>
      <c r="H212">
        <v>4.9000969999999997</v>
      </c>
      <c r="I212">
        <v>14.708875000000001</v>
      </c>
      <c r="J212">
        <v>10.77345</v>
      </c>
      <c r="K212">
        <v>19.335342000000001</v>
      </c>
      <c r="L212">
        <v>1.192321</v>
      </c>
      <c r="M212">
        <v>1.192321</v>
      </c>
      <c r="N212">
        <v>5.1205720000000001</v>
      </c>
      <c r="O212">
        <v>11.21483821</v>
      </c>
      <c r="P212">
        <v>6.5351360139999999</v>
      </c>
      <c r="Q212">
        <v>12.21965071</v>
      </c>
      <c r="R212">
        <v>22.104446110000001</v>
      </c>
      <c r="S212">
        <v>12.88075308</v>
      </c>
      <c r="T212">
        <v>24.084931539999999</v>
      </c>
      <c r="U212">
        <v>7.6806069000000005E-2</v>
      </c>
      <c r="V212">
        <v>4.4756606999999997E-2</v>
      </c>
      <c r="W212">
        <v>8.3687639999999994E-2</v>
      </c>
      <c r="X212">
        <v>95.94</v>
      </c>
      <c r="Y212">
        <v>47.97</v>
      </c>
      <c r="Z212">
        <v>169.3</v>
      </c>
      <c r="AA212">
        <v>4.9800000000000004</v>
      </c>
      <c r="AB212">
        <v>2.4900000000000002</v>
      </c>
      <c r="AC212">
        <v>8.7899999999999991</v>
      </c>
      <c r="AD212">
        <v>90.95</v>
      </c>
      <c r="AE212">
        <v>45.48</v>
      </c>
      <c r="AF212">
        <v>160.51</v>
      </c>
      <c r="AG212">
        <v>0</v>
      </c>
      <c r="AH212">
        <v>0</v>
      </c>
      <c r="AI212">
        <v>0</v>
      </c>
      <c r="AJ212">
        <v>113.08</v>
      </c>
      <c r="AK212">
        <v>56.54</v>
      </c>
      <c r="AL212">
        <v>199.55</v>
      </c>
      <c r="AM212">
        <v>5.87</v>
      </c>
      <c r="AN212">
        <v>2.94</v>
      </c>
      <c r="AO212">
        <v>10.36</v>
      </c>
      <c r="AP212">
        <v>107.2</v>
      </c>
      <c r="AQ212">
        <v>53.6</v>
      </c>
      <c r="AR212">
        <v>189.18</v>
      </c>
      <c r="AS212">
        <v>0</v>
      </c>
      <c r="AT212">
        <v>0</v>
      </c>
      <c r="AU212">
        <v>0</v>
      </c>
    </row>
    <row r="213" spans="1:47" x14ac:dyDescent="0.2">
      <c r="A213" t="s">
        <v>256</v>
      </c>
      <c r="B213" t="str">
        <f t="shared" si="3"/>
        <v>RO</v>
      </c>
      <c r="C213">
        <v>28.195191999999999</v>
      </c>
      <c r="D213">
        <v>23.109756000000001</v>
      </c>
      <c r="E213">
        <v>45.315556000000001</v>
      </c>
      <c r="F213">
        <v>5.4145940000000001</v>
      </c>
      <c r="G213">
        <v>4.3869420000000003</v>
      </c>
      <c r="H213">
        <v>6.4600030000000004</v>
      </c>
      <c r="I213">
        <v>19.453033000000001</v>
      </c>
      <c r="J213">
        <v>15.395250000000001</v>
      </c>
      <c r="K213">
        <v>29.120567000000001</v>
      </c>
      <c r="L213">
        <v>3.3275649999999999</v>
      </c>
      <c r="M213">
        <v>3.3275649999999999</v>
      </c>
      <c r="N213">
        <v>9.7349859999999993</v>
      </c>
      <c r="O213">
        <v>8.8263725540000006</v>
      </c>
      <c r="P213">
        <v>5.3943235319999996</v>
      </c>
      <c r="Q213">
        <v>9.4334673250000005</v>
      </c>
      <c r="R213">
        <v>17.3967803</v>
      </c>
      <c r="S213">
        <v>10.632211679999999</v>
      </c>
      <c r="T213">
        <v>18.593364099999999</v>
      </c>
      <c r="U213">
        <v>5.5225231E-2</v>
      </c>
      <c r="V213">
        <v>3.3751438000000002E-2</v>
      </c>
      <c r="W213">
        <v>5.9023727999999998E-2</v>
      </c>
      <c r="X213">
        <v>92.03</v>
      </c>
      <c r="Y213">
        <v>46.01</v>
      </c>
      <c r="Z213">
        <v>162.4</v>
      </c>
      <c r="AA213">
        <v>4.45</v>
      </c>
      <c r="AB213">
        <v>2.2200000000000002</v>
      </c>
      <c r="AC213">
        <v>7.84</v>
      </c>
      <c r="AD213">
        <v>87.58</v>
      </c>
      <c r="AE213">
        <v>43.79</v>
      </c>
      <c r="AF213">
        <v>154.56</v>
      </c>
      <c r="AG213">
        <v>0</v>
      </c>
      <c r="AH213">
        <v>0</v>
      </c>
      <c r="AI213">
        <v>0</v>
      </c>
      <c r="AJ213">
        <v>101.45</v>
      </c>
      <c r="AK213">
        <v>50.72</v>
      </c>
      <c r="AL213">
        <v>179.02</v>
      </c>
      <c r="AM213">
        <v>4.9000000000000004</v>
      </c>
      <c r="AN213">
        <v>2.4500000000000002</v>
      </c>
      <c r="AO213">
        <v>8.65</v>
      </c>
      <c r="AP213">
        <v>96.55</v>
      </c>
      <c r="AQ213">
        <v>48.27</v>
      </c>
      <c r="AR213">
        <v>170.38</v>
      </c>
      <c r="AS213">
        <v>0</v>
      </c>
      <c r="AT213">
        <v>0</v>
      </c>
      <c r="AU213">
        <v>0</v>
      </c>
    </row>
    <row r="214" spans="1:47" x14ac:dyDescent="0.2">
      <c r="A214" t="s">
        <v>257</v>
      </c>
      <c r="B214" t="str">
        <f t="shared" si="3"/>
        <v>SE</v>
      </c>
      <c r="C214">
        <v>2.0133269999999999</v>
      </c>
      <c r="D214">
        <v>1.7922039999999999</v>
      </c>
      <c r="E214">
        <v>5.8814640000000002</v>
      </c>
      <c r="F214">
        <v>0.72717500000000002</v>
      </c>
      <c r="G214">
        <v>0.62356400000000001</v>
      </c>
      <c r="H214">
        <v>0.84714699999999998</v>
      </c>
      <c r="I214">
        <v>0.37213600000000002</v>
      </c>
      <c r="J214">
        <v>0.25462499999999999</v>
      </c>
      <c r="K214">
        <v>0.48433900000000002</v>
      </c>
      <c r="L214">
        <v>0.91401500000000002</v>
      </c>
      <c r="M214">
        <v>0.91401500000000002</v>
      </c>
      <c r="N214">
        <v>4.5499780000000003</v>
      </c>
      <c r="O214">
        <v>6.5000000000000002E-2</v>
      </c>
      <c r="P214">
        <v>3.5000000000000003E-2</v>
      </c>
      <c r="Q214">
        <v>1.1599999999999999</v>
      </c>
      <c r="R214">
        <v>0.165793581</v>
      </c>
      <c r="S214">
        <v>8.9273466999999995E-2</v>
      </c>
      <c r="T214">
        <v>2.9587777489999998</v>
      </c>
      <c r="U214">
        <v>1.982312E-3</v>
      </c>
      <c r="V214">
        <v>1.0673989999999999E-3</v>
      </c>
      <c r="W214">
        <v>3.5376639000000001E-2</v>
      </c>
      <c r="X214">
        <v>9.02</v>
      </c>
      <c r="Y214">
        <v>4.51</v>
      </c>
      <c r="Z214">
        <v>15.92</v>
      </c>
      <c r="AA214">
        <v>5.28</v>
      </c>
      <c r="AB214">
        <v>2.64</v>
      </c>
      <c r="AC214">
        <v>9.32</v>
      </c>
      <c r="AD214">
        <v>3.74</v>
      </c>
      <c r="AE214">
        <v>1.87</v>
      </c>
      <c r="AF214">
        <v>6.6</v>
      </c>
      <c r="AG214">
        <v>0</v>
      </c>
      <c r="AH214">
        <v>0</v>
      </c>
      <c r="AI214">
        <v>0</v>
      </c>
      <c r="AJ214">
        <v>8</v>
      </c>
      <c r="AK214">
        <v>4</v>
      </c>
      <c r="AL214">
        <v>14.12</v>
      </c>
      <c r="AM214">
        <v>4.68</v>
      </c>
      <c r="AN214">
        <v>2.34</v>
      </c>
      <c r="AO214">
        <v>8.27</v>
      </c>
      <c r="AP214">
        <v>3.32</v>
      </c>
      <c r="AQ214">
        <v>1.66</v>
      </c>
      <c r="AR214">
        <v>5.85</v>
      </c>
      <c r="AS214">
        <v>0</v>
      </c>
      <c r="AT214">
        <v>0</v>
      </c>
      <c r="AU214">
        <v>0</v>
      </c>
    </row>
    <row r="215" spans="1:47" x14ac:dyDescent="0.2">
      <c r="A215" t="s">
        <v>258</v>
      </c>
      <c r="B215" t="str">
        <f t="shared" si="3"/>
        <v>SE</v>
      </c>
      <c r="C215">
        <v>6.7635639999999997</v>
      </c>
      <c r="D215">
        <v>5.167014</v>
      </c>
      <c r="E215">
        <v>19.400721999999998</v>
      </c>
      <c r="F215">
        <v>3.12385</v>
      </c>
      <c r="G215">
        <v>2.0258750000000001</v>
      </c>
      <c r="H215">
        <v>4.2691559999999997</v>
      </c>
      <c r="I215">
        <v>1.5766309999999999</v>
      </c>
      <c r="J215">
        <v>1.0780559999999999</v>
      </c>
      <c r="K215">
        <v>2.0592969999999999</v>
      </c>
      <c r="L215">
        <v>2.0630829999999998</v>
      </c>
      <c r="M215">
        <v>2.0630829999999998</v>
      </c>
      <c r="N215">
        <v>13.072269</v>
      </c>
      <c r="O215">
        <v>10.83</v>
      </c>
      <c r="P215">
        <v>8.51</v>
      </c>
      <c r="Q215">
        <v>24.26</v>
      </c>
      <c r="R215">
        <v>26.174549800000001</v>
      </c>
      <c r="S215">
        <v>20.56744402</v>
      </c>
      <c r="T215">
        <v>58.632925030000003</v>
      </c>
      <c r="U215">
        <v>5.0332294999999999E-2</v>
      </c>
      <c r="V215">
        <v>3.9550123E-2</v>
      </c>
      <c r="W215">
        <v>0.11274806</v>
      </c>
      <c r="X215">
        <v>32.369999999999997</v>
      </c>
      <c r="Y215">
        <v>16.18</v>
      </c>
      <c r="Z215">
        <v>57.12</v>
      </c>
      <c r="AA215">
        <v>3.98</v>
      </c>
      <c r="AB215">
        <v>1.99</v>
      </c>
      <c r="AC215">
        <v>7.02</v>
      </c>
      <c r="AD215">
        <v>28.39</v>
      </c>
      <c r="AE215">
        <v>14.2</v>
      </c>
      <c r="AF215">
        <v>50.1</v>
      </c>
      <c r="AG215">
        <v>0</v>
      </c>
      <c r="AH215">
        <v>0</v>
      </c>
      <c r="AI215">
        <v>0</v>
      </c>
      <c r="AJ215">
        <v>27.33</v>
      </c>
      <c r="AK215">
        <v>13.67</v>
      </c>
      <c r="AL215">
        <v>48.24</v>
      </c>
      <c r="AM215">
        <v>3.36</v>
      </c>
      <c r="AN215">
        <v>1.68</v>
      </c>
      <c r="AO215">
        <v>5.93</v>
      </c>
      <c r="AP215">
        <v>23.98</v>
      </c>
      <c r="AQ215">
        <v>11.99</v>
      </c>
      <c r="AR215">
        <v>42.31</v>
      </c>
      <c r="AS215">
        <v>0</v>
      </c>
      <c r="AT215">
        <v>0</v>
      </c>
      <c r="AU215">
        <v>0</v>
      </c>
    </row>
    <row r="216" spans="1:47" x14ac:dyDescent="0.2">
      <c r="A216" t="s">
        <v>259</v>
      </c>
      <c r="B216" t="str">
        <f t="shared" si="3"/>
        <v>SE</v>
      </c>
      <c r="C216">
        <v>4.4920059999999999</v>
      </c>
      <c r="D216">
        <v>3.3557169999999998</v>
      </c>
      <c r="E216">
        <v>19.890272</v>
      </c>
      <c r="F216">
        <v>1.414472</v>
      </c>
      <c r="G216">
        <v>0.571106</v>
      </c>
      <c r="H216">
        <v>2.3633609999999998</v>
      </c>
      <c r="I216">
        <v>0.99088900000000002</v>
      </c>
      <c r="J216">
        <v>0.697967</v>
      </c>
      <c r="K216">
        <v>1.856689</v>
      </c>
      <c r="L216">
        <v>2.0866449999999999</v>
      </c>
      <c r="M216">
        <v>2.0866449999999999</v>
      </c>
      <c r="N216">
        <v>15.670222000000001</v>
      </c>
      <c r="O216">
        <v>10.228920670000001</v>
      </c>
      <c r="P216">
        <v>8.7268032120000001</v>
      </c>
      <c r="Q216">
        <v>16.22377612</v>
      </c>
      <c r="R216">
        <v>28.080988189999999</v>
      </c>
      <c r="S216">
        <v>23.957293830000001</v>
      </c>
      <c r="T216">
        <v>44.538390769999999</v>
      </c>
      <c r="U216">
        <v>5.7401351000000003E-2</v>
      </c>
      <c r="V216">
        <v>4.8971960000000002E-2</v>
      </c>
      <c r="W216">
        <v>9.1042515000000004E-2</v>
      </c>
      <c r="X216">
        <v>13.5</v>
      </c>
      <c r="Y216">
        <v>6.75</v>
      </c>
      <c r="Z216">
        <v>23.82</v>
      </c>
      <c r="AA216">
        <v>2.0499999999999998</v>
      </c>
      <c r="AB216">
        <v>1.02</v>
      </c>
      <c r="AC216">
        <v>3.61</v>
      </c>
      <c r="AD216">
        <v>11.45</v>
      </c>
      <c r="AE216">
        <v>5.72</v>
      </c>
      <c r="AF216">
        <v>20.21</v>
      </c>
      <c r="AG216">
        <v>0</v>
      </c>
      <c r="AH216">
        <v>0</v>
      </c>
      <c r="AI216">
        <v>0</v>
      </c>
      <c r="AJ216">
        <v>11.36</v>
      </c>
      <c r="AK216">
        <v>5.68</v>
      </c>
      <c r="AL216">
        <v>20.05</v>
      </c>
      <c r="AM216">
        <v>1.72</v>
      </c>
      <c r="AN216">
        <v>0.86</v>
      </c>
      <c r="AO216">
        <v>3.04</v>
      </c>
      <c r="AP216">
        <v>9.64</v>
      </c>
      <c r="AQ216">
        <v>4.82</v>
      </c>
      <c r="AR216">
        <v>17.010000000000002</v>
      </c>
      <c r="AS216">
        <v>0</v>
      </c>
      <c r="AT216">
        <v>0</v>
      </c>
      <c r="AU216">
        <v>0</v>
      </c>
    </row>
    <row r="217" spans="1:47" x14ac:dyDescent="0.2">
      <c r="A217" t="s">
        <v>260</v>
      </c>
      <c r="B217" t="str">
        <f t="shared" si="3"/>
        <v>SE</v>
      </c>
      <c r="C217">
        <v>6.098007</v>
      </c>
      <c r="D217">
        <v>4.7971649999999997</v>
      </c>
      <c r="E217">
        <v>13.441736000000001</v>
      </c>
      <c r="F217">
        <v>2.9172250000000002</v>
      </c>
      <c r="G217">
        <v>1.8515250000000001</v>
      </c>
      <c r="H217">
        <v>3.9779559999999998</v>
      </c>
      <c r="I217">
        <v>2.012419</v>
      </c>
      <c r="J217">
        <v>1.7772779999999999</v>
      </c>
      <c r="K217">
        <v>2.2997779999999999</v>
      </c>
      <c r="L217">
        <v>1.1683619999999999</v>
      </c>
      <c r="M217">
        <v>1.1683619999999999</v>
      </c>
      <c r="N217">
        <v>7.1640030000000001</v>
      </c>
      <c r="O217">
        <v>6.0250000000000004</v>
      </c>
      <c r="P217">
        <v>4.1849999999999996</v>
      </c>
      <c r="Q217">
        <v>17.065000000000001</v>
      </c>
      <c r="R217">
        <v>16.78590496</v>
      </c>
      <c r="S217">
        <v>11.65958709</v>
      </c>
      <c r="T217">
        <v>47.543812129999999</v>
      </c>
      <c r="U217">
        <v>8.4342408999999993E-2</v>
      </c>
      <c r="V217">
        <v>5.8584727000000003E-2</v>
      </c>
      <c r="W217">
        <v>0.2388885</v>
      </c>
      <c r="X217">
        <v>24.74</v>
      </c>
      <c r="Y217">
        <v>12.37</v>
      </c>
      <c r="Z217">
        <v>43.65</v>
      </c>
      <c r="AA217">
        <v>3.48</v>
      </c>
      <c r="AB217">
        <v>1.74</v>
      </c>
      <c r="AC217">
        <v>6.15</v>
      </c>
      <c r="AD217">
        <v>21.25</v>
      </c>
      <c r="AE217">
        <v>10.63</v>
      </c>
      <c r="AF217">
        <v>37.5</v>
      </c>
      <c r="AG217">
        <v>0</v>
      </c>
      <c r="AH217">
        <v>0</v>
      </c>
      <c r="AI217">
        <v>0</v>
      </c>
      <c r="AJ217">
        <v>21.38</v>
      </c>
      <c r="AK217">
        <v>10.69</v>
      </c>
      <c r="AL217">
        <v>37.729999999999997</v>
      </c>
      <c r="AM217">
        <v>3.01</v>
      </c>
      <c r="AN217">
        <v>1.51</v>
      </c>
      <c r="AO217">
        <v>5.31</v>
      </c>
      <c r="AP217">
        <v>18.37</v>
      </c>
      <c r="AQ217">
        <v>9.18</v>
      </c>
      <c r="AR217">
        <v>32.409999999999997</v>
      </c>
      <c r="AS217">
        <v>0</v>
      </c>
      <c r="AT217">
        <v>0</v>
      </c>
      <c r="AU217">
        <v>0</v>
      </c>
    </row>
    <row r="218" spans="1:47" x14ac:dyDescent="0.2">
      <c r="A218" t="s">
        <v>261</v>
      </c>
      <c r="B218" t="str">
        <f t="shared" si="3"/>
        <v>SE</v>
      </c>
      <c r="C218">
        <v>5.7681880000000003</v>
      </c>
      <c r="D218">
        <v>4.2678580000000004</v>
      </c>
      <c r="E218">
        <v>16.837257999999999</v>
      </c>
      <c r="F218">
        <v>2.7395749999999999</v>
      </c>
      <c r="G218">
        <v>1.6283609999999999</v>
      </c>
      <c r="H218">
        <v>3.850733</v>
      </c>
      <c r="I218">
        <v>0.90042500000000003</v>
      </c>
      <c r="J218">
        <v>0.51130799999999998</v>
      </c>
      <c r="K218">
        <v>1.1043810000000001</v>
      </c>
      <c r="L218">
        <v>2.1281880000000002</v>
      </c>
      <c r="M218">
        <v>2.1281880000000002</v>
      </c>
      <c r="N218">
        <v>11.882144</v>
      </c>
      <c r="O218">
        <v>13.895</v>
      </c>
      <c r="P218">
        <v>11.295</v>
      </c>
      <c r="Q218">
        <v>25.29</v>
      </c>
      <c r="R218">
        <v>34.690628959999998</v>
      </c>
      <c r="S218">
        <v>28.199399360000001</v>
      </c>
      <c r="T218">
        <v>63.139690999999999</v>
      </c>
      <c r="U218">
        <v>8.1169494999999994E-2</v>
      </c>
      <c r="V218">
        <v>6.5981248000000006E-2</v>
      </c>
      <c r="W218">
        <v>0.147734907</v>
      </c>
      <c r="X218">
        <v>31.44</v>
      </c>
      <c r="Y218">
        <v>15.72</v>
      </c>
      <c r="Z218">
        <v>55.48</v>
      </c>
      <c r="AA218">
        <v>4.7</v>
      </c>
      <c r="AB218">
        <v>2.35</v>
      </c>
      <c r="AC218">
        <v>8.2899999999999991</v>
      </c>
      <c r="AD218">
        <v>26.74</v>
      </c>
      <c r="AE218">
        <v>13.37</v>
      </c>
      <c r="AF218">
        <v>47.19</v>
      </c>
      <c r="AG218">
        <v>0</v>
      </c>
      <c r="AH218">
        <v>0</v>
      </c>
      <c r="AI218">
        <v>0</v>
      </c>
      <c r="AJ218">
        <v>26.63</v>
      </c>
      <c r="AK218">
        <v>13.31</v>
      </c>
      <c r="AL218">
        <v>46.99</v>
      </c>
      <c r="AM218">
        <v>3.98</v>
      </c>
      <c r="AN218">
        <v>1.99</v>
      </c>
      <c r="AO218">
        <v>7.02</v>
      </c>
      <c r="AP218">
        <v>22.65</v>
      </c>
      <c r="AQ218">
        <v>11.32</v>
      </c>
      <c r="AR218">
        <v>39.97</v>
      </c>
      <c r="AS218">
        <v>0</v>
      </c>
      <c r="AT218">
        <v>0</v>
      </c>
      <c r="AU218">
        <v>0</v>
      </c>
    </row>
    <row r="219" spans="1:47" x14ac:dyDescent="0.2">
      <c r="A219" t="s">
        <v>262</v>
      </c>
      <c r="B219" t="str">
        <f t="shared" si="3"/>
        <v>SE</v>
      </c>
      <c r="C219">
        <v>4.9247769999999997</v>
      </c>
      <c r="D219">
        <v>4.4676140000000002</v>
      </c>
      <c r="E219">
        <v>26.221919</v>
      </c>
      <c r="F219">
        <v>1.136733</v>
      </c>
      <c r="G219">
        <v>0.76654199999999995</v>
      </c>
      <c r="H219">
        <v>1.446256</v>
      </c>
      <c r="I219">
        <v>0.24199999999999999</v>
      </c>
      <c r="J219">
        <v>0.155028</v>
      </c>
      <c r="K219">
        <v>0.32727200000000001</v>
      </c>
      <c r="L219">
        <v>3.5460440000000002</v>
      </c>
      <c r="M219">
        <v>3.5460440000000002</v>
      </c>
      <c r="N219">
        <v>24.448391999999998</v>
      </c>
      <c r="O219">
        <v>7.4059294109999998</v>
      </c>
      <c r="P219">
        <v>6.4367941169999998</v>
      </c>
      <c r="Q219">
        <v>11.74895735</v>
      </c>
      <c r="R219">
        <v>17.173766659999998</v>
      </c>
      <c r="S219">
        <v>14.926418290000001</v>
      </c>
      <c r="T219">
        <v>27.244906189999998</v>
      </c>
      <c r="U219">
        <v>2.0604364E-2</v>
      </c>
      <c r="V219">
        <v>1.7908088999999999E-2</v>
      </c>
      <c r="W219">
        <v>3.2687293999999999E-2</v>
      </c>
      <c r="X219">
        <v>13.63</v>
      </c>
      <c r="Y219">
        <v>6.81</v>
      </c>
      <c r="Z219">
        <v>24.04</v>
      </c>
      <c r="AA219">
        <v>2.13</v>
      </c>
      <c r="AB219">
        <v>1.06</v>
      </c>
      <c r="AC219">
        <v>3.76</v>
      </c>
      <c r="AD219">
        <v>11.5</v>
      </c>
      <c r="AE219">
        <v>5.75</v>
      </c>
      <c r="AF219">
        <v>20.29</v>
      </c>
      <c r="AG219">
        <v>0</v>
      </c>
      <c r="AH219">
        <v>0</v>
      </c>
      <c r="AI219">
        <v>0</v>
      </c>
      <c r="AJ219">
        <v>11.13</v>
      </c>
      <c r="AK219">
        <v>5.56</v>
      </c>
      <c r="AL219">
        <v>19.63</v>
      </c>
      <c r="AM219">
        <v>1.74</v>
      </c>
      <c r="AN219">
        <v>0.87</v>
      </c>
      <c r="AO219">
        <v>3.07</v>
      </c>
      <c r="AP219">
        <v>9.39</v>
      </c>
      <c r="AQ219">
        <v>4.6900000000000004</v>
      </c>
      <c r="AR219">
        <v>16.559999999999999</v>
      </c>
      <c r="AS219">
        <v>0</v>
      </c>
      <c r="AT219">
        <v>0</v>
      </c>
      <c r="AU219">
        <v>0</v>
      </c>
    </row>
    <row r="220" spans="1:47" x14ac:dyDescent="0.2">
      <c r="A220" t="s">
        <v>263</v>
      </c>
      <c r="B220" t="str">
        <f t="shared" si="3"/>
        <v>SE</v>
      </c>
      <c r="C220">
        <v>4.2896840000000003</v>
      </c>
      <c r="D220">
        <v>4.0808200000000001</v>
      </c>
      <c r="E220">
        <v>22.056761000000002</v>
      </c>
      <c r="F220">
        <v>0.93263600000000002</v>
      </c>
      <c r="G220">
        <v>0.77932800000000002</v>
      </c>
      <c r="H220">
        <v>1.0223279999999999</v>
      </c>
      <c r="I220">
        <v>0.25272499999999998</v>
      </c>
      <c r="J220">
        <v>0.19716900000000001</v>
      </c>
      <c r="K220">
        <v>0.41966900000000001</v>
      </c>
      <c r="L220">
        <v>3.1043229999999999</v>
      </c>
      <c r="M220">
        <v>3.1043229999999999</v>
      </c>
      <c r="N220">
        <v>20.614764000000001</v>
      </c>
      <c r="O220">
        <v>29.364999999999998</v>
      </c>
      <c r="P220">
        <v>27.97</v>
      </c>
      <c r="Q220">
        <v>33.86</v>
      </c>
      <c r="R220">
        <v>89.808776350000002</v>
      </c>
      <c r="S220">
        <v>85.542362490000002</v>
      </c>
      <c r="T220">
        <v>103.5561099</v>
      </c>
      <c r="U220">
        <v>7.6278671000000006E-2</v>
      </c>
      <c r="V220">
        <v>7.2655012000000005E-2</v>
      </c>
      <c r="W220">
        <v>8.7954905999999999E-2</v>
      </c>
      <c r="X220">
        <v>7.9</v>
      </c>
      <c r="Y220">
        <v>3.95</v>
      </c>
      <c r="Z220">
        <v>13.94</v>
      </c>
      <c r="AA220">
        <v>0.94</v>
      </c>
      <c r="AB220">
        <v>0.47</v>
      </c>
      <c r="AC220">
        <v>1.66</v>
      </c>
      <c r="AD220">
        <v>6.96</v>
      </c>
      <c r="AE220">
        <v>3.48</v>
      </c>
      <c r="AF220">
        <v>12.29</v>
      </c>
      <c r="AG220">
        <v>0</v>
      </c>
      <c r="AH220">
        <v>0</v>
      </c>
      <c r="AI220">
        <v>0</v>
      </c>
      <c r="AJ220">
        <v>5.74</v>
      </c>
      <c r="AK220">
        <v>2.87</v>
      </c>
      <c r="AL220">
        <v>10.130000000000001</v>
      </c>
      <c r="AM220">
        <v>0.68</v>
      </c>
      <c r="AN220">
        <v>0.34</v>
      </c>
      <c r="AO220">
        <v>1.21</v>
      </c>
      <c r="AP220">
        <v>5.0599999999999996</v>
      </c>
      <c r="AQ220">
        <v>2.5299999999999998</v>
      </c>
      <c r="AR220">
        <v>8.93</v>
      </c>
      <c r="AS220">
        <v>0</v>
      </c>
      <c r="AT220">
        <v>0</v>
      </c>
      <c r="AU220">
        <v>0</v>
      </c>
    </row>
    <row r="221" spans="1:47" x14ac:dyDescent="0.2">
      <c r="A221" t="s">
        <v>264</v>
      </c>
      <c r="B221" t="str">
        <f t="shared" si="3"/>
        <v>SE</v>
      </c>
      <c r="C221">
        <v>11.107108999999999</v>
      </c>
      <c r="D221">
        <v>10.828531</v>
      </c>
      <c r="E221">
        <v>32.409039</v>
      </c>
      <c r="F221">
        <v>4.2089689999999997</v>
      </c>
      <c r="G221">
        <v>4.0415970000000003</v>
      </c>
      <c r="H221">
        <v>4.3760029999999999</v>
      </c>
      <c r="I221">
        <v>0.25602200000000003</v>
      </c>
      <c r="J221">
        <v>0.144817</v>
      </c>
      <c r="K221">
        <v>0.45103300000000002</v>
      </c>
      <c r="L221">
        <v>6.6421169999999998</v>
      </c>
      <c r="M221">
        <v>6.6421169999999998</v>
      </c>
      <c r="N221">
        <v>27.582003</v>
      </c>
      <c r="O221">
        <v>56.05</v>
      </c>
      <c r="P221">
        <v>54.335000000000001</v>
      </c>
      <c r="Q221">
        <v>62.055</v>
      </c>
      <c r="R221">
        <v>163.26018999999999</v>
      </c>
      <c r="S221">
        <v>158.2648069</v>
      </c>
      <c r="T221">
        <v>180.75131300000001</v>
      </c>
      <c r="U221">
        <v>6.8081332999999994E-2</v>
      </c>
      <c r="V221">
        <v>6.5998202000000006E-2</v>
      </c>
      <c r="W221">
        <v>7.5375328000000005E-2</v>
      </c>
      <c r="X221">
        <v>8.56</v>
      </c>
      <c r="Y221">
        <v>4.28</v>
      </c>
      <c r="Z221">
        <v>15.11</v>
      </c>
      <c r="AA221">
        <v>1.33</v>
      </c>
      <c r="AB221">
        <v>0.67</v>
      </c>
      <c r="AC221">
        <v>2.35</v>
      </c>
      <c r="AD221">
        <v>7.23</v>
      </c>
      <c r="AE221">
        <v>3.62</v>
      </c>
      <c r="AF221">
        <v>12.76</v>
      </c>
      <c r="AG221">
        <v>0</v>
      </c>
      <c r="AH221">
        <v>0</v>
      </c>
      <c r="AI221">
        <v>0</v>
      </c>
      <c r="AJ221">
        <v>6.17</v>
      </c>
      <c r="AK221">
        <v>3.08</v>
      </c>
      <c r="AL221">
        <v>10.88</v>
      </c>
      <c r="AM221">
        <v>0.96</v>
      </c>
      <c r="AN221">
        <v>0.48</v>
      </c>
      <c r="AO221">
        <v>1.69</v>
      </c>
      <c r="AP221">
        <v>5.21</v>
      </c>
      <c r="AQ221">
        <v>2.6</v>
      </c>
      <c r="AR221">
        <v>9.19</v>
      </c>
      <c r="AS221">
        <v>0</v>
      </c>
      <c r="AT221">
        <v>0</v>
      </c>
      <c r="AU221">
        <v>0</v>
      </c>
    </row>
    <row r="222" spans="1:47" x14ac:dyDescent="0.2">
      <c r="A222" t="s">
        <v>265</v>
      </c>
      <c r="B222" t="str">
        <f t="shared" si="3"/>
        <v>SI</v>
      </c>
      <c r="C222">
        <v>3.7008770000000002</v>
      </c>
      <c r="D222">
        <v>3.3510239999999998</v>
      </c>
      <c r="E222">
        <v>11.484135999999999</v>
      </c>
      <c r="F222">
        <v>0.56393300000000002</v>
      </c>
      <c r="G222">
        <v>0.361344</v>
      </c>
      <c r="H222">
        <v>0.791825</v>
      </c>
      <c r="I222">
        <v>0.63881900000000003</v>
      </c>
      <c r="J222">
        <v>0.49155599999999999</v>
      </c>
      <c r="K222">
        <v>1.6471579999999999</v>
      </c>
      <c r="L222">
        <v>2.4981239999999998</v>
      </c>
      <c r="M222">
        <v>2.4981239999999998</v>
      </c>
      <c r="N222">
        <v>9.0451530000000009</v>
      </c>
      <c r="O222">
        <v>1.8984462520000001</v>
      </c>
      <c r="P222">
        <v>0.74959432199999998</v>
      </c>
      <c r="Q222">
        <v>2.232212987</v>
      </c>
      <c r="R222">
        <v>3.7418375629999998</v>
      </c>
      <c r="S222">
        <v>1.477450409</v>
      </c>
      <c r="T222">
        <v>4.399691797</v>
      </c>
      <c r="U222">
        <v>3.1119518999999998E-2</v>
      </c>
      <c r="V222">
        <v>1.2287424E-2</v>
      </c>
      <c r="W222">
        <v>3.6590655999999999E-2</v>
      </c>
      <c r="X222">
        <v>25</v>
      </c>
      <c r="Y222">
        <v>12.5</v>
      </c>
      <c r="Z222">
        <v>44.11</v>
      </c>
      <c r="AA222">
        <v>2.57</v>
      </c>
      <c r="AB222">
        <v>1.29</v>
      </c>
      <c r="AC222">
        <v>4.54</v>
      </c>
      <c r="AD222">
        <v>22.42</v>
      </c>
      <c r="AE222">
        <v>11.21</v>
      </c>
      <c r="AF222">
        <v>39.57</v>
      </c>
      <c r="AG222">
        <v>0</v>
      </c>
      <c r="AH222">
        <v>0</v>
      </c>
      <c r="AI222">
        <v>0</v>
      </c>
      <c r="AJ222">
        <v>26.62</v>
      </c>
      <c r="AK222">
        <v>13.31</v>
      </c>
      <c r="AL222">
        <v>46.98</v>
      </c>
      <c r="AM222">
        <v>2.74</v>
      </c>
      <c r="AN222">
        <v>1.37</v>
      </c>
      <c r="AO222">
        <v>4.83</v>
      </c>
      <c r="AP222">
        <v>23.88</v>
      </c>
      <c r="AQ222">
        <v>11.94</v>
      </c>
      <c r="AR222">
        <v>42.15</v>
      </c>
      <c r="AS222">
        <v>0</v>
      </c>
      <c r="AT222">
        <v>0</v>
      </c>
      <c r="AU222">
        <v>0</v>
      </c>
    </row>
    <row r="223" spans="1:47" x14ac:dyDescent="0.2">
      <c r="A223" t="s">
        <v>266</v>
      </c>
      <c r="B223" t="str">
        <f t="shared" si="3"/>
        <v>SI</v>
      </c>
      <c r="C223">
        <v>1.909565</v>
      </c>
      <c r="D223">
        <v>1.8159449999999999</v>
      </c>
      <c r="E223">
        <v>6.3522639999999999</v>
      </c>
      <c r="F223">
        <v>0.24479999999999999</v>
      </c>
      <c r="G223">
        <v>0.207931</v>
      </c>
      <c r="H223">
        <v>0.38855000000000001</v>
      </c>
      <c r="I223">
        <v>0.22955600000000001</v>
      </c>
      <c r="J223">
        <v>0.17280599999999999</v>
      </c>
      <c r="K223">
        <v>0.67470600000000003</v>
      </c>
      <c r="L223">
        <v>1.435209</v>
      </c>
      <c r="M223">
        <v>1.435209</v>
      </c>
      <c r="N223">
        <v>5.2890079999999999</v>
      </c>
      <c r="O223">
        <v>0.52608307300000001</v>
      </c>
      <c r="P223">
        <v>0.17260810400000001</v>
      </c>
      <c r="Q223">
        <v>0.65822324799999998</v>
      </c>
      <c r="R223">
        <v>1.165679304</v>
      </c>
      <c r="S223">
        <v>0.38245992899999998</v>
      </c>
      <c r="T223">
        <v>1.4584715939999999</v>
      </c>
      <c r="U223">
        <v>1.3086644E-2</v>
      </c>
      <c r="V223">
        <v>4.2937339999999996E-3</v>
      </c>
      <c r="W223">
        <v>1.6373713000000002E-2</v>
      </c>
      <c r="X223">
        <v>10.68</v>
      </c>
      <c r="Y223">
        <v>5.34</v>
      </c>
      <c r="Z223">
        <v>18.850000000000001</v>
      </c>
      <c r="AA223">
        <v>2.3199999999999998</v>
      </c>
      <c r="AB223">
        <v>1.1599999999999999</v>
      </c>
      <c r="AC223">
        <v>4.09</v>
      </c>
      <c r="AD223">
        <v>8.36</v>
      </c>
      <c r="AE223">
        <v>4.18</v>
      </c>
      <c r="AF223">
        <v>14.76</v>
      </c>
      <c r="AG223">
        <v>0</v>
      </c>
      <c r="AH223">
        <v>0</v>
      </c>
      <c r="AI223">
        <v>0</v>
      </c>
      <c r="AJ223">
        <v>11.24</v>
      </c>
      <c r="AK223">
        <v>5.62</v>
      </c>
      <c r="AL223">
        <v>19.829999999999998</v>
      </c>
      <c r="AM223">
        <v>2.44</v>
      </c>
      <c r="AN223">
        <v>1.22</v>
      </c>
      <c r="AO223">
        <v>4.3</v>
      </c>
      <c r="AP223">
        <v>8.8000000000000007</v>
      </c>
      <c r="AQ223">
        <v>4.4000000000000004</v>
      </c>
      <c r="AR223">
        <v>15.53</v>
      </c>
      <c r="AS223">
        <v>0</v>
      </c>
      <c r="AT223">
        <v>0</v>
      </c>
      <c r="AU223">
        <v>0</v>
      </c>
    </row>
    <row r="224" spans="1:47" x14ac:dyDescent="0.2">
      <c r="A224" t="s">
        <v>267</v>
      </c>
      <c r="B224" t="str">
        <f t="shared" si="3"/>
        <v>SK</v>
      </c>
      <c r="C224">
        <v>0.73536800000000002</v>
      </c>
      <c r="D224">
        <v>0.57233500000000004</v>
      </c>
      <c r="E224">
        <v>1.2622530000000001</v>
      </c>
      <c r="F224">
        <v>0.31583600000000001</v>
      </c>
      <c r="G224">
        <v>0.22772200000000001</v>
      </c>
      <c r="H224">
        <v>0.45694200000000001</v>
      </c>
      <c r="I224">
        <v>0.39798899999999998</v>
      </c>
      <c r="J224">
        <v>0.323069</v>
      </c>
      <c r="K224">
        <v>0.47391699999999998</v>
      </c>
      <c r="L224">
        <v>2.1543E-2</v>
      </c>
      <c r="M224">
        <v>2.1543E-2</v>
      </c>
      <c r="N224">
        <v>0.33139400000000002</v>
      </c>
      <c r="O224">
        <v>1.9850000000000001</v>
      </c>
      <c r="P224">
        <v>0.42</v>
      </c>
      <c r="Q224">
        <v>2.4449999999999998</v>
      </c>
      <c r="R224">
        <v>4.5221965470000001</v>
      </c>
      <c r="S224">
        <v>0.95683755699999995</v>
      </c>
      <c r="T224">
        <v>5.5701614900000003</v>
      </c>
      <c r="U224">
        <v>0.19309338500000001</v>
      </c>
      <c r="V224">
        <v>4.0856031000000001E-2</v>
      </c>
      <c r="W224">
        <v>0.237840467</v>
      </c>
      <c r="X224">
        <v>5.76</v>
      </c>
      <c r="Y224">
        <v>2.88</v>
      </c>
      <c r="Z224">
        <v>10.17</v>
      </c>
      <c r="AA224">
        <v>1.5</v>
      </c>
      <c r="AB224">
        <v>0.75</v>
      </c>
      <c r="AC224">
        <v>2.65</v>
      </c>
      <c r="AD224">
        <v>4.26</v>
      </c>
      <c r="AE224">
        <v>2.13</v>
      </c>
      <c r="AF224">
        <v>7.52</v>
      </c>
      <c r="AG224">
        <v>0</v>
      </c>
      <c r="AH224">
        <v>0</v>
      </c>
      <c r="AI224">
        <v>0</v>
      </c>
      <c r="AJ224">
        <v>5.96</v>
      </c>
      <c r="AK224">
        <v>2.98</v>
      </c>
      <c r="AL224">
        <v>10.52</v>
      </c>
      <c r="AM224">
        <v>1.56</v>
      </c>
      <c r="AN224">
        <v>0.78</v>
      </c>
      <c r="AO224">
        <v>2.74</v>
      </c>
      <c r="AP224">
        <v>4.4000000000000004</v>
      </c>
      <c r="AQ224">
        <v>2.2000000000000002</v>
      </c>
      <c r="AR224">
        <v>7.77</v>
      </c>
      <c r="AS224">
        <v>0</v>
      </c>
      <c r="AT224">
        <v>0</v>
      </c>
      <c r="AU224">
        <v>0</v>
      </c>
    </row>
    <row r="225" spans="1:47" x14ac:dyDescent="0.2">
      <c r="A225" t="s">
        <v>268</v>
      </c>
      <c r="B225" t="str">
        <f t="shared" si="3"/>
        <v>SK</v>
      </c>
      <c r="C225">
        <v>9.1214480000000009</v>
      </c>
      <c r="D225">
        <v>7.3106179999999998</v>
      </c>
      <c r="E225">
        <v>12.997386000000001</v>
      </c>
      <c r="F225">
        <v>4.4874309999999999</v>
      </c>
      <c r="G225">
        <v>3.367661</v>
      </c>
      <c r="H225">
        <v>5.7159079999999998</v>
      </c>
      <c r="I225">
        <v>4.4156579999999996</v>
      </c>
      <c r="J225">
        <v>3.7245970000000002</v>
      </c>
      <c r="K225">
        <v>4.9850310000000002</v>
      </c>
      <c r="L225">
        <v>0.218359</v>
      </c>
      <c r="M225">
        <v>0.218359</v>
      </c>
      <c r="N225">
        <v>2.2964470000000001</v>
      </c>
      <c r="O225">
        <v>25.48335294</v>
      </c>
      <c r="P225">
        <v>8.9041417119999995</v>
      </c>
      <c r="Q225">
        <v>29.073304820000001</v>
      </c>
      <c r="R225">
        <v>55.169011220000002</v>
      </c>
      <c r="S225">
        <v>19.276611490000001</v>
      </c>
      <c r="T225">
        <v>62.940912179999998</v>
      </c>
      <c r="U225">
        <v>0.33977803899999998</v>
      </c>
      <c r="V225">
        <v>0.118721889</v>
      </c>
      <c r="W225">
        <v>0.38764406400000001</v>
      </c>
      <c r="X225">
        <v>50.21</v>
      </c>
      <c r="Y225">
        <v>25.1</v>
      </c>
      <c r="Z225">
        <v>88.6</v>
      </c>
      <c r="AA225">
        <v>4.4800000000000004</v>
      </c>
      <c r="AB225">
        <v>2.2400000000000002</v>
      </c>
      <c r="AC225">
        <v>7.91</v>
      </c>
      <c r="AD225">
        <v>45.73</v>
      </c>
      <c r="AE225">
        <v>22.86</v>
      </c>
      <c r="AF225">
        <v>80.69</v>
      </c>
      <c r="AG225">
        <v>0</v>
      </c>
      <c r="AH225">
        <v>0</v>
      </c>
      <c r="AI225">
        <v>0</v>
      </c>
      <c r="AJ225">
        <v>51.49</v>
      </c>
      <c r="AK225">
        <v>25.74</v>
      </c>
      <c r="AL225">
        <v>90.86</v>
      </c>
      <c r="AM225">
        <v>4.5999999999999996</v>
      </c>
      <c r="AN225">
        <v>2.2999999999999998</v>
      </c>
      <c r="AO225">
        <v>8.11</v>
      </c>
      <c r="AP225">
        <v>46.89</v>
      </c>
      <c r="AQ225">
        <v>23.44</v>
      </c>
      <c r="AR225">
        <v>82.75</v>
      </c>
      <c r="AS225">
        <v>0</v>
      </c>
      <c r="AT225">
        <v>0</v>
      </c>
      <c r="AU225">
        <v>0</v>
      </c>
    </row>
    <row r="226" spans="1:47" x14ac:dyDescent="0.2">
      <c r="A226" t="s">
        <v>269</v>
      </c>
      <c r="B226" t="str">
        <f t="shared" si="3"/>
        <v>SK</v>
      </c>
      <c r="C226">
        <v>3.9212829999999999</v>
      </c>
      <c r="D226">
        <v>2.995463</v>
      </c>
      <c r="E226">
        <v>12.030056</v>
      </c>
      <c r="F226">
        <v>1.8166610000000001</v>
      </c>
      <c r="G226">
        <v>1.3709389999999999</v>
      </c>
      <c r="H226">
        <v>2.317272</v>
      </c>
      <c r="I226">
        <v>1.406458</v>
      </c>
      <c r="J226">
        <v>0.92636099999999999</v>
      </c>
      <c r="K226">
        <v>1.991592</v>
      </c>
      <c r="L226">
        <v>0.69816299999999998</v>
      </c>
      <c r="M226">
        <v>0.69816299999999998</v>
      </c>
      <c r="N226">
        <v>7.7211920000000003</v>
      </c>
      <c r="O226">
        <v>1.8241073489999999</v>
      </c>
      <c r="P226">
        <v>0.51673725400000003</v>
      </c>
      <c r="Q226">
        <v>2.1526578380000001</v>
      </c>
      <c r="R226">
        <v>3.5953155849999998</v>
      </c>
      <c r="S226">
        <v>1.018489127</v>
      </c>
      <c r="T226">
        <v>4.2428885989999996</v>
      </c>
      <c r="U226">
        <v>2.2435364999999999E-2</v>
      </c>
      <c r="V226">
        <v>6.3555410000000001E-3</v>
      </c>
      <c r="W226">
        <v>2.6476328E-2</v>
      </c>
      <c r="X226">
        <v>28.52</v>
      </c>
      <c r="Y226">
        <v>14.26</v>
      </c>
      <c r="Z226">
        <v>50.33</v>
      </c>
      <c r="AA226">
        <v>3.28</v>
      </c>
      <c r="AB226">
        <v>1.64</v>
      </c>
      <c r="AC226">
        <v>5.79</v>
      </c>
      <c r="AD226">
        <v>25.24</v>
      </c>
      <c r="AE226">
        <v>12.62</v>
      </c>
      <c r="AF226">
        <v>44.54</v>
      </c>
      <c r="AG226">
        <v>0</v>
      </c>
      <c r="AH226">
        <v>0</v>
      </c>
      <c r="AI226">
        <v>0</v>
      </c>
      <c r="AJ226">
        <v>27.52</v>
      </c>
      <c r="AK226">
        <v>13.76</v>
      </c>
      <c r="AL226">
        <v>48.56</v>
      </c>
      <c r="AM226">
        <v>3.17</v>
      </c>
      <c r="AN226">
        <v>1.58</v>
      </c>
      <c r="AO226">
        <v>5.59</v>
      </c>
      <c r="AP226">
        <v>24.35</v>
      </c>
      <c r="AQ226">
        <v>12.18</v>
      </c>
      <c r="AR226">
        <v>42.97</v>
      </c>
      <c r="AS226">
        <v>0</v>
      </c>
      <c r="AT226">
        <v>0</v>
      </c>
      <c r="AU226">
        <v>0</v>
      </c>
    </row>
    <row r="227" spans="1:47" x14ac:dyDescent="0.2">
      <c r="A227" t="s">
        <v>270</v>
      </c>
      <c r="B227" t="str">
        <f t="shared" si="3"/>
        <v>SK</v>
      </c>
      <c r="C227">
        <v>3.8983319999999999</v>
      </c>
      <c r="D227">
        <v>2.7732260000000002</v>
      </c>
      <c r="E227">
        <v>9.3396530000000002</v>
      </c>
      <c r="F227">
        <v>1.7072780000000001</v>
      </c>
      <c r="G227">
        <v>1.0953390000000001</v>
      </c>
      <c r="H227">
        <v>2.3188970000000002</v>
      </c>
      <c r="I227">
        <v>1.751342</v>
      </c>
      <c r="J227">
        <v>1.238175</v>
      </c>
      <c r="K227">
        <v>2.2680920000000002</v>
      </c>
      <c r="L227">
        <v>0.43971199999999999</v>
      </c>
      <c r="M227">
        <v>0.43971199999999999</v>
      </c>
      <c r="N227">
        <v>4.7526640000000002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35.39</v>
      </c>
      <c r="Y227">
        <v>17.690000000000001</v>
      </c>
      <c r="Z227">
        <v>62.45</v>
      </c>
      <c r="AA227">
        <v>3.93</v>
      </c>
      <c r="AB227">
        <v>1.97</v>
      </c>
      <c r="AC227">
        <v>6.94</v>
      </c>
      <c r="AD227">
        <v>31.46</v>
      </c>
      <c r="AE227">
        <v>15.73</v>
      </c>
      <c r="AF227">
        <v>55.51</v>
      </c>
      <c r="AG227">
        <v>0</v>
      </c>
      <c r="AH227">
        <v>0</v>
      </c>
      <c r="AI227">
        <v>0</v>
      </c>
      <c r="AJ227">
        <v>33.92</v>
      </c>
      <c r="AK227">
        <v>16.96</v>
      </c>
      <c r="AL227">
        <v>59.86</v>
      </c>
      <c r="AM227">
        <v>3.77</v>
      </c>
      <c r="AN227">
        <v>1.88</v>
      </c>
      <c r="AO227">
        <v>6.65</v>
      </c>
      <c r="AP227">
        <v>30.15</v>
      </c>
      <c r="AQ227">
        <v>15.08</v>
      </c>
      <c r="AR227">
        <v>53.21</v>
      </c>
      <c r="AS227">
        <v>0</v>
      </c>
      <c r="AT227">
        <v>0</v>
      </c>
      <c r="AU227">
        <v>0</v>
      </c>
    </row>
    <row r="228" spans="1:47" x14ac:dyDescent="0.2">
      <c r="A228" t="s">
        <v>271</v>
      </c>
      <c r="B228" t="str">
        <f t="shared" si="3"/>
        <v>UK</v>
      </c>
      <c r="C228">
        <v>0.97037200000000001</v>
      </c>
      <c r="D228">
        <v>0.52134199999999997</v>
      </c>
      <c r="E228">
        <v>1.5237780000000001</v>
      </c>
      <c r="F228">
        <v>0.56214699999999995</v>
      </c>
      <c r="G228">
        <v>0.25634200000000001</v>
      </c>
      <c r="H228">
        <v>0.78450799999999998</v>
      </c>
      <c r="I228">
        <v>0.36926399999999998</v>
      </c>
      <c r="J228">
        <v>0.22603899999999999</v>
      </c>
      <c r="K228">
        <v>0.41728900000000002</v>
      </c>
      <c r="L228">
        <v>3.8961000000000003E-2</v>
      </c>
      <c r="M228">
        <v>3.8961000000000003E-2</v>
      </c>
      <c r="N228">
        <v>0.32198100000000002</v>
      </c>
      <c r="O228">
        <v>1.585</v>
      </c>
      <c r="P228">
        <v>0.61499999999999999</v>
      </c>
      <c r="Q228">
        <v>4.04</v>
      </c>
      <c r="R228">
        <v>5.0172869889999996</v>
      </c>
      <c r="S228">
        <v>1.946770661</v>
      </c>
      <c r="T228">
        <v>12.788542229999999</v>
      </c>
      <c r="U228">
        <v>0.105210753</v>
      </c>
      <c r="V228">
        <v>4.0823100000000001E-2</v>
      </c>
      <c r="W228">
        <v>0.26817125800000002</v>
      </c>
      <c r="X228">
        <v>10.23</v>
      </c>
      <c r="Y228">
        <v>5.12</v>
      </c>
      <c r="Z228">
        <v>18.059999999999999</v>
      </c>
      <c r="AA228">
        <v>2.78</v>
      </c>
      <c r="AB228">
        <v>1.39</v>
      </c>
      <c r="AC228">
        <v>4.9000000000000004</v>
      </c>
      <c r="AD228">
        <v>7.46</v>
      </c>
      <c r="AE228">
        <v>3.73</v>
      </c>
      <c r="AF228">
        <v>13.16</v>
      </c>
      <c r="AG228">
        <v>0</v>
      </c>
      <c r="AH228">
        <v>0</v>
      </c>
      <c r="AI228">
        <v>0</v>
      </c>
      <c r="AJ228">
        <v>8.23</v>
      </c>
      <c r="AK228">
        <v>4.1100000000000003</v>
      </c>
      <c r="AL228">
        <v>14.52</v>
      </c>
      <c r="AM228">
        <v>2.23</v>
      </c>
      <c r="AN228">
        <v>1.1200000000000001</v>
      </c>
      <c r="AO228">
        <v>3.94</v>
      </c>
      <c r="AP228">
        <v>6</v>
      </c>
      <c r="AQ228">
        <v>3</v>
      </c>
      <c r="AR228">
        <v>10.58</v>
      </c>
      <c r="AS228">
        <v>0</v>
      </c>
      <c r="AT228">
        <v>0</v>
      </c>
      <c r="AU228">
        <v>0</v>
      </c>
    </row>
    <row r="229" spans="1:47" x14ac:dyDescent="0.2">
      <c r="A229" t="s">
        <v>272</v>
      </c>
      <c r="B229" t="str">
        <f t="shared" si="3"/>
        <v>UK</v>
      </c>
      <c r="C229">
        <v>2.017919</v>
      </c>
      <c r="D229">
        <v>1.2234879999999999</v>
      </c>
      <c r="E229">
        <v>3.3738030000000001</v>
      </c>
      <c r="F229">
        <v>1.188286</v>
      </c>
      <c r="G229">
        <v>0.59564700000000004</v>
      </c>
      <c r="H229">
        <v>1.7757309999999999</v>
      </c>
      <c r="I229">
        <v>0.69260600000000005</v>
      </c>
      <c r="J229">
        <v>0.49081399999999997</v>
      </c>
      <c r="K229">
        <v>0.81188099999999996</v>
      </c>
      <c r="L229">
        <v>0.13702700000000001</v>
      </c>
      <c r="M229">
        <v>0.13702700000000001</v>
      </c>
      <c r="N229">
        <v>0.786192</v>
      </c>
      <c r="O229">
        <v>6.52</v>
      </c>
      <c r="P229">
        <v>3.5049999999999999</v>
      </c>
      <c r="Q229">
        <v>10.49</v>
      </c>
      <c r="R229">
        <v>21.785879099999999</v>
      </c>
      <c r="S229">
        <v>11.71158071</v>
      </c>
      <c r="T229">
        <v>35.051207329999997</v>
      </c>
      <c r="U229">
        <v>0.233190272</v>
      </c>
      <c r="V229">
        <v>0.12535765400000001</v>
      </c>
      <c r="W229">
        <v>0.37517882699999999</v>
      </c>
      <c r="X229">
        <v>16.64</v>
      </c>
      <c r="Y229">
        <v>8.32</v>
      </c>
      <c r="Z229">
        <v>29.36</v>
      </c>
      <c r="AA229">
        <v>3.29</v>
      </c>
      <c r="AB229">
        <v>1.65</v>
      </c>
      <c r="AC229">
        <v>5.81</v>
      </c>
      <c r="AD229">
        <v>13.34</v>
      </c>
      <c r="AE229">
        <v>6.67</v>
      </c>
      <c r="AF229">
        <v>23.54</v>
      </c>
      <c r="AG229">
        <v>0</v>
      </c>
      <c r="AH229">
        <v>0</v>
      </c>
      <c r="AI229">
        <v>0</v>
      </c>
      <c r="AJ229">
        <v>13.03</v>
      </c>
      <c r="AK229">
        <v>6.52</v>
      </c>
      <c r="AL229">
        <v>23</v>
      </c>
      <c r="AM229">
        <v>2.58</v>
      </c>
      <c r="AN229">
        <v>1.29</v>
      </c>
      <c r="AO229">
        <v>4.55</v>
      </c>
      <c r="AP229">
        <v>10.45</v>
      </c>
      <c r="AQ229">
        <v>5.23</v>
      </c>
      <c r="AR229">
        <v>18.440000000000001</v>
      </c>
      <c r="AS229">
        <v>0</v>
      </c>
      <c r="AT229">
        <v>0</v>
      </c>
      <c r="AU229">
        <v>0</v>
      </c>
    </row>
    <row r="230" spans="1:47" x14ac:dyDescent="0.2">
      <c r="A230" t="s">
        <v>273</v>
      </c>
      <c r="B230" t="str">
        <f t="shared" si="3"/>
        <v>UK</v>
      </c>
      <c r="C230">
        <v>2.4000159999999999</v>
      </c>
      <c r="D230">
        <v>1.0587580000000001</v>
      </c>
      <c r="E230">
        <v>4.4940059999999997</v>
      </c>
      <c r="F230">
        <v>1.7733559999999999</v>
      </c>
      <c r="G230">
        <v>0.49161100000000002</v>
      </c>
      <c r="H230">
        <v>3.0250689999999998</v>
      </c>
      <c r="I230">
        <v>0.48963299999999998</v>
      </c>
      <c r="J230">
        <v>0.43011899999999997</v>
      </c>
      <c r="K230">
        <v>0.69133900000000004</v>
      </c>
      <c r="L230">
        <v>0.13702700000000001</v>
      </c>
      <c r="M230">
        <v>0.13702700000000001</v>
      </c>
      <c r="N230">
        <v>0.77759699999999998</v>
      </c>
      <c r="O230">
        <v>5.1849999999999996</v>
      </c>
      <c r="P230">
        <v>2.7850000000000001</v>
      </c>
      <c r="Q230">
        <v>9.33</v>
      </c>
      <c r="R230">
        <v>16.649488689999998</v>
      </c>
      <c r="S230">
        <v>8.9428786880000004</v>
      </c>
      <c r="T230">
        <v>29.959446379999999</v>
      </c>
      <c r="U230">
        <v>0.15317577499999999</v>
      </c>
      <c r="V230">
        <v>8.2274741999999998E-2</v>
      </c>
      <c r="W230">
        <v>0.27562776999999999</v>
      </c>
      <c r="X230">
        <v>12.8</v>
      </c>
      <c r="Y230">
        <v>6.4</v>
      </c>
      <c r="Z230">
        <v>22.58</v>
      </c>
      <c r="AA230">
        <v>1.2</v>
      </c>
      <c r="AB230">
        <v>0.6</v>
      </c>
      <c r="AC230">
        <v>2.11</v>
      </c>
      <c r="AD230">
        <v>11.6</v>
      </c>
      <c r="AE230">
        <v>5.8</v>
      </c>
      <c r="AF230">
        <v>20.47</v>
      </c>
      <c r="AG230">
        <v>0</v>
      </c>
      <c r="AH230">
        <v>0</v>
      </c>
      <c r="AI230">
        <v>0</v>
      </c>
      <c r="AJ230">
        <v>9.65</v>
      </c>
      <c r="AK230">
        <v>4.82</v>
      </c>
      <c r="AL230">
        <v>17.02</v>
      </c>
      <c r="AM230">
        <v>0.9</v>
      </c>
      <c r="AN230">
        <v>0.45</v>
      </c>
      <c r="AO230">
        <v>1.59</v>
      </c>
      <c r="AP230">
        <v>8.74</v>
      </c>
      <c r="AQ230">
        <v>4.37</v>
      </c>
      <c r="AR230">
        <v>15.43</v>
      </c>
      <c r="AS230">
        <v>0</v>
      </c>
      <c r="AT230">
        <v>0</v>
      </c>
      <c r="AU230">
        <v>0</v>
      </c>
    </row>
    <row r="231" spans="1:47" x14ac:dyDescent="0.2">
      <c r="A231" t="s">
        <v>274</v>
      </c>
      <c r="B231" t="str">
        <f t="shared" si="3"/>
        <v>UK</v>
      </c>
      <c r="C231">
        <v>0.196962</v>
      </c>
      <c r="D231">
        <v>5.5273000000000003E-2</v>
      </c>
      <c r="E231">
        <v>0.37173600000000001</v>
      </c>
      <c r="F231">
        <v>0.147758</v>
      </c>
      <c r="G231">
        <v>3.6117000000000003E-2</v>
      </c>
      <c r="H231">
        <v>0.25909399999999999</v>
      </c>
      <c r="I231">
        <v>4.4555999999999998E-2</v>
      </c>
      <c r="J231">
        <v>1.4508E-2</v>
      </c>
      <c r="K231">
        <v>7.4002999999999999E-2</v>
      </c>
      <c r="L231">
        <v>4.6480000000000002E-3</v>
      </c>
      <c r="M231">
        <v>4.6480000000000002E-3</v>
      </c>
      <c r="N231">
        <v>3.8639E-2</v>
      </c>
      <c r="O231">
        <v>7.4999999999999997E-2</v>
      </c>
      <c r="P231">
        <v>2.5000000000000001E-2</v>
      </c>
      <c r="Q231">
        <v>0.41</v>
      </c>
      <c r="R231">
        <v>0.193563175</v>
      </c>
      <c r="S231">
        <v>6.4521058000000006E-2</v>
      </c>
      <c r="T231">
        <v>1.0581453569999999</v>
      </c>
      <c r="U231">
        <v>1.1792453E-2</v>
      </c>
      <c r="V231">
        <v>3.930818E-3</v>
      </c>
      <c r="W231">
        <v>6.4465409000000001E-2</v>
      </c>
      <c r="X231">
        <v>7.73</v>
      </c>
      <c r="Y231">
        <v>3.86</v>
      </c>
      <c r="Z231">
        <v>13.64</v>
      </c>
      <c r="AA231">
        <v>5.9</v>
      </c>
      <c r="AB231">
        <v>2.95</v>
      </c>
      <c r="AC231">
        <v>10.42</v>
      </c>
      <c r="AD231">
        <v>1.83</v>
      </c>
      <c r="AE231">
        <v>0.91</v>
      </c>
      <c r="AF231">
        <v>3.22</v>
      </c>
      <c r="AG231">
        <v>0</v>
      </c>
      <c r="AH231">
        <v>0</v>
      </c>
      <c r="AI231">
        <v>0</v>
      </c>
      <c r="AJ231">
        <v>5.86</v>
      </c>
      <c r="AK231">
        <v>2.93</v>
      </c>
      <c r="AL231">
        <v>10.33</v>
      </c>
      <c r="AM231">
        <v>4.47</v>
      </c>
      <c r="AN231">
        <v>2.2400000000000002</v>
      </c>
      <c r="AO231">
        <v>7.89</v>
      </c>
      <c r="AP231">
        <v>1.38</v>
      </c>
      <c r="AQ231">
        <v>0.69</v>
      </c>
      <c r="AR231">
        <v>2.44</v>
      </c>
      <c r="AS231">
        <v>0</v>
      </c>
      <c r="AT231">
        <v>0</v>
      </c>
      <c r="AU231">
        <v>0</v>
      </c>
    </row>
    <row r="232" spans="1:47" x14ac:dyDescent="0.2">
      <c r="A232" t="s">
        <v>275</v>
      </c>
      <c r="B232" t="str">
        <f t="shared" si="3"/>
        <v>UK</v>
      </c>
      <c r="C232">
        <v>1.0699289999999999</v>
      </c>
      <c r="D232">
        <v>0.44730700000000001</v>
      </c>
      <c r="E232">
        <v>1.755506</v>
      </c>
      <c r="F232">
        <v>0.79073099999999996</v>
      </c>
      <c r="G232">
        <v>0.20083300000000001</v>
      </c>
      <c r="H232">
        <v>1.3491580000000001</v>
      </c>
      <c r="I232">
        <v>0.269903</v>
      </c>
      <c r="J232">
        <v>0.237178</v>
      </c>
      <c r="K232">
        <v>0.36077500000000001</v>
      </c>
      <c r="L232">
        <v>9.2960000000000004E-3</v>
      </c>
      <c r="M232">
        <v>9.2960000000000004E-3</v>
      </c>
      <c r="N232">
        <v>4.5572000000000001E-2</v>
      </c>
      <c r="O232">
        <v>0.77</v>
      </c>
      <c r="P232">
        <v>0.2</v>
      </c>
      <c r="Q232">
        <v>3.17</v>
      </c>
      <c r="R232">
        <v>2.3646774110000002</v>
      </c>
      <c r="S232">
        <v>0.61420192500000004</v>
      </c>
      <c r="T232">
        <v>9.7351005110000006</v>
      </c>
      <c r="U232">
        <v>5.0065020000000002E-2</v>
      </c>
      <c r="V232">
        <v>1.3003901E-2</v>
      </c>
      <c r="W232">
        <v>0.20611183399999999</v>
      </c>
      <c r="X232">
        <v>10.29</v>
      </c>
      <c r="Y232">
        <v>5.14</v>
      </c>
      <c r="Z232">
        <v>18.16</v>
      </c>
      <c r="AA232">
        <v>3.19</v>
      </c>
      <c r="AB232">
        <v>1.59</v>
      </c>
      <c r="AC232">
        <v>5.62</v>
      </c>
      <c r="AD232">
        <v>7.1</v>
      </c>
      <c r="AE232">
        <v>3.55</v>
      </c>
      <c r="AF232">
        <v>12.54</v>
      </c>
      <c r="AG232">
        <v>0</v>
      </c>
      <c r="AH232">
        <v>0</v>
      </c>
      <c r="AI232">
        <v>0</v>
      </c>
      <c r="AJ232">
        <v>7.99</v>
      </c>
      <c r="AK232">
        <v>4</v>
      </c>
      <c r="AL232">
        <v>14.11</v>
      </c>
      <c r="AM232">
        <v>2.4700000000000002</v>
      </c>
      <c r="AN232">
        <v>1.24</v>
      </c>
      <c r="AO232">
        <v>4.37</v>
      </c>
      <c r="AP232">
        <v>5.52</v>
      </c>
      <c r="AQ232">
        <v>2.76</v>
      </c>
      <c r="AR232">
        <v>9.74</v>
      </c>
      <c r="AS232">
        <v>0</v>
      </c>
      <c r="AT232">
        <v>0</v>
      </c>
      <c r="AU232">
        <v>0</v>
      </c>
    </row>
    <row r="233" spans="1:47" x14ac:dyDescent="0.2">
      <c r="A233" t="s">
        <v>276</v>
      </c>
      <c r="B233" t="str">
        <f t="shared" si="3"/>
        <v>UK</v>
      </c>
      <c r="C233">
        <v>0.89717599999999997</v>
      </c>
      <c r="D233">
        <v>0.42741200000000001</v>
      </c>
      <c r="E233">
        <v>1.502292</v>
      </c>
      <c r="F233">
        <v>0.63911899999999999</v>
      </c>
      <c r="G233">
        <v>0.1835</v>
      </c>
      <c r="H233">
        <v>1.088433</v>
      </c>
      <c r="I233">
        <v>0.25340800000000002</v>
      </c>
      <c r="J233">
        <v>0.239264</v>
      </c>
      <c r="K233">
        <v>0.37599399999999999</v>
      </c>
      <c r="L233">
        <v>4.6480000000000002E-3</v>
      </c>
      <c r="M233">
        <v>4.6480000000000002E-3</v>
      </c>
      <c r="N233">
        <v>3.7864000000000002E-2</v>
      </c>
      <c r="O233">
        <v>0.90500000000000003</v>
      </c>
      <c r="P233">
        <v>0.13</v>
      </c>
      <c r="Q233">
        <v>3.835</v>
      </c>
      <c r="R233">
        <v>2.8959262429999999</v>
      </c>
      <c r="S233">
        <v>0.41598940499999998</v>
      </c>
      <c r="T233">
        <v>12.27168745</v>
      </c>
      <c r="U233">
        <v>7.9385965000000003E-2</v>
      </c>
      <c r="V233">
        <v>1.1403508999999999E-2</v>
      </c>
      <c r="W233">
        <v>0.33640350899999999</v>
      </c>
      <c r="X233">
        <v>10.43</v>
      </c>
      <c r="Y233">
        <v>5.22</v>
      </c>
      <c r="Z233">
        <v>18.41</v>
      </c>
      <c r="AA233">
        <v>2.2000000000000002</v>
      </c>
      <c r="AB233">
        <v>1.1000000000000001</v>
      </c>
      <c r="AC233">
        <v>3.89</v>
      </c>
      <c r="AD233">
        <v>8.23</v>
      </c>
      <c r="AE233">
        <v>4.1100000000000003</v>
      </c>
      <c r="AF233">
        <v>14.52</v>
      </c>
      <c r="AG233">
        <v>0</v>
      </c>
      <c r="AH233">
        <v>0</v>
      </c>
      <c r="AI233">
        <v>0</v>
      </c>
      <c r="AJ233">
        <v>8.44</v>
      </c>
      <c r="AK233">
        <v>4.22</v>
      </c>
      <c r="AL233">
        <v>14.89</v>
      </c>
      <c r="AM233">
        <v>1.78</v>
      </c>
      <c r="AN233">
        <v>0.89</v>
      </c>
      <c r="AO233">
        <v>3.15</v>
      </c>
      <c r="AP233">
        <v>6.66</v>
      </c>
      <c r="AQ233">
        <v>3.33</v>
      </c>
      <c r="AR233">
        <v>11.75</v>
      </c>
      <c r="AS233">
        <v>0</v>
      </c>
      <c r="AT233">
        <v>0</v>
      </c>
      <c r="AU233">
        <v>0</v>
      </c>
    </row>
    <row r="234" spans="1:47" x14ac:dyDescent="0.2">
      <c r="A234" t="s">
        <v>277</v>
      </c>
      <c r="B234" t="str">
        <f t="shared" si="3"/>
        <v>UK</v>
      </c>
      <c r="C234">
        <v>0.127611</v>
      </c>
      <c r="D234">
        <v>5.9572E-2</v>
      </c>
      <c r="E234">
        <v>0.248444</v>
      </c>
      <c r="F234">
        <v>8.9221999999999996E-2</v>
      </c>
      <c r="G234">
        <v>2.6306E-2</v>
      </c>
      <c r="H234">
        <v>0.17578099999999999</v>
      </c>
      <c r="I234">
        <v>3.8389E-2</v>
      </c>
      <c r="J234">
        <v>3.3266999999999998E-2</v>
      </c>
      <c r="K234">
        <v>7.0008000000000001E-2</v>
      </c>
      <c r="L234">
        <v>0</v>
      </c>
      <c r="M234">
        <v>0</v>
      </c>
      <c r="N234">
        <v>2.6559999999999999E-3</v>
      </c>
      <c r="O234">
        <v>0.01</v>
      </c>
      <c r="P234">
        <v>0</v>
      </c>
      <c r="Q234">
        <v>0.16500000000000001</v>
      </c>
      <c r="R234">
        <v>2.9365163E-2</v>
      </c>
      <c r="S234">
        <v>0</v>
      </c>
      <c r="T234">
        <v>0.48452518100000003</v>
      </c>
      <c r="U234">
        <v>2.9069769999999998E-3</v>
      </c>
      <c r="V234">
        <v>0</v>
      </c>
      <c r="W234">
        <v>4.7965116000000002E-2</v>
      </c>
      <c r="X234">
        <v>4.33</v>
      </c>
      <c r="Y234">
        <v>2.17</v>
      </c>
      <c r="Z234">
        <v>7.64</v>
      </c>
      <c r="AA234">
        <v>3.28</v>
      </c>
      <c r="AB234">
        <v>1.64</v>
      </c>
      <c r="AC234">
        <v>5.79</v>
      </c>
      <c r="AD234">
        <v>1.05</v>
      </c>
      <c r="AE234">
        <v>0.53</v>
      </c>
      <c r="AF234">
        <v>1.85</v>
      </c>
      <c r="AG234">
        <v>0</v>
      </c>
      <c r="AH234">
        <v>0</v>
      </c>
      <c r="AI234">
        <v>0</v>
      </c>
      <c r="AJ234">
        <v>3.61</v>
      </c>
      <c r="AK234">
        <v>1.8</v>
      </c>
      <c r="AL234">
        <v>6.37</v>
      </c>
      <c r="AM234">
        <v>2.73</v>
      </c>
      <c r="AN234">
        <v>1.37</v>
      </c>
      <c r="AO234">
        <v>4.82</v>
      </c>
      <c r="AP234">
        <v>0.88</v>
      </c>
      <c r="AQ234">
        <v>0.44</v>
      </c>
      <c r="AR234">
        <v>1.55</v>
      </c>
      <c r="AS234">
        <v>0</v>
      </c>
      <c r="AT234">
        <v>0</v>
      </c>
      <c r="AU234">
        <v>0</v>
      </c>
    </row>
    <row r="235" spans="1:47" x14ac:dyDescent="0.2">
      <c r="A235" t="s">
        <v>278</v>
      </c>
      <c r="B235" t="str">
        <f t="shared" si="3"/>
        <v>UK</v>
      </c>
      <c r="C235">
        <v>3.7139730000000002</v>
      </c>
      <c r="D235">
        <v>2.6772429999999998</v>
      </c>
      <c r="E235">
        <v>4.6850639999999997</v>
      </c>
      <c r="F235">
        <v>1.5824309999999999</v>
      </c>
      <c r="G235">
        <v>0.82836399999999999</v>
      </c>
      <c r="H235">
        <v>2.2509420000000002</v>
      </c>
      <c r="I235">
        <v>2.1268940000000001</v>
      </c>
      <c r="J235">
        <v>1.844231</v>
      </c>
      <c r="K235">
        <v>2.3923809999999999</v>
      </c>
      <c r="L235">
        <v>4.6480000000000002E-3</v>
      </c>
      <c r="M235">
        <v>4.6480000000000002E-3</v>
      </c>
      <c r="N235">
        <v>4.1742000000000001E-2</v>
      </c>
      <c r="O235">
        <v>5.2549999999999999</v>
      </c>
      <c r="P235">
        <v>2.1949999999999998</v>
      </c>
      <c r="Q235">
        <v>10.154999999999999</v>
      </c>
      <c r="R235">
        <v>16.947631179999998</v>
      </c>
      <c r="S235">
        <v>7.0789820060000004</v>
      </c>
      <c r="T235">
        <v>32.750370060000002</v>
      </c>
      <c r="U235">
        <v>0.30314392800000001</v>
      </c>
      <c r="V235">
        <v>0.12662244</v>
      </c>
      <c r="W235">
        <v>0.58580905699999997</v>
      </c>
      <c r="X235">
        <v>16.98</v>
      </c>
      <c r="Y235">
        <v>8.49</v>
      </c>
      <c r="Z235">
        <v>29.96</v>
      </c>
      <c r="AA235">
        <v>2.19</v>
      </c>
      <c r="AB235">
        <v>1.0900000000000001</v>
      </c>
      <c r="AC235">
        <v>3.86</v>
      </c>
      <c r="AD235">
        <v>14.79</v>
      </c>
      <c r="AE235">
        <v>7.4</v>
      </c>
      <c r="AF235">
        <v>26.1</v>
      </c>
      <c r="AG235">
        <v>0</v>
      </c>
      <c r="AH235">
        <v>0</v>
      </c>
      <c r="AI235">
        <v>0</v>
      </c>
      <c r="AJ235">
        <v>14.61</v>
      </c>
      <c r="AK235">
        <v>7.3</v>
      </c>
      <c r="AL235">
        <v>25.78</v>
      </c>
      <c r="AM235">
        <v>1.88</v>
      </c>
      <c r="AN235">
        <v>0.94</v>
      </c>
      <c r="AO235">
        <v>3.32</v>
      </c>
      <c r="AP235">
        <v>12.73</v>
      </c>
      <c r="AQ235">
        <v>6.36</v>
      </c>
      <c r="AR235">
        <v>22.46</v>
      </c>
      <c r="AS235">
        <v>0</v>
      </c>
      <c r="AT235">
        <v>0</v>
      </c>
      <c r="AU235">
        <v>0</v>
      </c>
    </row>
    <row r="236" spans="1:47" x14ac:dyDescent="0.2">
      <c r="A236" t="s">
        <v>279</v>
      </c>
      <c r="B236" t="str">
        <f t="shared" si="3"/>
        <v>UK</v>
      </c>
      <c r="C236">
        <v>5.9586499999999996</v>
      </c>
      <c r="D236">
        <v>4.1383830000000001</v>
      </c>
      <c r="E236">
        <v>8.2584719999999994</v>
      </c>
      <c r="F236">
        <v>3.5773280000000001</v>
      </c>
      <c r="G236">
        <v>2.0409060000000001</v>
      </c>
      <c r="H236">
        <v>5.1645000000000003</v>
      </c>
      <c r="I236">
        <v>2.3423609999999999</v>
      </c>
      <c r="J236">
        <v>2.0585170000000002</v>
      </c>
      <c r="K236">
        <v>2.732189</v>
      </c>
      <c r="L236">
        <v>3.8961000000000003E-2</v>
      </c>
      <c r="M236">
        <v>3.8961000000000003E-2</v>
      </c>
      <c r="N236">
        <v>0.36178300000000002</v>
      </c>
      <c r="O236">
        <v>6.5949999999999998</v>
      </c>
      <c r="P236">
        <v>2.52</v>
      </c>
      <c r="Q236">
        <v>13.775</v>
      </c>
      <c r="R236">
        <v>20.440526510000002</v>
      </c>
      <c r="S236">
        <v>7.8104817000000004</v>
      </c>
      <c r="T236">
        <v>42.694200559999999</v>
      </c>
      <c r="U236">
        <v>0.15830532899999999</v>
      </c>
      <c r="V236">
        <v>6.0489677999999998E-2</v>
      </c>
      <c r="W236">
        <v>0.33065290400000003</v>
      </c>
      <c r="X236">
        <v>21.7</v>
      </c>
      <c r="Y236">
        <v>10.85</v>
      </c>
      <c r="Z236">
        <v>38.299999999999997</v>
      </c>
      <c r="AA236">
        <v>1.94</v>
      </c>
      <c r="AB236">
        <v>0.97</v>
      </c>
      <c r="AC236">
        <v>3.43</v>
      </c>
      <c r="AD236">
        <v>19.760000000000002</v>
      </c>
      <c r="AE236">
        <v>9.8800000000000008</v>
      </c>
      <c r="AF236">
        <v>34.869999999999997</v>
      </c>
      <c r="AG236">
        <v>0</v>
      </c>
      <c r="AH236">
        <v>0</v>
      </c>
      <c r="AI236">
        <v>0</v>
      </c>
      <c r="AJ236">
        <v>17.39</v>
      </c>
      <c r="AK236">
        <v>8.69</v>
      </c>
      <c r="AL236">
        <v>30.68</v>
      </c>
      <c r="AM236">
        <v>1.56</v>
      </c>
      <c r="AN236">
        <v>0.78</v>
      </c>
      <c r="AO236">
        <v>2.75</v>
      </c>
      <c r="AP236">
        <v>15.83</v>
      </c>
      <c r="AQ236">
        <v>7.92</v>
      </c>
      <c r="AR236">
        <v>27.94</v>
      </c>
      <c r="AS236">
        <v>0</v>
      </c>
      <c r="AT236">
        <v>0</v>
      </c>
      <c r="AU236">
        <v>0</v>
      </c>
    </row>
    <row r="237" spans="1:47" x14ac:dyDescent="0.2">
      <c r="A237" t="s">
        <v>280</v>
      </c>
      <c r="B237" t="str">
        <f t="shared" si="3"/>
        <v>UK</v>
      </c>
      <c r="C237">
        <v>1.176021</v>
      </c>
      <c r="D237">
        <v>0.88307899999999995</v>
      </c>
      <c r="E237">
        <v>1.5271220000000001</v>
      </c>
      <c r="F237">
        <v>0.56101100000000004</v>
      </c>
      <c r="G237">
        <v>0.31533099999999997</v>
      </c>
      <c r="H237">
        <v>0.79346700000000003</v>
      </c>
      <c r="I237">
        <v>0.60571399999999997</v>
      </c>
      <c r="J237">
        <v>0.55845299999999998</v>
      </c>
      <c r="K237">
        <v>0.65790300000000002</v>
      </c>
      <c r="L237">
        <v>9.2960000000000004E-3</v>
      </c>
      <c r="M237">
        <v>9.2960000000000004E-3</v>
      </c>
      <c r="N237">
        <v>7.5753000000000001E-2</v>
      </c>
      <c r="O237">
        <v>0.38500000000000001</v>
      </c>
      <c r="P237">
        <v>7.4999999999999997E-2</v>
      </c>
      <c r="Q237">
        <v>1.48</v>
      </c>
      <c r="R237">
        <v>1.096337406</v>
      </c>
      <c r="S237">
        <v>0.21357222200000001</v>
      </c>
      <c r="T237">
        <v>4.2144918450000004</v>
      </c>
      <c r="U237">
        <v>4.9741602000000003E-2</v>
      </c>
      <c r="V237">
        <v>9.6899220000000001E-3</v>
      </c>
      <c r="W237">
        <v>0.19121447</v>
      </c>
      <c r="X237">
        <v>6.98</v>
      </c>
      <c r="Y237">
        <v>3.49</v>
      </c>
      <c r="Z237">
        <v>12.32</v>
      </c>
      <c r="AA237">
        <v>2.95</v>
      </c>
      <c r="AB237">
        <v>1.47</v>
      </c>
      <c r="AC237">
        <v>5.21</v>
      </c>
      <c r="AD237">
        <v>4.03</v>
      </c>
      <c r="AE237">
        <v>2.02</v>
      </c>
      <c r="AF237">
        <v>7.12</v>
      </c>
      <c r="AG237">
        <v>0</v>
      </c>
      <c r="AH237">
        <v>0</v>
      </c>
      <c r="AI237">
        <v>0</v>
      </c>
      <c r="AJ237">
        <v>5.85</v>
      </c>
      <c r="AK237">
        <v>2.92</v>
      </c>
      <c r="AL237">
        <v>10.32</v>
      </c>
      <c r="AM237">
        <v>2.4700000000000002</v>
      </c>
      <c r="AN237">
        <v>1.24</v>
      </c>
      <c r="AO237">
        <v>4.3600000000000003</v>
      </c>
      <c r="AP237">
        <v>3.38</v>
      </c>
      <c r="AQ237">
        <v>1.69</v>
      </c>
      <c r="AR237">
        <v>5.96</v>
      </c>
      <c r="AS237">
        <v>0</v>
      </c>
      <c r="AT237">
        <v>0</v>
      </c>
      <c r="AU237">
        <v>0</v>
      </c>
    </row>
    <row r="238" spans="1:47" x14ac:dyDescent="0.2">
      <c r="A238" t="s">
        <v>281</v>
      </c>
      <c r="B238" t="str">
        <f t="shared" si="3"/>
        <v>UK</v>
      </c>
      <c r="C238">
        <v>0.81115999999999999</v>
      </c>
      <c r="D238">
        <v>0.50366299999999997</v>
      </c>
      <c r="E238">
        <v>1.141467</v>
      </c>
      <c r="F238">
        <v>0.57803300000000002</v>
      </c>
      <c r="G238">
        <v>0.29824200000000001</v>
      </c>
      <c r="H238">
        <v>0.77334999999999998</v>
      </c>
      <c r="I238">
        <v>0.223831</v>
      </c>
      <c r="J238">
        <v>0.19612499999999999</v>
      </c>
      <c r="K238">
        <v>0.29345300000000002</v>
      </c>
      <c r="L238">
        <v>9.2960000000000004E-3</v>
      </c>
      <c r="M238">
        <v>9.2960000000000004E-3</v>
      </c>
      <c r="N238">
        <v>7.4663999999999994E-2</v>
      </c>
      <c r="O238">
        <v>0.24</v>
      </c>
      <c r="P238">
        <v>3.5000000000000003E-2</v>
      </c>
      <c r="Q238">
        <v>1.38</v>
      </c>
      <c r="R238">
        <v>0.68086223999999995</v>
      </c>
      <c r="S238">
        <v>9.9292409999999998E-2</v>
      </c>
      <c r="T238">
        <v>3.9149578799999998</v>
      </c>
      <c r="U238">
        <v>2.3564064999999999E-2</v>
      </c>
      <c r="V238">
        <v>3.4364259999999998E-3</v>
      </c>
      <c r="W238">
        <v>0.135493373</v>
      </c>
      <c r="X238">
        <v>10.06</v>
      </c>
      <c r="Y238">
        <v>5.03</v>
      </c>
      <c r="Z238">
        <v>17.760000000000002</v>
      </c>
      <c r="AA238">
        <v>4.9000000000000004</v>
      </c>
      <c r="AB238">
        <v>2.4500000000000002</v>
      </c>
      <c r="AC238">
        <v>8.65</v>
      </c>
      <c r="AD238">
        <v>5.16</v>
      </c>
      <c r="AE238">
        <v>2.58</v>
      </c>
      <c r="AF238">
        <v>9.11</v>
      </c>
      <c r="AG238">
        <v>0</v>
      </c>
      <c r="AH238">
        <v>0</v>
      </c>
      <c r="AI238">
        <v>0</v>
      </c>
      <c r="AJ238">
        <v>8.08</v>
      </c>
      <c r="AK238">
        <v>4.04</v>
      </c>
      <c r="AL238">
        <v>14.25</v>
      </c>
      <c r="AM238">
        <v>3.93</v>
      </c>
      <c r="AN238">
        <v>1.97</v>
      </c>
      <c r="AO238">
        <v>6.94</v>
      </c>
      <c r="AP238">
        <v>4.1399999999999997</v>
      </c>
      <c r="AQ238">
        <v>2.0699999999999998</v>
      </c>
      <c r="AR238">
        <v>7.31</v>
      </c>
      <c r="AS238">
        <v>0</v>
      </c>
      <c r="AT238">
        <v>0</v>
      </c>
      <c r="AU238">
        <v>0</v>
      </c>
    </row>
    <row r="239" spans="1:47" x14ac:dyDescent="0.2">
      <c r="A239" t="s">
        <v>282</v>
      </c>
      <c r="B239" t="str">
        <f t="shared" si="3"/>
        <v>UK</v>
      </c>
      <c r="C239">
        <v>4.541277</v>
      </c>
      <c r="D239">
        <v>3.5434410000000001</v>
      </c>
      <c r="E239">
        <v>5.8188610000000001</v>
      </c>
      <c r="F239">
        <v>2.161686</v>
      </c>
      <c r="G239">
        <v>1.3730610000000001</v>
      </c>
      <c r="H239">
        <v>2.9997560000000001</v>
      </c>
      <c r="I239">
        <v>2.3592219999999999</v>
      </c>
      <c r="J239">
        <v>2.1500110000000001</v>
      </c>
      <c r="K239">
        <v>2.6562359999999998</v>
      </c>
      <c r="L239">
        <v>2.0369000000000002E-2</v>
      </c>
      <c r="M239">
        <v>2.0369000000000002E-2</v>
      </c>
      <c r="N239">
        <v>0.16286900000000001</v>
      </c>
      <c r="O239">
        <v>1.895</v>
      </c>
      <c r="P239">
        <v>0.42</v>
      </c>
      <c r="Q239">
        <v>6.4</v>
      </c>
      <c r="R239">
        <v>5.4853285879999998</v>
      </c>
      <c r="S239">
        <v>1.2157456499999999</v>
      </c>
      <c r="T239">
        <v>18.525648</v>
      </c>
      <c r="U239">
        <v>7.8909014999999999E-2</v>
      </c>
      <c r="V239">
        <v>1.7489068999999999E-2</v>
      </c>
      <c r="W239">
        <v>0.26650010400000002</v>
      </c>
      <c r="X239">
        <v>18.36</v>
      </c>
      <c r="Y239">
        <v>9.18</v>
      </c>
      <c r="Z239">
        <v>32.409999999999997</v>
      </c>
      <c r="AA239">
        <v>5</v>
      </c>
      <c r="AB239">
        <v>2.5</v>
      </c>
      <c r="AC239">
        <v>8.82</v>
      </c>
      <c r="AD239">
        <v>13.37</v>
      </c>
      <c r="AE239">
        <v>6.68</v>
      </c>
      <c r="AF239">
        <v>23.59</v>
      </c>
      <c r="AG239">
        <v>0</v>
      </c>
      <c r="AH239">
        <v>0</v>
      </c>
      <c r="AI239">
        <v>0</v>
      </c>
      <c r="AJ239">
        <v>15.26</v>
      </c>
      <c r="AK239">
        <v>7.63</v>
      </c>
      <c r="AL239">
        <v>26.93</v>
      </c>
      <c r="AM239">
        <v>4.1500000000000004</v>
      </c>
      <c r="AN239">
        <v>2.08</v>
      </c>
      <c r="AO239">
        <v>7.33</v>
      </c>
      <c r="AP239">
        <v>11.11</v>
      </c>
      <c r="AQ239">
        <v>5.55</v>
      </c>
      <c r="AR239">
        <v>19.600000000000001</v>
      </c>
      <c r="AS239">
        <v>0</v>
      </c>
      <c r="AT239">
        <v>0</v>
      </c>
      <c r="AU239">
        <v>0</v>
      </c>
    </row>
    <row r="240" spans="1:47" x14ac:dyDescent="0.2">
      <c r="A240" t="s">
        <v>283</v>
      </c>
      <c r="B240" t="str">
        <f t="shared" si="3"/>
        <v>UK</v>
      </c>
      <c r="C240">
        <v>4.1932489999999998</v>
      </c>
      <c r="D240">
        <v>2.895324</v>
      </c>
      <c r="E240">
        <v>5.4375609999999996</v>
      </c>
      <c r="F240">
        <v>2.4706670000000002</v>
      </c>
      <c r="G240">
        <v>1.573283</v>
      </c>
      <c r="H240">
        <v>3.418825</v>
      </c>
      <c r="I240">
        <v>1.7132860000000001</v>
      </c>
      <c r="J240">
        <v>1.3127439999999999</v>
      </c>
      <c r="K240">
        <v>1.937389</v>
      </c>
      <c r="L240">
        <v>9.2960000000000004E-3</v>
      </c>
      <c r="M240">
        <v>9.2960000000000004E-3</v>
      </c>
      <c r="N240">
        <v>8.1347000000000003E-2</v>
      </c>
      <c r="O240">
        <v>4.3</v>
      </c>
      <c r="P240">
        <v>1.26</v>
      </c>
      <c r="Q240">
        <v>11.44</v>
      </c>
      <c r="R240">
        <v>12.86715338</v>
      </c>
      <c r="S240">
        <v>3.7703751749999999</v>
      </c>
      <c r="T240">
        <v>34.232612699999997</v>
      </c>
      <c r="U240">
        <v>0.17508143300000001</v>
      </c>
      <c r="V240">
        <v>5.1302932000000002E-2</v>
      </c>
      <c r="W240">
        <v>0.46579804600000002</v>
      </c>
      <c r="X240">
        <v>24.2</v>
      </c>
      <c r="Y240">
        <v>12.1</v>
      </c>
      <c r="Z240">
        <v>42.71</v>
      </c>
      <c r="AA240">
        <v>4.1399999999999997</v>
      </c>
      <c r="AB240">
        <v>2.0699999999999998</v>
      </c>
      <c r="AC240">
        <v>7.3</v>
      </c>
      <c r="AD240">
        <v>20.059999999999999</v>
      </c>
      <c r="AE240">
        <v>10.029999999999999</v>
      </c>
      <c r="AF240">
        <v>35.409999999999997</v>
      </c>
      <c r="AG240">
        <v>0</v>
      </c>
      <c r="AH240">
        <v>0</v>
      </c>
      <c r="AI240">
        <v>0</v>
      </c>
      <c r="AJ240">
        <v>21.26</v>
      </c>
      <c r="AK240">
        <v>10.63</v>
      </c>
      <c r="AL240">
        <v>37.520000000000003</v>
      </c>
      <c r="AM240">
        <v>3.63</v>
      </c>
      <c r="AN240">
        <v>1.82</v>
      </c>
      <c r="AO240">
        <v>6.41</v>
      </c>
      <c r="AP240">
        <v>17.63</v>
      </c>
      <c r="AQ240">
        <v>8.81</v>
      </c>
      <c r="AR240">
        <v>31.11</v>
      </c>
      <c r="AS240">
        <v>0</v>
      </c>
      <c r="AT240">
        <v>0</v>
      </c>
      <c r="AU240">
        <v>0</v>
      </c>
    </row>
    <row r="241" spans="1:47" x14ac:dyDescent="0.2">
      <c r="A241" t="s">
        <v>284</v>
      </c>
      <c r="B241" t="str">
        <f t="shared" si="3"/>
        <v>UK</v>
      </c>
      <c r="C241">
        <v>11.254007</v>
      </c>
      <c r="D241">
        <v>9.5081100000000003</v>
      </c>
      <c r="E241">
        <v>13.45</v>
      </c>
      <c r="F241">
        <v>3.195986</v>
      </c>
      <c r="G241">
        <v>2.0005329999999999</v>
      </c>
      <c r="H241">
        <v>4.4186860000000001</v>
      </c>
      <c r="I241">
        <v>8.0422999999999991</v>
      </c>
      <c r="J241">
        <v>7.4918560000000003</v>
      </c>
      <c r="K241">
        <v>8.9076249999999995</v>
      </c>
      <c r="L241">
        <v>1.5720999999999999E-2</v>
      </c>
      <c r="M241">
        <v>1.5720999999999999E-2</v>
      </c>
      <c r="N241">
        <v>0.12368899999999999</v>
      </c>
      <c r="O241">
        <v>10.050000000000001</v>
      </c>
      <c r="P241">
        <v>4.5</v>
      </c>
      <c r="Q241">
        <v>18.155000000000001</v>
      </c>
      <c r="R241">
        <v>30.87767779</v>
      </c>
      <c r="S241">
        <v>13.82582588</v>
      </c>
      <c r="T241">
        <v>55.779526390000001</v>
      </c>
      <c r="U241">
        <v>0.34033186599999998</v>
      </c>
      <c r="V241">
        <v>0.152387403</v>
      </c>
      <c r="W241">
        <v>0.61479850999999996</v>
      </c>
      <c r="X241">
        <v>26.33</v>
      </c>
      <c r="Y241">
        <v>13.17</v>
      </c>
      <c r="Z241">
        <v>46.47</v>
      </c>
      <c r="AA241">
        <v>1.76</v>
      </c>
      <c r="AB241">
        <v>0.88</v>
      </c>
      <c r="AC241">
        <v>3.11</v>
      </c>
      <c r="AD241">
        <v>24.57</v>
      </c>
      <c r="AE241">
        <v>12.29</v>
      </c>
      <c r="AF241">
        <v>43.36</v>
      </c>
      <c r="AG241">
        <v>0</v>
      </c>
      <c r="AH241">
        <v>0</v>
      </c>
      <c r="AI241">
        <v>0</v>
      </c>
      <c r="AJ241">
        <v>23.2</v>
      </c>
      <c r="AK241">
        <v>11.6</v>
      </c>
      <c r="AL241">
        <v>40.94</v>
      </c>
      <c r="AM241">
        <v>1.55</v>
      </c>
      <c r="AN241">
        <v>0.78</v>
      </c>
      <c r="AO241">
        <v>2.74</v>
      </c>
      <c r="AP241">
        <v>21.65</v>
      </c>
      <c r="AQ241">
        <v>10.82</v>
      </c>
      <c r="AR241">
        <v>38.200000000000003</v>
      </c>
      <c r="AS241">
        <v>0</v>
      </c>
      <c r="AT241">
        <v>0</v>
      </c>
      <c r="AU241">
        <v>0</v>
      </c>
    </row>
    <row r="242" spans="1:47" x14ac:dyDescent="0.2">
      <c r="A242" t="s">
        <v>285</v>
      </c>
      <c r="B242" t="str">
        <f t="shared" si="3"/>
        <v>UK</v>
      </c>
      <c r="C242">
        <v>4.1912479999999999</v>
      </c>
      <c r="D242">
        <v>2.6008290000000001</v>
      </c>
      <c r="E242">
        <v>5.8169139999999997</v>
      </c>
      <c r="F242">
        <v>2.4165109999999999</v>
      </c>
      <c r="G242">
        <v>1.1314420000000001</v>
      </c>
      <c r="H242">
        <v>3.726</v>
      </c>
      <c r="I242">
        <v>1.7590170000000001</v>
      </c>
      <c r="J242">
        <v>1.453667</v>
      </c>
      <c r="K242">
        <v>1.965444</v>
      </c>
      <c r="L242">
        <v>1.5720999999999999E-2</v>
      </c>
      <c r="M242">
        <v>1.5720999999999999E-2</v>
      </c>
      <c r="N242">
        <v>0.125469</v>
      </c>
      <c r="O242">
        <v>3.7349999999999999</v>
      </c>
      <c r="P242">
        <v>1.135</v>
      </c>
      <c r="Q242">
        <v>11.185</v>
      </c>
      <c r="R242">
        <v>10.985269949999999</v>
      </c>
      <c r="S242">
        <v>3.3382279499999998</v>
      </c>
      <c r="T242">
        <v>32.89698645</v>
      </c>
      <c r="U242">
        <v>0.125461874</v>
      </c>
      <c r="V242">
        <v>3.8125630000000001E-2</v>
      </c>
      <c r="W242">
        <v>0.37571380599999998</v>
      </c>
      <c r="X242">
        <v>26</v>
      </c>
      <c r="Y242">
        <v>13</v>
      </c>
      <c r="Z242">
        <v>45.88</v>
      </c>
      <c r="AA242">
        <v>3.19</v>
      </c>
      <c r="AB242">
        <v>1.59</v>
      </c>
      <c r="AC242">
        <v>5.62</v>
      </c>
      <c r="AD242">
        <v>22.81</v>
      </c>
      <c r="AE242">
        <v>11.41</v>
      </c>
      <c r="AF242">
        <v>40.26</v>
      </c>
      <c r="AG242">
        <v>0</v>
      </c>
      <c r="AH242">
        <v>0</v>
      </c>
      <c r="AI242">
        <v>0</v>
      </c>
      <c r="AJ242">
        <v>22.43</v>
      </c>
      <c r="AK242">
        <v>11.21</v>
      </c>
      <c r="AL242">
        <v>39.58</v>
      </c>
      <c r="AM242">
        <v>2.75</v>
      </c>
      <c r="AN242">
        <v>1.37</v>
      </c>
      <c r="AO242">
        <v>4.8499999999999996</v>
      </c>
      <c r="AP242">
        <v>19.68</v>
      </c>
      <c r="AQ242">
        <v>9.84</v>
      </c>
      <c r="AR242">
        <v>34.729999999999997</v>
      </c>
      <c r="AS242">
        <v>0</v>
      </c>
      <c r="AT242">
        <v>0</v>
      </c>
      <c r="AU242">
        <v>0</v>
      </c>
    </row>
    <row r="243" spans="1:47" x14ac:dyDescent="0.2">
      <c r="A243" t="s">
        <v>286</v>
      </c>
      <c r="B243" t="str">
        <f t="shared" si="3"/>
        <v>UK</v>
      </c>
      <c r="C243">
        <v>4.566954</v>
      </c>
      <c r="D243">
        <v>2.9061319999999999</v>
      </c>
      <c r="E243">
        <v>6.4505889999999999</v>
      </c>
      <c r="F243">
        <v>2.6664859999999999</v>
      </c>
      <c r="G243">
        <v>1.2349859999999999</v>
      </c>
      <c r="H243">
        <v>4.0626220000000002</v>
      </c>
      <c r="I243">
        <v>1.870803</v>
      </c>
      <c r="J243">
        <v>1.641481</v>
      </c>
      <c r="K243">
        <v>2.1134439999999999</v>
      </c>
      <c r="L243">
        <v>2.9665E-2</v>
      </c>
      <c r="M243">
        <v>2.9665E-2</v>
      </c>
      <c r="N243">
        <v>0.27452199999999999</v>
      </c>
      <c r="O243">
        <v>4.12</v>
      </c>
      <c r="P243">
        <v>1.2849999999999999</v>
      </c>
      <c r="Q243">
        <v>11.32</v>
      </c>
      <c r="R243">
        <v>12.67365045</v>
      </c>
      <c r="S243">
        <v>3.9528254440000001</v>
      </c>
      <c r="T243">
        <v>34.821777449999999</v>
      </c>
      <c r="U243">
        <v>0.133333333</v>
      </c>
      <c r="V243">
        <v>4.1585760999999999E-2</v>
      </c>
      <c r="W243">
        <v>0.36634304200000001</v>
      </c>
      <c r="X243">
        <v>24.48</v>
      </c>
      <c r="Y243">
        <v>12.24</v>
      </c>
      <c r="Z243">
        <v>43.19</v>
      </c>
      <c r="AA243">
        <v>3.82</v>
      </c>
      <c r="AB243">
        <v>1.91</v>
      </c>
      <c r="AC243">
        <v>6.74</v>
      </c>
      <c r="AD243">
        <v>20.66</v>
      </c>
      <c r="AE243">
        <v>10.33</v>
      </c>
      <c r="AF243">
        <v>36.450000000000003</v>
      </c>
      <c r="AG243">
        <v>0</v>
      </c>
      <c r="AH243">
        <v>0</v>
      </c>
      <c r="AI243">
        <v>0</v>
      </c>
      <c r="AJ243">
        <v>20.2</v>
      </c>
      <c r="AK243">
        <v>10.1</v>
      </c>
      <c r="AL243">
        <v>35.64</v>
      </c>
      <c r="AM243">
        <v>3.15</v>
      </c>
      <c r="AN243">
        <v>1.58</v>
      </c>
      <c r="AO243">
        <v>5.56</v>
      </c>
      <c r="AP243">
        <v>17.04</v>
      </c>
      <c r="AQ243">
        <v>8.52</v>
      </c>
      <c r="AR243">
        <v>30.08</v>
      </c>
      <c r="AS243">
        <v>0</v>
      </c>
      <c r="AT243">
        <v>0</v>
      </c>
      <c r="AU243">
        <v>0</v>
      </c>
    </row>
    <row r="244" spans="1:47" x14ac:dyDescent="0.2">
      <c r="A244" t="s">
        <v>287</v>
      </c>
      <c r="B244" t="str">
        <f t="shared" si="3"/>
        <v>UK</v>
      </c>
      <c r="C244">
        <v>0.15559000000000001</v>
      </c>
      <c r="D244">
        <v>6.2920000000000004E-2</v>
      </c>
      <c r="E244">
        <v>0.22389200000000001</v>
      </c>
      <c r="F244">
        <v>0.10031900000000001</v>
      </c>
      <c r="G244">
        <v>4.2993999999999997E-2</v>
      </c>
      <c r="H244">
        <v>0.12889200000000001</v>
      </c>
      <c r="I244">
        <v>5.0622E-2</v>
      </c>
      <c r="J244">
        <v>1.5278E-2</v>
      </c>
      <c r="K244">
        <v>5.2919000000000001E-2</v>
      </c>
      <c r="L244">
        <v>4.6480000000000002E-3</v>
      </c>
      <c r="M244">
        <v>4.6480000000000002E-3</v>
      </c>
      <c r="N244">
        <v>4.2081E-2</v>
      </c>
      <c r="O244">
        <v>0</v>
      </c>
      <c r="P244">
        <v>0</v>
      </c>
      <c r="Q244">
        <v>5.5E-2</v>
      </c>
      <c r="R244">
        <v>0</v>
      </c>
      <c r="S244">
        <v>0</v>
      </c>
      <c r="T244">
        <v>0.142055719</v>
      </c>
      <c r="U244">
        <v>0</v>
      </c>
      <c r="V244">
        <v>0</v>
      </c>
      <c r="W244">
        <v>1.2208656999999999E-2</v>
      </c>
      <c r="X244">
        <v>6.95</v>
      </c>
      <c r="Y244">
        <v>3.48</v>
      </c>
      <c r="Z244">
        <v>12.27</v>
      </c>
      <c r="AA244">
        <v>6.05</v>
      </c>
      <c r="AB244">
        <v>3.03</v>
      </c>
      <c r="AC244">
        <v>10.68</v>
      </c>
      <c r="AD244">
        <v>0.9</v>
      </c>
      <c r="AE244">
        <v>0.45</v>
      </c>
      <c r="AF244">
        <v>1.59</v>
      </c>
      <c r="AG244">
        <v>0</v>
      </c>
      <c r="AH244">
        <v>0</v>
      </c>
      <c r="AI244">
        <v>0</v>
      </c>
      <c r="AJ244">
        <v>5.91</v>
      </c>
      <c r="AK244">
        <v>2.96</v>
      </c>
      <c r="AL244">
        <v>10.43</v>
      </c>
      <c r="AM244">
        <v>5.14</v>
      </c>
      <c r="AN244">
        <v>2.57</v>
      </c>
      <c r="AO244">
        <v>9.08</v>
      </c>
      <c r="AP244">
        <v>0.77</v>
      </c>
      <c r="AQ244">
        <v>0.38</v>
      </c>
      <c r="AR244">
        <v>1.35</v>
      </c>
      <c r="AS244">
        <v>0</v>
      </c>
      <c r="AT244">
        <v>0</v>
      </c>
      <c r="AU244">
        <v>0</v>
      </c>
    </row>
    <row r="245" spans="1:47" x14ac:dyDescent="0.2">
      <c r="A245" t="s">
        <v>288</v>
      </c>
      <c r="B245" t="str">
        <f t="shared" si="3"/>
        <v>UK</v>
      </c>
      <c r="C245">
        <v>31.995925</v>
      </c>
      <c r="D245">
        <v>29.374873000000001</v>
      </c>
      <c r="E245">
        <v>36.943418999999999</v>
      </c>
      <c r="F245">
        <v>5.2375080000000001</v>
      </c>
      <c r="G245">
        <v>3.400369</v>
      </c>
      <c r="H245">
        <v>7.1290250000000004</v>
      </c>
      <c r="I245">
        <v>26.655702999999999</v>
      </c>
      <c r="J245">
        <v>25.871789</v>
      </c>
      <c r="K245">
        <v>29.371289000000001</v>
      </c>
      <c r="L245">
        <v>0.102714</v>
      </c>
      <c r="M245">
        <v>0.102714</v>
      </c>
      <c r="N245">
        <v>0.443106</v>
      </c>
      <c r="O245">
        <v>17.085000000000001</v>
      </c>
      <c r="P245">
        <v>7.05</v>
      </c>
      <c r="Q245">
        <v>33.53</v>
      </c>
      <c r="R245">
        <v>51.863928620000003</v>
      </c>
      <c r="S245">
        <v>21.401269930000002</v>
      </c>
      <c r="T245">
        <v>101.7850469</v>
      </c>
      <c r="U245">
        <v>0.27192423999999998</v>
      </c>
      <c r="V245">
        <v>0.11220754400000001</v>
      </c>
      <c r="W245">
        <v>0.53366226299999997</v>
      </c>
      <c r="X245">
        <v>53.98</v>
      </c>
      <c r="Y245">
        <v>26.99</v>
      </c>
      <c r="Z245">
        <v>95.27</v>
      </c>
      <c r="AA245">
        <v>5.82</v>
      </c>
      <c r="AB245">
        <v>2.91</v>
      </c>
      <c r="AC245">
        <v>10.26</v>
      </c>
      <c r="AD245">
        <v>48.17</v>
      </c>
      <c r="AE245">
        <v>24.08</v>
      </c>
      <c r="AF245">
        <v>85.01</v>
      </c>
      <c r="AG245">
        <v>0</v>
      </c>
      <c r="AH245">
        <v>0</v>
      </c>
      <c r="AI245">
        <v>0</v>
      </c>
      <c r="AJ245">
        <v>48.79</v>
      </c>
      <c r="AK245">
        <v>24.4</v>
      </c>
      <c r="AL245">
        <v>86.1</v>
      </c>
      <c r="AM245">
        <v>5.26</v>
      </c>
      <c r="AN245">
        <v>2.63</v>
      </c>
      <c r="AO245">
        <v>9.2799999999999994</v>
      </c>
      <c r="AP245">
        <v>43.54</v>
      </c>
      <c r="AQ245">
        <v>21.77</v>
      </c>
      <c r="AR245">
        <v>76.83</v>
      </c>
      <c r="AS245">
        <v>0</v>
      </c>
      <c r="AT245">
        <v>0</v>
      </c>
      <c r="AU245">
        <v>0</v>
      </c>
    </row>
    <row r="246" spans="1:47" x14ac:dyDescent="0.2">
      <c r="A246" t="s">
        <v>289</v>
      </c>
      <c r="B246" t="str">
        <f t="shared" si="3"/>
        <v>UK</v>
      </c>
      <c r="C246">
        <v>2.0846119999999999</v>
      </c>
      <c r="D246">
        <v>1.524726</v>
      </c>
      <c r="E246">
        <v>2.677222</v>
      </c>
      <c r="F246">
        <v>1.0395829999999999</v>
      </c>
      <c r="G246">
        <v>0.66824700000000004</v>
      </c>
      <c r="H246">
        <v>1.433125</v>
      </c>
      <c r="I246">
        <v>1.0293079999999999</v>
      </c>
      <c r="J246">
        <v>0.84075800000000001</v>
      </c>
      <c r="K246">
        <v>1.1239250000000001</v>
      </c>
      <c r="L246">
        <v>1.5720999999999999E-2</v>
      </c>
      <c r="M246">
        <v>1.5720999999999999E-2</v>
      </c>
      <c r="N246">
        <v>0.120172</v>
      </c>
      <c r="O246">
        <v>1.1399999999999999</v>
      </c>
      <c r="P246">
        <v>0.255</v>
      </c>
      <c r="Q246">
        <v>4.0750000000000002</v>
      </c>
      <c r="R246">
        <v>3.2935147200000001</v>
      </c>
      <c r="S246">
        <v>0.73670723999999999</v>
      </c>
      <c r="T246">
        <v>11.772870599999999</v>
      </c>
      <c r="U246">
        <v>7.9414838000000001E-2</v>
      </c>
      <c r="V246">
        <v>1.7763845E-2</v>
      </c>
      <c r="W246">
        <v>0.28387321500000001</v>
      </c>
      <c r="X246">
        <v>13.68</v>
      </c>
      <c r="Y246">
        <v>6.84</v>
      </c>
      <c r="Z246">
        <v>24.14</v>
      </c>
      <c r="AA246">
        <v>4.1900000000000004</v>
      </c>
      <c r="AB246">
        <v>2.09</v>
      </c>
      <c r="AC246">
        <v>7.39</v>
      </c>
      <c r="AD246">
        <v>9.49</v>
      </c>
      <c r="AE246">
        <v>4.75</v>
      </c>
      <c r="AF246">
        <v>16.75</v>
      </c>
      <c r="AG246">
        <v>0</v>
      </c>
      <c r="AH246">
        <v>0</v>
      </c>
      <c r="AI246">
        <v>0</v>
      </c>
      <c r="AJ246">
        <v>12.2</v>
      </c>
      <c r="AK246">
        <v>6.1</v>
      </c>
      <c r="AL246">
        <v>21.52</v>
      </c>
      <c r="AM246">
        <v>3.73</v>
      </c>
      <c r="AN246">
        <v>1.87</v>
      </c>
      <c r="AO246">
        <v>6.59</v>
      </c>
      <c r="AP246">
        <v>8.4600000000000009</v>
      </c>
      <c r="AQ246">
        <v>4.2300000000000004</v>
      </c>
      <c r="AR246">
        <v>14.93</v>
      </c>
      <c r="AS246">
        <v>0</v>
      </c>
      <c r="AT246">
        <v>0</v>
      </c>
      <c r="AU246">
        <v>0</v>
      </c>
    </row>
    <row r="247" spans="1:47" x14ac:dyDescent="0.2">
      <c r="A247" t="s">
        <v>290</v>
      </c>
      <c r="B247" t="str">
        <f t="shared" si="3"/>
        <v>UK</v>
      </c>
      <c r="C247">
        <v>3.5499079999999998</v>
      </c>
      <c r="D247">
        <v>2.773355</v>
      </c>
      <c r="E247">
        <v>4.4187719999999997</v>
      </c>
      <c r="F247">
        <v>1.4159029999999999</v>
      </c>
      <c r="G247">
        <v>0.93176400000000004</v>
      </c>
      <c r="H247">
        <v>1.976942</v>
      </c>
      <c r="I247">
        <v>2.1136360000000001</v>
      </c>
      <c r="J247">
        <v>1.8212219999999999</v>
      </c>
      <c r="K247">
        <v>2.2972000000000001</v>
      </c>
      <c r="L247">
        <v>2.0369000000000002E-2</v>
      </c>
      <c r="M247">
        <v>2.0369000000000002E-2</v>
      </c>
      <c r="N247">
        <v>0.14463100000000001</v>
      </c>
      <c r="O247">
        <v>0.98499999999999999</v>
      </c>
      <c r="P247">
        <v>0.17</v>
      </c>
      <c r="Q247">
        <v>5.0199999999999996</v>
      </c>
      <c r="R247">
        <v>3.0849941439999999</v>
      </c>
      <c r="S247">
        <v>0.53243553799999999</v>
      </c>
      <c r="T247">
        <v>15.722508230000001</v>
      </c>
      <c r="U247">
        <v>5.4120878999999997E-2</v>
      </c>
      <c r="V247">
        <v>9.3406589999999994E-3</v>
      </c>
      <c r="W247">
        <v>0.27582417599999998</v>
      </c>
      <c r="X247">
        <v>17.46</v>
      </c>
      <c r="Y247">
        <v>8.73</v>
      </c>
      <c r="Z247">
        <v>30.82</v>
      </c>
      <c r="AA247">
        <v>4.1500000000000004</v>
      </c>
      <c r="AB247">
        <v>2.08</v>
      </c>
      <c r="AC247">
        <v>7.33</v>
      </c>
      <c r="AD247">
        <v>13.31</v>
      </c>
      <c r="AE247">
        <v>6.66</v>
      </c>
      <c r="AF247">
        <v>23.49</v>
      </c>
      <c r="AG247">
        <v>0</v>
      </c>
      <c r="AH247">
        <v>0</v>
      </c>
      <c r="AI247">
        <v>0</v>
      </c>
      <c r="AJ247">
        <v>15.92</v>
      </c>
      <c r="AK247">
        <v>7.96</v>
      </c>
      <c r="AL247">
        <v>28.1</v>
      </c>
      <c r="AM247">
        <v>3.79</v>
      </c>
      <c r="AN247">
        <v>1.89</v>
      </c>
      <c r="AO247">
        <v>6.68</v>
      </c>
      <c r="AP247">
        <v>12.14</v>
      </c>
      <c r="AQ247">
        <v>6.07</v>
      </c>
      <c r="AR247">
        <v>21.42</v>
      </c>
      <c r="AS247">
        <v>0</v>
      </c>
      <c r="AT247">
        <v>0</v>
      </c>
      <c r="AU247">
        <v>0</v>
      </c>
    </row>
    <row r="248" spans="1:47" x14ac:dyDescent="0.2">
      <c r="A248" t="s">
        <v>291</v>
      </c>
      <c r="B248" t="str">
        <f t="shared" si="3"/>
        <v>UK</v>
      </c>
      <c r="C248">
        <v>3.7569999999999999E-3</v>
      </c>
      <c r="D248">
        <v>2.7680000000000001E-3</v>
      </c>
      <c r="E248">
        <v>2.2626E-2</v>
      </c>
      <c r="F248">
        <v>0</v>
      </c>
      <c r="G248">
        <v>0</v>
      </c>
      <c r="H248">
        <v>0</v>
      </c>
      <c r="I248">
        <v>1.433E-3</v>
      </c>
      <c r="J248">
        <v>4.44E-4</v>
      </c>
      <c r="K248">
        <v>1.575E-3</v>
      </c>
      <c r="L248">
        <v>2.3240000000000001E-3</v>
      </c>
      <c r="M248">
        <v>2.3240000000000001E-3</v>
      </c>
      <c r="N248">
        <v>2.1051E-2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11.93</v>
      </c>
      <c r="Y248">
        <v>5.96</v>
      </c>
      <c r="Z248">
        <v>21.05</v>
      </c>
      <c r="AA248">
        <v>11.09</v>
      </c>
      <c r="AB248">
        <v>5.55</v>
      </c>
      <c r="AC248">
        <v>19.57</v>
      </c>
      <c r="AD248">
        <v>0.84</v>
      </c>
      <c r="AE248">
        <v>0.42</v>
      </c>
      <c r="AF248">
        <v>1.48</v>
      </c>
      <c r="AG248">
        <v>0</v>
      </c>
      <c r="AH248">
        <v>0</v>
      </c>
      <c r="AI248">
        <v>0</v>
      </c>
      <c r="AJ248">
        <v>10.7</v>
      </c>
      <c r="AK248">
        <v>5.35</v>
      </c>
      <c r="AL248">
        <v>18.88</v>
      </c>
      <c r="AM248">
        <v>9.9499999999999993</v>
      </c>
      <c r="AN248">
        <v>4.97</v>
      </c>
      <c r="AO248">
        <v>17.559999999999999</v>
      </c>
      <c r="AP248">
        <v>0.75</v>
      </c>
      <c r="AQ248">
        <v>0.38</v>
      </c>
      <c r="AR248">
        <v>1.32</v>
      </c>
      <c r="AS248">
        <v>0</v>
      </c>
      <c r="AT248">
        <v>0</v>
      </c>
      <c r="AU248">
        <v>0</v>
      </c>
    </row>
    <row r="249" spans="1:47" x14ac:dyDescent="0.2">
      <c r="A249" t="s">
        <v>292</v>
      </c>
      <c r="B249" t="str">
        <f t="shared" si="3"/>
        <v>UK</v>
      </c>
      <c r="C249">
        <v>3.7569999999999999E-3</v>
      </c>
      <c r="D249">
        <v>2.7680000000000001E-3</v>
      </c>
      <c r="E249">
        <v>2.2626E-2</v>
      </c>
      <c r="F249">
        <v>0</v>
      </c>
      <c r="G249">
        <v>0</v>
      </c>
      <c r="H249">
        <v>0</v>
      </c>
      <c r="I249">
        <v>1.433E-3</v>
      </c>
      <c r="J249">
        <v>4.44E-4</v>
      </c>
      <c r="K249">
        <v>1.575E-3</v>
      </c>
      <c r="L249">
        <v>2.3240000000000001E-3</v>
      </c>
      <c r="M249">
        <v>2.3240000000000001E-3</v>
      </c>
      <c r="N249">
        <v>2.1051E-2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7.27</v>
      </c>
      <c r="Y249">
        <v>3.64</v>
      </c>
      <c r="Z249">
        <v>12.83</v>
      </c>
      <c r="AA249">
        <v>7.27</v>
      </c>
      <c r="AB249">
        <v>3.64</v>
      </c>
      <c r="AC249">
        <v>12.83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6.66</v>
      </c>
      <c r="AK249">
        <v>3.33</v>
      </c>
      <c r="AL249">
        <v>11.75</v>
      </c>
      <c r="AM249">
        <v>6.66</v>
      </c>
      <c r="AN249">
        <v>3.33</v>
      </c>
      <c r="AO249">
        <v>11.75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</row>
    <row r="250" spans="1:47" x14ac:dyDescent="0.2">
      <c r="A250" t="s">
        <v>293</v>
      </c>
      <c r="B250" t="str">
        <f t="shared" si="3"/>
        <v>UK</v>
      </c>
      <c r="C250">
        <v>2.5820000000000001E-3</v>
      </c>
      <c r="D250">
        <v>2.5820000000000001E-3</v>
      </c>
      <c r="E250">
        <v>2.8410000000000002E-3</v>
      </c>
      <c r="F250">
        <v>0</v>
      </c>
      <c r="G250">
        <v>0</v>
      </c>
      <c r="H250">
        <v>0</v>
      </c>
      <c r="I250">
        <v>2.5820000000000001E-3</v>
      </c>
      <c r="J250">
        <v>2.5820000000000001E-3</v>
      </c>
      <c r="K250">
        <v>2.8410000000000002E-3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1.4999999999999999E-2</v>
      </c>
      <c r="R250">
        <v>0</v>
      </c>
      <c r="S250">
        <v>0</v>
      </c>
      <c r="T250">
        <v>3.5323170000000001E-2</v>
      </c>
      <c r="U250">
        <v>0</v>
      </c>
      <c r="V250">
        <v>0</v>
      </c>
      <c r="W250">
        <v>6.7567570000000004E-3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</row>
    <row r="251" spans="1:47" x14ac:dyDescent="0.2">
      <c r="A251" t="s">
        <v>294</v>
      </c>
      <c r="B251" t="str">
        <f t="shared" si="3"/>
        <v>UK</v>
      </c>
      <c r="C251">
        <v>2.5820000000000001E-3</v>
      </c>
      <c r="D251">
        <v>2.5820000000000001E-3</v>
      </c>
      <c r="E251">
        <v>2.8410000000000002E-3</v>
      </c>
      <c r="F251">
        <v>0</v>
      </c>
      <c r="G251">
        <v>0</v>
      </c>
      <c r="H251">
        <v>0</v>
      </c>
      <c r="I251">
        <v>2.5820000000000001E-3</v>
      </c>
      <c r="J251">
        <v>2.5820000000000001E-3</v>
      </c>
      <c r="K251">
        <v>2.8410000000000002E-3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1.4999999999999999E-2</v>
      </c>
      <c r="R251">
        <v>0</v>
      </c>
      <c r="S251">
        <v>0</v>
      </c>
      <c r="T251">
        <v>3.5323170000000001E-2</v>
      </c>
      <c r="U251">
        <v>0</v>
      </c>
      <c r="V251">
        <v>0</v>
      </c>
      <c r="W251">
        <v>8.4507039999999999E-3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</row>
    <row r="252" spans="1:47" x14ac:dyDescent="0.2">
      <c r="A252" t="s">
        <v>295</v>
      </c>
      <c r="B252" t="str">
        <f t="shared" si="3"/>
        <v>UK</v>
      </c>
      <c r="C252">
        <v>2.5820000000000001E-3</v>
      </c>
      <c r="D252">
        <v>2.5820000000000001E-3</v>
      </c>
      <c r="E252">
        <v>2.8410000000000002E-3</v>
      </c>
      <c r="F252">
        <v>0</v>
      </c>
      <c r="G252">
        <v>0</v>
      </c>
      <c r="H252">
        <v>0</v>
      </c>
      <c r="I252">
        <v>2.5820000000000001E-3</v>
      </c>
      <c r="J252">
        <v>2.5820000000000001E-3</v>
      </c>
      <c r="K252">
        <v>2.8410000000000002E-3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1.4999999999999999E-2</v>
      </c>
      <c r="R252">
        <v>0</v>
      </c>
      <c r="S252">
        <v>0</v>
      </c>
      <c r="T252">
        <v>3.5323170000000001E-2</v>
      </c>
      <c r="U252">
        <v>0</v>
      </c>
      <c r="V252">
        <v>0</v>
      </c>
      <c r="W252">
        <v>6.4239830000000003E-3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</row>
    <row r="253" spans="1:47" x14ac:dyDescent="0.2">
      <c r="A253" t="s">
        <v>296</v>
      </c>
      <c r="B253" t="str">
        <f t="shared" si="3"/>
        <v>UK</v>
      </c>
      <c r="C253">
        <v>3.2826659999999999</v>
      </c>
      <c r="D253">
        <v>2.2299410000000002</v>
      </c>
      <c r="E253">
        <v>4.4978610000000003</v>
      </c>
      <c r="F253">
        <v>1.6845330000000001</v>
      </c>
      <c r="G253">
        <v>1.0001500000000001</v>
      </c>
      <c r="H253">
        <v>2.41595</v>
      </c>
      <c r="I253">
        <v>1.5638190000000001</v>
      </c>
      <c r="J253">
        <v>1.195478</v>
      </c>
      <c r="K253">
        <v>1.772986</v>
      </c>
      <c r="L253">
        <v>3.4313000000000003E-2</v>
      </c>
      <c r="M253">
        <v>3.4313000000000003E-2</v>
      </c>
      <c r="N253">
        <v>0.30892500000000001</v>
      </c>
      <c r="O253">
        <v>2.5299999999999998</v>
      </c>
      <c r="P253">
        <v>0.68500000000000005</v>
      </c>
      <c r="Q253">
        <v>7.63</v>
      </c>
      <c r="R253">
        <v>7.29987225</v>
      </c>
      <c r="S253">
        <v>1.976447625</v>
      </c>
      <c r="T253">
        <v>22.01502975</v>
      </c>
      <c r="U253">
        <v>8.8276342999999993E-2</v>
      </c>
      <c r="V253">
        <v>2.3900906999999999E-2</v>
      </c>
      <c r="W253">
        <v>0.26622470300000001</v>
      </c>
      <c r="X253">
        <v>20.51</v>
      </c>
      <c r="Y253">
        <v>10.26</v>
      </c>
      <c r="Z253">
        <v>36.19</v>
      </c>
      <c r="AA253">
        <v>5.63</v>
      </c>
      <c r="AB253">
        <v>2.81</v>
      </c>
      <c r="AC253">
        <v>9.93</v>
      </c>
      <c r="AD253">
        <v>14.88</v>
      </c>
      <c r="AE253">
        <v>7.44</v>
      </c>
      <c r="AF253">
        <v>26.26</v>
      </c>
      <c r="AG253">
        <v>0</v>
      </c>
      <c r="AH253">
        <v>0</v>
      </c>
      <c r="AI253">
        <v>0</v>
      </c>
      <c r="AJ253">
        <v>18.149999999999999</v>
      </c>
      <c r="AK253">
        <v>9.07</v>
      </c>
      <c r="AL253">
        <v>32.03</v>
      </c>
      <c r="AM253">
        <v>4.9800000000000004</v>
      </c>
      <c r="AN253">
        <v>2.4900000000000002</v>
      </c>
      <c r="AO253">
        <v>8.7899999999999991</v>
      </c>
      <c r="AP253">
        <v>13.17</v>
      </c>
      <c r="AQ253">
        <v>6.58</v>
      </c>
      <c r="AR253">
        <v>23.24</v>
      </c>
      <c r="AS253">
        <v>0</v>
      </c>
      <c r="AT253">
        <v>0</v>
      </c>
      <c r="AU253">
        <v>0</v>
      </c>
    </row>
    <row r="254" spans="1:47" x14ac:dyDescent="0.2">
      <c r="A254" t="s">
        <v>297</v>
      </c>
      <c r="B254" t="str">
        <f t="shared" si="3"/>
        <v>UK</v>
      </c>
      <c r="C254">
        <v>2.3576519999999999</v>
      </c>
      <c r="D254">
        <v>1.730788</v>
      </c>
      <c r="E254">
        <v>3.402183</v>
      </c>
      <c r="F254">
        <v>1.346614</v>
      </c>
      <c r="G254">
        <v>0.82792200000000005</v>
      </c>
      <c r="H254">
        <v>1.855864</v>
      </c>
      <c r="I254">
        <v>0.89902800000000005</v>
      </c>
      <c r="J254">
        <v>0.790856</v>
      </c>
      <c r="K254">
        <v>1.011161</v>
      </c>
      <c r="L254">
        <v>0.11201</v>
      </c>
      <c r="M254">
        <v>0.11201</v>
      </c>
      <c r="N254">
        <v>0.53515800000000002</v>
      </c>
      <c r="O254">
        <v>0.56000000000000005</v>
      </c>
      <c r="P254">
        <v>0.12</v>
      </c>
      <c r="Q254">
        <v>2.44</v>
      </c>
      <c r="R254">
        <v>1.55479926</v>
      </c>
      <c r="S254">
        <v>0.33317127000000002</v>
      </c>
      <c r="T254">
        <v>6.7744824899999996</v>
      </c>
      <c r="U254">
        <v>2.0641356E-2</v>
      </c>
      <c r="V254">
        <v>4.423148E-3</v>
      </c>
      <c r="W254">
        <v>8.9937339000000005E-2</v>
      </c>
      <c r="X254">
        <v>14.28</v>
      </c>
      <c r="Y254">
        <v>7.14</v>
      </c>
      <c r="Z254">
        <v>25.21</v>
      </c>
      <c r="AA254">
        <v>6.75</v>
      </c>
      <c r="AB254">
        <v>3.37</v>
      </c>
      <c r="AC254">
        <v>11.91</v>
      </c>
      <c r="AD254">
        <v>7.54</v>
      </c>
      <c r="AE254">
        <v>3.77</v>
      </c>
      <c r="AF254">
        <v>13.3</v>
      </c>
      <c r="AG254">
        <v>0</v>
      </c>
      <c r="AH254">
        <v>0</v>
      </c>
      <c r="AI254">
        <v>0</v>
      </c>
      <c r="AJ254">
        <v>13.14</v>
      </c>
      <c r="AK254">
        <v>6.57</v>
      </c>
      <c r="AL254">
        <v>23.2</v>
      </c>
      <c r="AM254">
        <v>6.21</v>
      </c>
      <c r="AN254">
        <v>3.1</v>
      </c>
      <c r="AO254">
        <v>10.96</v>
      </c>
      <c r="AP254">
        <v>6.94</v>
      </c>
      <c r="AQ254">
        <v>3.47</v>
      </c>
      <c r="AR254">
        <v>12.24</v>
      </c>
      <c r="AS254">
        <v>0</v>
      </c>
      <c r="AT254">
        <v>0</v>
      </c>
      <c r="AU254">
        <v>0</v>
      </c>
    </row>
    <row r="255" spans="1:47" x14ac:dyDescent="0.2">
      <c r="A255" t="s">
        <v>298</v>
      </c>
      <c r="B255" t="str">
        <f t="shared" si="3"/>
        <v>UK</v>
      </c>
      <c r="C255">
        <v>2.0069560000000002</v>
      </c>
      <c r="D255">
        <v>1.403062</v>
      </c>
      <c r="E255">
        <v>2.900217</v>
      </c>
      <c r="F255">
        <v>1.0655779999999999</v>
      </c>
      <c r="G255">
        <v>0.65723299999999996</v>
      </c>
      <c r="H255">
        <v>1.5193859999999999</v>
      </c>
      <c r="I255">
        <v>0.89776900000000004</v>
      </c>
      <c r="J255">
        <v>0.70221900000000004</v>
      </c>
      <c r="K255">
        <v>1.0208390000000001</v>
      </c>
      <c r="L255">
        <v>4.3609000000000002E-2</v>
      </c>
      <c r="M255">
        <v>4.3609000000000002E-2</v>
      </c>
      <c r="N255">
        <v>0.35999199999999998</v>
      </c>
      <c r="O255">
        <v>1.69</v>
      </c>
      <c r="P255">
        <v>0.59499999999999997</v>
      </c>
      <c r="Q255">
        <v>4.2750000000000004</v>
      </c>
      <c r="R255">
        <v>4.8368750629999999</v>
      </c>
      <c r="S255">
        <v>1.7029234689999999</v>
      </c>
      <c r="T255">
        <v>12.235290470000001</v>
      </c>
      <c r="U255">
        <v>8.2883766999999997E-2</v>
      </c>
      <c r="V255">
        <v>2.9180971E-2</v>
      </c>
      <c r="W255">
        <v>0.209661599</v>
      </c>
      <c r="X255">
        <v>12.69</v>
      </c>
      <c r="Y255">
        <v>6.34</v>
      </c>
      <c r="Z255">
        <v>22.39</v>
      </c>
      <c r="AA255">
        <v>4.1900000000000004</v>
      </c>
      <c r="AB255">
        <v>2.09</v>
      </c>
      <c r="AC255">
        <v>7.39</v>
      </c>
      <c r="AD255">
        <v>8.5</v>
      </c>
      <c r="AE255">
        <v>4.25</v>
      </c>
      <c r="AF255">
        <v>15</v>
      </c>
      <c r="AG255">
        <v>0</v>
      </c>
      <c r="AH255">
        <v>0</v>
      </c>
      <c r="AI255">
        <v>0</v>
      </c>
      <c r="AJ255">
        <v>11.63</v>
      </c>
      <c r="AK255">
        <v>5.82</v>
      </c>
      <c r="AL255">
        <v>20.53</v>
      </c>
      <c r="AM255">
        <v>3.84</v>
      </c>
      <c r="AN255">
        <v>1.92</v>
      </c>
      <c r="AO255">
        <v>6.77</v>
      </c>
      <c r="AP255">
        <v>7.79</v>
      </c>
      <c r="AQ255">
        <v>3.9</v>
      </c>
      <c r="AR255">
        <v>13.75</v>
      </c>
      <c r="AS255">
        <v>0</v>
      </c>
      <c r="AT255">
        <v>0</v>
      </c>
      <c r="AU255">
        <v>0</v>
      </c>
    </row>
    <row r="256" spans="1:47" x14ac:dyDescent="0.2">
      <c r="A256" t="s">
        <v>299</v>
      </c>
      <c r="B256" t="str">
        <f t="shared" si="3"/>
        <v>UK</v>
      </c>
      <c r="C256">
        <v>1.9553100000000001</v>
      </c>
      <c r="D256">
        <v>1.29901</v>
      </c>
      <c r="E256">
        <v>2.6432890000000002</v>
      </c>
      <c r="F256">
        <v>1.010872</v>
      </c>
      <c r="G256">
        <v>0.59198300000000004</v>
      </c>
      <c r="H256">
        <v>1.4294439999999999</v>
      </c>
      <c r="I256">
        <v>0.92406900000000003</v>
      </c>
      <c r="J256">
        <v>0.68665799999999999</v>
      </c>
      <c r="K256">
        <v>1.0470250000000001</v>
      </c>
      <c r="L256">
        <v>2.0369000000000002E-2</v>
      </c>
      <c r="M256">
        <v>2.0369000000000002E-2</v>
      </c>
      <c r="N256">
        <v>0.166819</v>
      </c>
      <c r="O256">
        <v>0.995</v>
      </c>
      <c r="P256">
        <v>0.32500000000000001</v>
      </c>
      <c r="Q256">
        <v>2.91</v>
      </c>
      <c r="R256">
        <v>2.7625451139999999</v>
      </c>
      <c r="S256">
        <v>0.90233885599999997</v>
      </c>
      <c r="T256">
        <v>8.0794032980000008</v>
      </c>
      <c r="U256">
        <v>5.4002714E-2</v>
      </c>
      <c r="V256">
        <v>1.7639077E-2</v>
      </c>
      <c r="W256">
        <v>0.15793758499999999</v>
      </c>
      <c r="X256">
        <v>11.87</v>
      </c>
      <c r="Y256">
        <v>5.93</v>
      </c>
      <c r="Z256">
        <v>20.94</v>
      </c>
      <c r="AA256">
        <v>4.17</v>
      </c>
      <c r="AB256">
        <v>2.08</v>
      </c>
      <c r="AC256">
        <v>7.35</v>
      </c>
      <c r="AD256">
        <v>7.7</v>
      </c>
      <c r="AE256">
        <v>3.85</v>
      </c>
      <c r="AF256">
        <v>13.59</v>
      </c>
      <c r="AG256">
        <v>0</v>
      </c>
      <c r="AH256">
        <v>0</v>
      </c>
      <c r="AI256">
        <v>0</v>
      </c>
      <c r="AJ256">
        <v>10.99</v>
      </c>
      <c r="AK256">
        <v>5.49</v>
      </c>
      <c r="AL256">
        <v>19.39</v>
      </c>
      <c r="AM256">
        <v>3.86</v>
      </c>
      <c r="AN256">
        <v>1.93</v>
      </c>
      <c r="AO256">
        <v>6.81</v>
      </c>
      <c r="AP256">
        <v>7.13</v>
      </c>
      <c r="AQ256">
        <v>3.57</v>
      </c>
      <c r="AR256">
        <v>12.59</v>
      </c>
      <c r="AS256">
        <v>0</v>
      </c>
      <c r="AT256">
        <v>0</v>
      </c>
      <c r="AU256">
        <v>0</v>
      </c>
    </row>
    <row r="257" spans="1:47" x14ac:dyDescent="0.2">
      <c r="A257" t="s">
        <v>300</v>
      </c>
      <c r="B257" t="str">
        <f t="shared" si="3"/>
        <v>UK</v>
      </c>
      <c r="C257">
        <v>4.7436790000000002</v>
      </c>
      <c r="D257">
        <v>2.7115870000000002</v>
      </c>
      <c r="E257">
        <v>7.0647830000000003</v>
      </c>
      <c r="F257">
        <v>2.9666030000000001</v>
      </c>
      <c r="G257">
        <v>1.3411059999999999</v>
      </c>
      <c r="H257">
        <v>4.6399109999999997</v>
      </c>
      <c r="I257">
        <v>1.6697139999999999</v>
      </c>
      <c r="J257">
        <v>1.2631190000000001</v>
      </c>
      <c r="K257">
        <v>1.908922</v>
      </c>
      <c r="L257">
        <v>0.107362</v>
      </c>
      <c r="M257">
        <v>0.107362</v>
      </c>
      <c r="N257">
        <v>0.51595000000000002</v>
      </c>
      <c r="O257">
        <v>2.2149999999999999</v>
      </c>
      <c r="P257">
        <v>0.62</v>
      </c>
      <c r="Q257">
        <v>7.29</v>
      </c>
      <c r="R257">
        <v>6.5765398880000001</v>
      </c>
      <c r="S257">
        <v>1.8408373499999999</v>
      </c>
      <c r="T257">
        <v>21.64468433</v>
      </c>
      <c r="U257">
        <v>5.9399303000000001E-2</v>
      </c>
      <c r="V257">
        <v>1.6626440999999999E-2</v>
      </c>
      <c r="W257">
        <v>0.19549477100000001</v>
      </c>
      <c r="X257">
        <v>20.6</v>
      </c>
      <c r="Y257">
        <v>10.3</v>
      </c>
      <c r="Z257">
        <v>36.35</v>
      </c>
      <c r="AA257">
        <v>5.57</v>
      </c>
      <c r="AB257">
        <v>2.79</v>
      </c>
      <c r="AC257">
        <v>9.83</v>
      </c>
      <c r="AD257">
        <v>15.02</v>
      </c>
      <c r="AE257">
        <v>7.51</v>
      </c>
      <c r="AF257">
        <v>26.51</v>
      </c>
      <c r="AG257">
        <v>0</v>
      </c>
      <c r="AH257">
        <v>0</v>
      </c>
      <c r="AI257">
        <v>0</v>
      </c>
      <c r="AJ257">
        <v>18.149999999999999</v>
      </c>
      <c r="AK257">
        <v>9.07</v>
      </c>
      <c r="AL257">
        <v>32.020000000000003</v>
      </c>
      <c r="AM257">
        <v>4.91</v>
      </c>
      <c r="AN257">
        <v>2.4500000000000002</v>
      </c>
      <c r="AO257">
        <v>8.66</v>
      </c>
      <c r="AP257">
        <v>13.24</v>
      </c>
      <c r="AQ257">
        <v>6.62</v>
      </c>
      <c r="AR257">
        <v>23.36</v>
      </c>
      <c r="AS257">
        <v>0</v>
      </c>
      <c r="AT257">
        <v>0</v>
      </c>
      <c r="AU257">
        <v>0</v>
      </c>
    </row>
    <row r="258" spans="1:47" x14ac:dyDescent="0.2">
      <c r="A258" t="s">
        <v>301</v>
      </c>
      <c r="B258" t="str">
        <f t="shared" si="3"/>
        <v>UK</v>
      </c>
      <c r="C258">
        <v>3.7064330000000001</v>
      </c>
      <c r="D258">
        <v>2.096708</v>
      </c>
      <c r="E258">
        <v>5.6702110000000001</v>
      </c>
      <c r="F258">
        <v>2.527822</v>
      </c>
      <c r="G258">
        <v>1.108017</v>
      </c>
      <c r="H258">
        <v>3.9461080000000002</v>
      </c>
      <c r="I258">
        <v>1.1332249999999999</v>
      </c>
      <c r="J258">
        <v>0.94330599999999998</v>
      </c>
      <c r="K258">
        <v>1.363208</v>
      </c>
      <c r="L258">
        <v>4.5386000000000003E-2</v>
      </c>
      <c r="M258">
        <v>4.5386000000000003E-2</v>
      </c>
      <c r="N258">
        <v>0.36089399999999999</v>
      </c>
      <c r="O258">
        <v>3.27</v>
      </c>
      <c r="P258">
        <v>1.0900000000000001</v>
      </c>
      <c r="Q258">
        <v>8.7850000000000001</v>
      </c>
      <c r="R258">
        <v>10.621998230000001</v>
      </c>
      <c r="S258">
        <v>3.5406660749999999</v>
      </c>
      <c r="T258">
        <v>28.536469239999999</v>
      </c>
      <c r="U258">
        <v>0.10827814600000001</v>
      </c>
      <c r="V258">
        <v>3.6092714999999997E-2</v>
      </c>
      <c r="W258">
        <v>0.29089404000000002</v>
      </c>
      <c r="X258">
        <v>18.25</v>
      </c>
      <c r="Y258">
        <v>9.1300000000000008</v>
      </c>
      <c r="Z258">
        <v>32.21</v>
      </c>
      <c r="AA258">
        <v>3.08</v>
      </c>
      <c r="AB258">
        <v>1.54</v>
      </c>
      <c r="AC258">
        <v>5.43</v>
      </c>
      <c r="AD258">
        <v>15.17</v>
      </c>
      <c r="AE258">
        <v>7.59</v>
      </c>
      <c r="AF258">
        <v>26.78</v>
      </c>
      <c r="AG258">
        <v>0</v>
      </c>
      <c r="AH258">
        <v>0</v>
      </c>
      <c r="AI258">
        <v>0</v>
      </c>
      <c r="AJ258">
        <v>16.63</v>
      </c>
      <c r="AK258">
        <v>8.31</v>
      </c>
      <c r="AL258">
        <v>29.34</v>
      </c>
      <c r="AM258">
        <v>2.8</v>
      </c>
      <c r="AN258">
        <v>1.4</v>
      </c>
      <c r="AO258">
        <v>4.95</v>
      </c>
      <c r="AP258">
        <v>13.82</v>
      </c>
      <c r="AQ258">
        <v>6.91</v>
      </c>
      <c r="AR258">
        <v>24.39</v>
      </c>
      <c r="AS258">
        <v>0</v>
      </c>
      <c r="AT258">
        <v>0</v>
      </c>
      <c r="AU258">
        <v>0</v>
      </c>
    </row>
    <row r="259" spans="1:47" x14ac:dyDescent="0.2">
      <c r="A259" t="s">
        <v>302</v>
      </c>
      <c r="B259" t="str">
        <f t="shared" ref="B259:B267" si="4">LEFT(A259,2)</f>
        <v>UK</v>
      </c>
      <c r="C259">
        <v>2.00576</v>
      </c>
      <c r="D259">
        <v>1.16168</v>
      </c>
      <c r="E259">
        <v>3.0947</v>
      </c>
      <c r="F259">
        <v>1.4129890000000001</v>
      </c>
      <c r="G259">
        <v>0.63121700000000003</v>
      </c>
      <c r="H259">
        <v>2.248192</v>
      </c>
      <c r="I259">
        <v>0.572403</v>
      </c>
      <c r="J259">
        <v>0.51009400000000005</v>
      </c>
      <c r="K259">
        <v>0.66852500000000004</v>
      </c>
      <c r="L259">
        <v>2.0369000000000002E-2</v>
      </c>
      <c r="M259">
        <v>2.0369000000000002E-2</v>
      </c>
      <c r="N259">
        <v>0.177983</v>
      </c>
      <c r="O259">
        <v>2.1800000000000002</v>
      </c>
      <c r="P259">
        <v>0.49</v>
      </c>
      <c r="Q259">
        <v>6.165</v>
      </c>
      <c r="R259">
        <v>8.5219470000000008</v>
      </c>
      <c r="S259">
        <v>1.9154834999999999</v>
      </c>
      <c r="T259">
        <v>24.099909749999998</v>
      </c>
      <c r="U259">
        <v>0.123793299</v>
      </c>
      <c r="V259">
        <v>2.7825098999999999E-2</v>
      </c>
      <c r="W259">
        <v>0.35008517900000002</v>
      </c>
      <c r="X259">
        <v>11.61</v>
      </c>
      <c r="Y259">
        <v>5.81</v>
      </c>
      <c r="Z259">
        <v>20.5</v>
      </c>
      <c r="AA259">
        <v>1.27</v>
      </c>
      <c r="AB259">
        <v>0.63</v>
      </c>
      <c r="AC259">
        <v>2.2400000000000002</v>
      </c>
      <c r="AD259">
        <v>10.35</v>
      </c>
      <c r="AE259">
        <v>5.17</v>
      </c>
      <c r="AF259">
        <v>18.260000000000002</v>
      </c>
      <c r="AG259">
        <v>0</v>
      </c>
      <c r="AH259">
        <v>0</v>
      </c>
      <c r="AI259">
        <v>0</v>
      </c>
      <c r="AJ259">
        <v>10.45</v>
      </c>
      <c r="AK259">
        <v>5.23</v>
      </c>
      <c r="AL259">
        <v>18.45</v>
      </c>
      <c r="AM259">
        <v>1.1399999999999999</v>
      </c>
      <c r="AN259">
        <v>0.56999999999999995</v>
      </c>
      <c r="AO259">
        <v>2.0099999999999998</v>
      </c>
      <c r="AP259">
        <v>9.31</v>
      </c>
      <c r="AQ259">
        <v>4.66</v>
      </c>
      <c r="AR259">
        <v>16.43</v>
      </c>
      <c r="AS259">
        <v>0</v>
      </c>
      <c r="AT259">
        <v>0</v>
      </c>
      <c r="AU259">
        <v>0</v>
      </c>
    </row>
    <row r="260" spans="1:47" x14ac:dyDescent="0.2">
      <c r="A260" t="s">
        <v>303</v>
      </c>
      <c r="B260" t="str">
        <f t="shared" si="4"/>
        <v>UK</v>
      </c>
      <c r="C260">
        <v>3.776535</v>
      </c>
      <c r="D260">
        <v>2.1931430000000001</v>
      </c>
      <c r="E260">
        <v>5.7142580000000001</v>
      </c>
      <c r="F260">
        <v>2.612419</v>
      </c>
      <c r="G260">
        <v>1.1870670000000001</v>
      </c>
      <c r="H260">
        <v>4.0887779999999996</v>
      </c>
      <c r="I260">
        <v>1.070697</v>
      </c>
      <c r="J260">
        <v>0.91265799999999997</v>
      </c>
      <c r="K260">
        <v>1.233325</v>
      </c>
      <c r="L260">
        <v>9.3418000000000001E-2</v>
      </c>
      <c r="M260">
        <v>9.3418000000000001E-2</v>
      </c>
      <c r="N260">
        <v>0.392156</v>
      </c>
      <c r="O260">
        <v>6.1349999999999998</v>
      </c>
      <c r="P260">
        <v>2.7549999999999999</v>
      </c>
      <c r="Q260">
        <v>12.085000000000001</v>
      </c>
      <c r="R260">
        <v>22.3837929</v>
      </c>
      <c r="S260">
        <v>10.051727700000001</v>
      </c>
      <c r="T260">
        <v>44.092605900000002</v>
      </c>
      <c r="U260">
        <v>0.18324372799999999</v>
      </c>
      <c r="V260">
        <v>8.2287932999999994E-2</v>
      </c>
      <c r="W260">
        <v>0.36096176800000002</v>
      </c>
      <c r="X260">
        <v>20.85</v>
      </c>
      <c r="Y260">
        <v>10.42</v>
      </c>
      <c r="Z260">
        <v>36.79</v>
      </c>
      <c r="AA260">
        <v>2.61</v>
      </c>
      <c r="AB260">
        <v>1.3</v>
      </c>
      <c r="AC260">
        <v>4.5999999999999996</v>
      </c>
      <c r="AD260">
        <v>18.239999999999998</v>
      </c>
      <c r="AE260">
        <v>9.1199999999999992</v>
      </c>
      <c r="AF260">
        <v>32.19</v>
      </c>
      <c r="AG260">
        <v>0</v>
      </c>
      <c r="AH260">
        <v>0</v>
      </c>
      <c r="AI260">
        <v>0</v>
      </c>
      <c r="AJ260">
        <v>18.54</v>
      </c>
      <c r="AK260">
        <v>9.27</v>
      </c>
      <c r="AL260">
        <v>32.72</v>
      </c>
      <c r="AM260">
        <v>2.3199999999999998</v>
      </c>
      <c r="AN260">
        <v>1.1599999999999999</v>
      </c>
      <c r="AO260">
        <v>4.09</v>
      </c>
      <c r="AP260">
        <v>16.23</v>
      </c>
      <c r="AQ260">
        <v>8.11</v>
      </c>
      <c r="AR260">
        <v>28.63</v>
      </c>
      <c r="AS260">
        <v>0</v>
      </c>
      <c r="AT260">
        <v>0</v>
      </c>
      <c r="AU260">
        <v>0</v>
      </c>
    </row>
    <row r="261" spans="1:47" x14ac:dyDescent="0.2">
      <c r="A261" t="s">
        <v>304</v>
      </c>
      <c r="B261" t="str">
        <f t="shared" si="4"/>
        <v>UK</v>
      </c>
      <c r="C261">
        <v>4.3786110000000003</v>
      </c>
      <c r="D261">
        <v>2.252561</v>
      </c>
      <c r="E261">
        <v>7.9713529999999997</v>
      </c>
      <c r="F261">
        <v>3.2003780000000002</v>
      </c>
      <c r="G261">
        <v>1.2221219999999999</v>
      </c>
      <c r="H261">
        <v>5.1752690000000001</v>
      </c>
      <c r="I261">
        <v>0.92454700000000001</v>
      </c>
      <c r="J261">
        <v>0.77675300000000003</v>
      </c>
      <c r="K261">
        <v>1.4058809999999999</v>
      </c>
      <c r="L261">
        <v>0.25368600000000002</v>
      </c>
      <c r="M261">
        <v>0.25368600000000002</v>
      </c>
      <c r="N261">
        <v>1.3902030000000001</v>
      </c>
      <c r="O261">
        <v>21.695</v>
      </c>
      <c r="P261">
        <v>8.41</v>
      </c>
      <c r="Q261">
        <v>24.85</v>
      </c>
      <c r="R261">
        <v>76.630997640000004</v>
      </c>
      <c r="S261">
        <v>29.70577046</v>
      </c>
      <c r="T261">
        <v>87.775076810000002</v>
      </c>
      <c r="U261">
        <v>0.33443810699999998</v>
      </c>
      <c r="V261">
        <v>0.129643903</v>
      </c>
      <c r="W261">
        <v>0.38307384</v>
      </c>
      <c r="X261">
        <v>35</v>
      </c>
      <c r="Y261">
        <v>17.5</v>
      </c>
      <c r="Z261">
        <v>61.76</v>
      </c>
      <c r="AA261">
        <v>4.66</v>
      </c>
      <c r="AB261">
        <v>2.33</v>
      </c>
      <c r="AC261">
        <v>8.2200000000000006</v>
      </c>
      <c r="AD261">
        <v>30.33</v>
      </c>
      <c r="AE261">
        <v>15.17</v>
      </c>
      <c r="AF261">
        <v>53.53</v>
      </c>
      <c r="AG261">
        <v>0</v>
      </c>
      <c r="AH261">
        <v>0</v>
      </c>
      <c r="AI261">
        <v>0</v>
      </c>
      <c r="AJ261">
        <v>28.57</v>
      </c>
      <c r="AK261">
        <v>14.28</v>
      </c>
      <c r="AL261">
        <v>50.41</v>
      </c>
      <c r="AM261">
        <v>3.8</v>
      </c>
      <c r="AN261">
        <v>1.9</v>
      </c>
      <c r="AO261">
        <v>6.71</v>
      </c>
      <c r="AP261">
        <v>24.76</v>
      </c>
      <c r="AQ261">
        <v>12.38</v>
      </c>
      <c r="AR261">
        <v>43.7</v>
      </c>
      <c r="AS261">
        <v>0</v>
      </c>
      <c r="AT261">
        <v>0</v>
      </c>
      <c r="AU261">
        <v>0</v>
      </c>
    </row>
    <row r="262" spans="1:47" x14ac:dyDescent="0.2">
      <c r="A262" t="s">
        <v>305</v>
      </c>
      <c r="B262" t="str">
        <f t="shared" si="4"/>
        <v>UK</v>
      </c>
      <c r="C262">
        <v>2.626887</v>
      </c>
      <c r="D262">
        <v>1.3493139999999999</v>
      </c>
      <c r="E262">
        <v>4.6772749999999998</v>
      </c>
      <c r="F262">
        <v>1.8688830000000001</v>
      </c>
      <c r="G262">
        <v>0.697403</v>
      </c>
      <c r="H262">
        <v>3.0654750000000002</v>
      </c>
      <c r="I262">
        <v>0.63027200000000005</v>
      </c>
      <c r="J262">
        <v>0.52418100000000001</v>
      </c>
      <c r="K262">
        <v>0.95162199999999997</v>
      </c>
      <c r="L262">
        <v>0.12773100000000001</v>
      </c>
      <c r="M262">
        <v>0.12773100000000001</v>
      </c>
      <c r="N262">
        <v>0.66017800000000004</v>
      </c>
      <c r="O262">
        <v>14.265000000000001</v>
      </c>
      <c r="P262">
        <v>7.19</v>
      </c>
      <c r="Q262">
        <v>15.975</v>
      </c>
      <c r="R262">
        <v>47.200263810000003</v>
      </c>
      <c r="S262">
        <v>23.790388839999999</v>
      </c>
      <c r="T262">
        <v>52.85833959</v>
      </c>
      <c r="U262">
        <v>0.373185088</v>
      </c>
      <c r="V262">
        <v>0.18809679500000001</v>
      </c>
      <c r="W262">
        <v>0.41792020899999999</v>
      </c>
      <c r="X262">
        <v>21.57</v>
      </c>
      <c r="Y262">
        <v>10.79</v>
      </c>
      <c r="Z262">
        <v>38.07</v>
      </c>
      <c r="AA262">
        <v>2.77</v>
      </c>
      <c r="AB262">
        <v>1.38</v>
      </c>
      <c r="AC262">
        <v>4.8899999999999997</v>
      </c>
      <c r="AD262">
        <v>18.8</v>
      </c>
      <c r="AE262">
        <v>9.4</v>
      </c>
      <c r="AF262">
        <v>33.18</v>
      </c>
      <c r="AG262">
        <v>0</v>
      </c>
      <c r="AH262">
        <v>0</v>
      </c>
      <c r="AI262">
        <v>0</v>
      </c>
      <c r="AJ262">
        <v>17.45</v>
      </c>
      <c r="AK262">
        <v>8.73</v>
      </c>
      <c r="AL262">
        <v>30.8</v>
      </c>
      <c r="AM262">
        <v>2.2400000000000002</v>
      </c>
      <c r="AN262">
        <v>1.1200000000000001</v>
      </c>
      <c r="AO262">
        <v>3.95</v>
      </c>
      <c r="AP262">
        <v>15.21</v>
      </c>
      <c r="AQ262">
        <v>7.61</v>
      </c>
      <c r="AR262">
        <v>26.85</v>
      </c>
      <c r="AS262">
        <v>0</v>
      </c>
      <c r="AT262">
        <v>0</v>
      </c>
      <c r="AU262">
        <v>0</v>
      </c>
    </row>
    <row r="263" spans="1:47" x14ac:dyDescent="0.2">
      <c r="A263" t="s">
        <v>306</v>
      </c>
      <c r="B263" t="str">
        <f t="shared" si="4"/>
        <v>UK</v>
      </c>
      <c r="C263">
        <v>4.8701639999999999</v>
      </c>
      <c r="D263">
        <v>3.1924980000000001</v>
      </c>
      <c r="E263">
        <v>9.0473809999999997</v>
      </c>
      <c r="F263">
        <v>2.6704500000000002</v>
      </c>
      <c r="G263">
        <v>1.3926719999999999</v>
      </c>
      <c r="H263">
        <v>4.0871170000000001</v>
      </c>
      <c r="I263">
        <v>1.743247</v>
      </c>
      <c r="J263">
        <v>1.3433580000000001</v>
      </c>
      <c r="K263">
        <v>2.3564419999999999</v>
      </c>
      <c r="L263">
        <v>0.45646700000000001</v>
      </c>
      <c r="M263">
        <v>0.45646700000000001</v>
      </c>
      <c r="N263">
        <v>2.6038220000000001</v>
      </c>
      <c r="O263">
        <v>19.105</v>
      </c>
      <c r="P263">
        <v>29.13</v>
      </c>
      <c r="Q263">
        <v>46.784999999999997</v>
      </c>
      <c r="R263">
        <v>56.213193939999996</v>
      </c>
      <c r="S263">
        <v>85.710041320000002</v>
      </c>
      <c r="T263">
        <v>137.65685830000001</v>
      </c>
      <c r="U263">
        <v>0.211631127</v>
      </c>
      <c r="V263">
        <v>0.32268069799999999</v>
      </c>
      <c r="W263">
        <v>0.51824979199999999</v>
      </c>
      <c r="X263">
        <v>38.32</v>
      </c>
      <c r="Y263">
        <v>19.16</v>
      </c>
      <c r="Z263">
        <v>67.63</v>
      </c>
      <c r="AA263">
        <v>4.93</v>
      </c>
      <c r="AB263">
        <v>2.4700000000000002</v>
      </c>
      <c r="AC263">
        <v>8.6999999999999993</v>
      </c>
      <c r="AD263">
        <v>33.39</v>
      </c>
      <c r="AE263">
        <v>16.7</v>
      </c>
      <c r="AF263">
        <v>58.93</v>
      </c>
      <c r="AG263">
        <v>0</v>
      </c>
      <c r="AH263">
        <v>0</v>
      </c>
      <c r="AI263">
        <v>0</v>
      </c>
      <c r="AJ263">
        <v>28.12</v>
      </c>
      <c r="AK263">
        <v>14.06</v>
      </c>
      <c r="AL263">
        <v>49.62</v>
      </c>
      <c r="AM263">
        <v>3.62</v>
      </c>
      <c r="AN263">
        <v>1.81</v>
      </c>
      <c r="AO263">
        <v>6.38</v>
      </c>
      <c r="AP263">
        <v>24.5</v>
      </c>
      <c r="AQ263">
        <v>12.25</v>
      </c>
      <c r="AR263">
        <v>43.24</v>
      </c>
      <c r="AS263">
        <v>0</v>
      </c>
      <c r="AT263">
        <v>0</v>
      </c>
      <c r="AU263">
        <v>0</v>
      </c>
    </row>
    <row r="264" spans="1:47" x14ac:dyDescent="0.2">
      <c r="A264" t="s">
        <v>307</v>
      </c>
      <c r="B264" t="str">
        <f t="shared" si="4"/>
        <v>UK</v>
      </c>
      <c r="C264">
        <v>2.7779539999999998</v>
      </c>
      <c r="D264">
        <v>1.831704</v>
      </c>
      <c r="E264">
        <v>5.6538500000000003</v>
      </c>
      <c r="F264">
        <v>1.750175</v>
      </c>
      <c r="G264">
        <v>0.97239699999999996</v>
      </c>
      <c r="H264">
        <v>2.6112860000000002</v>
      </c>
      <c r="I264">
        <v>0.64171400000000001</v>
      </c>
      <c r="J264">
        <v>0.473242</v>
      </c>
      <c r="K264">
        <v>0.98362799999999995</v>
      </c>
      <c r="L264">
        <v>0.38606499999999999</v>
      </c>
      <c r="M264">
        <v>0.38606499999999999</v>
      </c>
      <c r="N264">
        <v>2.0589360000000001</v>
      </c>
      <c r="O264">
        <v>8.4550000000000001</v>
      </c>
      <c r="P264">
        <v>14.71</v>
      </c>
      <c r="Q264">
        <v>27.295000000000002</v>
      </c>
      <c r="R264">
        <v>26.48083806</v>
      </c>
      <c r="S264">
        <v>46.071333860000003</v>
      </c>
      <c r="T264">
        <v>85.487223510000007</v>
      </c>
      <c r="U264">
        <v>0.12649610999999999</v>
      </c>
      <c r="V264">
        <v>0.22007779799999999</v>
      </c>
      <c r="W264">
        <v>0.40836325600000001</v>
      </c>
      <c r="X264">
        <v>26.85</v>
      </c>
      <c r="Y264">
        <v>13.43</v>
      </c>
      <c r="Z264">
        <v>47.39</v>
      </c>
      <c r="AA264">
        <v>5.56</v>
      </c>
      <c r="AB264">
        <v>2.78</v>
      </c>
      <c r="AC264">
        <v>9.8000000000000007</v>
      </c>
      <c r="AD264">
        <v>21.3</v>
      </c>
      <c r="AE264">
        <v>10.65</v>
      </c>
      <c r="AF264">
        <v>37.58</v>
      </c>
      <c r="AG264">
        <v>0</v>
      </c>
      <c r="AH264">
        <v>0</v>
      </c>
      <c r="AI264">
        <v>0</v>
      </c>
      <c r="AJ264">
        <v>19.91</v>
      </c>
      <c r="AK264">
        <v>9.9600000000000009</v>
      </c>
      <c r="AL264">
        <v>35.14</v>
      </c>
      <c r="AM264">
        <v>4.12</v>
      </c>
      <c r="AN264">
        <v>2.06</v>
      </c>
      <c r="AO264">
        <v>7.27</v>
      </c>
      <c r="AP264">
        <v>15.79</v>
      </c>
      <c r="AQ264">
        <v>7.9</v>
      </c>
      <c r="AR264">
        <v>27.87</v>
      </c>
      <c r="AS264">
        <v>0</v>
      </c>
      <c r="AT264">
        <v>0</v>
      </c>
      <c r="AU264">
        <v>0</v>
      </c>
    </row>
    <row r="265" spans="1:47" x14ac:dyDescent="0.2">
      <c r="A265" t="s">
        <v>308</v>
      </c>
      <c r="B265" t="str">
        <f t="shared" si="4"/>
        <v>UK</v>
      </c>
      <c r="C265">
        <v>1.724073</v>
      </c>
      <c r="D265">
        <v>1.1281399999999999</v>
      </c>
      <c r="E265">
        <v>3.1681029999999999</v>
      </c>
      <c r="F265">
        <v>0.91669699999999998</v>
      </c>
      <c r="G265">
        <v>0.47225299999999998</v>
      </c>
      <c r="H265">
        <v>1.4166970000000001</v>
      </c>
      <c r="I265">
        <v>0.65462799999999999</v>
      </c>
      <c r="J265">
        <v>0.503139</v>
      </c>
      <c r="K265">
        <v>0.88396399999999997</v>
      </c>
      <c r="L265">
        <v>0.15274799999999999</v>
      </c>
      <c r="M265">
        <v>0.15274799999999999</v>
      </c>
      <c r="N265">
        <v>0.86744200000000005</v>
      </c>
      <c r="O265">
        <v>4.21</v>
      </c>
      <c r="P265">
        <v>8.4</v>
      </c>
      <c r="Q265">
        <v>17.690000000000001</v>
      </c>
      <c r="R265">
        <v>13.60426711</v>
      </c>
      <c r="S265">
        <v>27.143905870000001</v>
      </c>
      <c r="T265">
        <v>57.163773200000001</v>
      </c>
      <c r="U265">
        <v>0.13060338099999999</v>
      </c>
      <c r="V265">
        <v>0.26058631900000001</v>
      </c>
      <c r="W265">
        <v>0.54878237900000004</v>
      </c>
      <c r="X265">
        <v>18.62</v>
      </c>
      <c r="Y265">
        <v>9.31</v>
      </c>
      <c r="Z265">
        <v>32.86</v>
      </c>
      <c r="AA265">
        <v>1.1599999999999999</v>
      </c>
      <c r="AB265">
        <v>0.57999999999999996</v>
      </c>
      <c r="AC265">
        <v>2.04</v>
      </c>
      <c r="AD265">
        <v>17.47</v>
      </c>
      <c r="AE265">
        <v>8.73</v>
      </c>
      <c r="AF265">
        <v>30.83</v>
      </c>
      <c r="AG265">
        <v>0</v>
      </c>
      <c r="AH265">
        <v>0</v>
      </c>
      <c r="AI265">
        <v>0</v>
      </c>
      <c r="AJ265">
        <v>13.82</v>
      </c>
      <c r="AK265">
        <v>6.91</v>
      </c>
      <c r="AL265">
        <v>24.39</v>
      </c>
      <c r="AM265">
        <v>0.86</v>
      </c>
      <c r="AN265">
        <v>0.43</v>
      </c>
      <c r="AO265">
        <v>1.51</v>
      </c>
      <c r="AP265">
        <v>12.97</v>
      </c>
      <c r="AQ265">
        <v>6.48</v>
      </c>
      <c r="AR265">
        <v>22.88</v>
      </c>
      <c r="AS265">
        <v>0</v>
      </c>
      <c r="AT265">
        <v>0</v>
      </c>
      <c r="AU265">
        <v>0</v>
      </c>
    </row>
    <row r="266" spans="1:47" x14ac:dyDescent="0.2">
      <c r="A266" t="s">
        <v>309</v>
      </c>
      <c r="B266" t="str">
        <f t="shared" si="4"/>
        <v>UK</v>
      </c>
      <c r="C266">
        <v>7.746931</v>
      </c>
      <c r="D266">
        <v>4.9807499999999996</v>
      </c>
      <c r="E266">
        <v>15.896953</v>
      </c>
      <c r="F266">
        <v>4.9796889999999996</v>
      </c>
      <c r="G266">
        <v>2.701911</v>
      </c>
      <c r="H266">
        <v>7.4796889999999996</v>
      </c>
      <c r="I266">
        <v>1.742297</v>
      </c>
      <c r="J266">
        <v>1.2538940000000001</v>
      </c>
      <c r="K266">
        <v>2.6470579999999999</v>
      </c>
      <c r="L266">
        <v>1.024945</v>
      </c>
      <c r="M266">
        <v>1.024945</v>
      </c>
      <c r="N266">
        <v>5.7702059999999999</v>
      </c>
      <c r="O266">
        <v>46.895000000000003</v>
      </c>
      <c r="P266">
        <v>54.43</v>
      </c>
      <c r="Q266">
        <v>63.63</v>
      </c>
      <c r="R266">
        <v>146.46589929999999</v>
      </c>
      <c r="S266">
        <v>169.99976330000001</v>
      </c>
      <c r="T266">
        <v>198.73387729999999</v>
      </c>
      <c r="U266">
        <v>0.236568632</v>
      </c>
      <c r="V266">
        <v>0.274580033</v>
      </c>
      <c r="W266">
        <v>0.32099076799999998</v>
      </c>
      <c r="X266">
        <v>18.2</v>
      </c>
      <c r="Y266">
        <v>9.1</v>
      </c>
      <c r="Z266">
        <v>32.119999999999997</v>
      </c>
      <c r="AA266">
        <v>1.1399999999999999</v>
      </c>
      <c r="AB266">
        <v>0.56999999999999995</v>
      </c>
      <c r="AC266">
        <v>2.0099999999999998</v>
      </c>
      <c r="AD266">
        <v>17.059999999999999</v>
      </c>
      <c r="AE266">
        <v>8.5299999999999994</v>
      </c>
      <c r="AF266">
        <v>30.11</v>
      </c>
      <c r="AG266">
        <v>0</v>
      </c>
      <c r="AH266">
        <v>0</v>
      </c>
      <c r="AI266">
        <v>0</v>
      </c>
      <c r="AJ266">
        <v>12.72</v>
      </c>
      <c r="AK266">
        <v>6.36</v>
      </c>
      <c r="AL266">
        <v>22.44</v>
      </c>
      <c r="AM266">
        <v>0.79</v>
      </c>
      <c r="AN266">
        <v>0.4</v>
      </c>
      <c r="AO266">
        <v>1.4</v>
      </c>
      <c r="AP266">
        <v>11.92</v>
      </c>
      <c r="AQ266">
        <v>5.96</v>
      </c>
      <c r="AR266">
        <v>21.04</v>
      </c>
      <c r="AS266">
        <v>0</v>
      </c>
      <c r="AT266">
        <v>0</v>
      </c>
      <c r="AU266">
        <v>0</v>
      </c>
    </row>
    <row r="267" spans="1:47" x14ac:dyDescent="0.2">
      <c r="A267" t="s">
        <v>310</v>
      </c>
      <c r="B267" t="str">
        <f t="shared" si="4"/>
        <v>UK</v>
      </c>
      <c r="C267">
        <v>6.3945449999999999</v>
      </c>
      <c r="D267">
        <v>2.969684</v>
      </c>
      <c r="E267">
        <v>10.536272</v>
      </c>
      <c r="F267">
        <v>5.1762189999999997</v>
      </c>
      <c r="G267">
        <v>1.9484220000000001</v>
      </c>
      <c r="H267">
        <v>8.4011610000000001</v>
      </c>
      <c r="I267">
        <v>1.0905940000000001</v>
      </c>
      <c r="J267">
        <v>0.89353099999999996</v>
      </c>
      <c r="K267">
        <v>1.491347</v>
      </c>
      <c r="L267">
        <v>0.12773100000000001</v>
      </c>
      <c r="M267">
        <v>0.12773100000000001</v>
      </c>
      <c r="N267">
        <v>0.643764</v>
      </c>
      <c r="O267">
        <v>24.97</v>
      </c>
      <c r="P267">
        <v>8.7899999999999991</v>
      </c>
      <c r="Q267">
        <v>29.125</v>
      </c>
      <c r="R267">
        <v>97.425548879999994</v>
      </c>
      <c r="S267">
        <v>34.295978159999997</v>
      </c>
      <c r="T267">
        <v>113.637129</v>
      </c>
      <c r="U267">
        <v>0.35689273199999999</v>
      </c>
      <c r="V267">
        <v>0.125634246</v>
      </c>
      <c r="W267">
        <v>0.41627956799999999</v>
      </c>
      <c r="X267">
        <v>45.07</v>
      </c>
      <c r="Y267">
        <v>22.53</v>
      </c>
      <c r="Z267">
        <v>79.53</v>
      </c>
      <c r="AA267">
        <v>4.34</v>
      </c>
      <c r="AB267">
        <v>2.17</v>
      </c>
      <c r="AC267">
        <v>7.65</v>
      </c>
      <c r="AD267">
        <v>40.729999999999997</v>
      </c>
      <c r="AE267">
        <v>20.36</v>
      </c>
      <c r="AF267">
        <v>71.87</v>
      </c>
      <c r="AG267">
        <v>0</v>
      </c>
      <c r="AH267">
        <v>0</v>
      </c>
      <c r="AI267">
        <v>0</v>
      </c>
      <c r="AJ267">
        <v>36.33</v>
      </c>
      <c r="AK267">
        <v>18.170000000000002</v>
      </c>
      <c r="AL267">
        <v>64.12</v>
      </c>
      <c r="AM267">
        <v>3.5</v>
      </c>
      <c r="AN267">
        <v>1.75</v>
      </c>
      <c r="AO267">
        <v>6.17</v>
      </c>
      <c r="AP267">
        <v>32.840000000000003</v>
      </c>
      <c r="AQ267">
        <v>16.420000000000002</v>
      </c>
      <c r="AR267">
        <v>57.95</v>
      </c>
      <c r="AS267">
        <v>0</v>
      </c>
      <c r="AT267">
        <v>0</v>
      </c>
      <c r="AU26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BG65"/>
  <sheetViews>
    <sheetView topLeftCell="AX1" zoomScale="140" workbookViewId="0">
      <selection activeCell="BG3" sqref="BG3"/>
    </sheetView>
  </sheetViews>
  <sheetFormatPr baseColWidth="10" defaultRowHeight="16" x14ac:dyDescent="0.2"/>
  <cols>
    <col min="1" max="1" width="34.33203125" customWidth="1"/>
  </cols>
  <sheetData>
    <row r="1" spans="1:59" x14ac:dyDescent="0.2">
      <c r="A1" s="3" t="s">
        <v>311</v>
      </c>
      <c r="B1" s="3" t="s">
        <v>315</v>
      </c>
      <c r="C1" s="3" t="s">
        <v>316</v>
      </c>
      <c r="D1" s="3" t="s">
        <v>317</v>
      </c>
      <c r="E1" s="3" t="s">
        <v>318</v>
      </c>
      <c r="F1" s="3" t="s">
        <v>319</v>
      </c>
      <c r="G1" s="3" t="s">
        <v>320</v>
      </c>
      <c r="H1" s="3" t="s">
        <v>321</v>
      </c>
      <c r="I1" s="3" t="s">
        <v>322</v>
      </c>
      <c r="J1" s="3" t="s">
        <v>323</v>
      </c>
      <c r="K1" s="3" t="s">
        <v>324</v>
      </c>
      <c r="L1" s="3" t="s">
        <v>325</v>
      </c>
      <c r="M1" s="3" t="s">
        <v>326</v>
      </c>
      <c r="N1" s="3" t="s">
        <v>327</v>
      </c>
      <c r="O1" s="3" t="s">
        <v>328</v>
      </c>
      <c r="P1" s="3" t="s">
        <v>329</v>
      </c>
      <c r="Q1" s="3" t="s">
        <v>330</v>
      </c>
      <c r="R1" s="3" t="s">
        <v>331</v>
      </c>
      <c r="S1" s="3" t="s">
        <v>332</v>
      </c>
      <c r="T1" s="3" t="s">
        <v>333</v>
      </c>
      <c r="U1" s="3" t="s">
        <v>334</v>
      </c>
      <c r="V1" s="3" t="s">
        <v>335</v>
      </c>
      <c r="W1" s="3" t="s">
        <v>336</v>
      </c>
      <c r="X1" s="3" t="s">
        <v>337</v>
      </c>
      <c r="Y1" s="3" t="s">
        <v>338</v>
      </c>
      <c r="Z1" s="3" t="s">
        <v>339</v>
      </c>
      <c r="AA1" s="3" t="s">
        <v>340</v>
      </c>
      <c r="AB1" s="3" t="s">
        <v>341</v>
      </c>
      <c r="AC1" s="3" t="s">
        <v>405</v>
      </c>
      <c r="AD1" s="3" t="s">
        <v>408</v>
      </c>
      <c r="AE1" s="3" t="s">
        <v>342</v>
      </c>
      <c r="AF1" s="3" t="s">
        <v>343</v>
      </c>
      <c r="AG1" s="3" t="s">
        <v>344</v>
      </c>
      <c r="AH1" s="3" t="s">
        <v>345</v>
      </c>
      <c r="AI1" s="3" t="s">
        <v>346</v>
      </c>
      <c r="AJ1" s="3" t="s">
        <v>347</v>
      </c>
      <c r="AK1" s="3" t="s">
        <v>348</v>
      </c>
      <c r="AL1" s="3" t="s">
        <v>349</v>
      </c>
      <c r="AM1" s="3" t="s">
        <v>350</v>
      </c>
      <c r="AN1" s="3" t="s">
        <v>351</v>
      </c>
      <c r="AO1" s="3" t="s">
        <v>352</v>
      </c>
      <c r="AP1" s="3" t="s">
        <v>353</v>
      </c>
      <c r="AQ1" s="3" t="s">
        <v>354</v>
      </c>
      <c r="AR1" s="3" t="s">
        <v>355</v>
      </c>
      <c r="AS1" s="3" t="s">
        <v>356</v>
      </c>
      <c r="AT1" s="3" t="s">
        <v>357</v>
      </c>
      <c r="AU1" s="3" t="s">
        <v>358</v>
      </c>
      <c r="AV1" s="3" t="s">
        <v>359</v>
      </c>
      <c r="AW1" s="3" t="s">
        <v>360</v>
      </c>
      <c r="AX1" s="3" t="s">
        <v>361</v>
      </c>
      <c r="AY1" s="3" t="s">
        <v>362</v>
      </c>
      <c r="AZ1" s="3" t="s">
        <v>363</v>
      </c>
      <c r="BA1" s="3" t="s">
        <v>364</v>
      </c>
      <c r="BB1" s="3" t="s">
        <v>365</v>
      </c>
      <c r="BC1" s="3" t="s">
        <v>366</v>
      </c>
      <c r="BD1" s="3" t="s">
        <v>367</v>
      </c>
      <c r="BE1" s="3" t="s">
        <v>368</v>
      </c>
      <c r="BF1" s="3" t="s">
        <v>407</v>
      </c>
      <c r="BG1" s="3" t="s">
        <v>410</v>
      </c>
    </row>
    <row r="2" spans="1:59" x14ac:dyDescent="0.2">
      <c r="A2" s="3"/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 t="s">
        <v>377</v>
      </c>
      <c r="H2" t="s">
        <v>378</v>
      </c>
      <c r="I2" t="s">
        <v>379</v>
      </c>
      <c r="J2" t="s">
        <v>380</v>
      </c>
      <c r="K2" t="s">
        <v>381</v>
      </c>
      <c r="L2" t="s">
        <v>382</v>
      </c>
      <c r="M2" t="s">
        <v>383</v>
      </c>
      <c r="N2" s="6" t="s">
        <v>384</v>
      </c>
      <c r="O2" t="s">
        <v>385</v>
      </c>
      <c r="P2" t="s">
        <v>386</v>
      </c>
      <c r="Q2" t="s">
        <v>387</v>
      </c>
      <c r="R2" t="s">
        <v>388</v>
      </c>
      <c r="S2" t="s">
        <v>389</v>
      </c>
      <c r="T2" t="s">
        <v>390</v>
      </c>
      <c r="U2" t="s">
        <v>391</v>
      </c>
      <c r="V2" t="s">
        <v>392</v>
      </c>
      <c r="W2" t="s">
        <v>393</v>
      </c>
      <c r="X2" t="s">
        <v>394</v>
      </c>
      <c r="Y2" t="s">
        <v>395</v>
      </c>
      <c r="Z2" t="s">
        <v>396</v>
      </c>
      <c r="AA2" t="s">
        <v>397</v>
      </c>
      <c r="AB2" t="s">
        <v>398</v>
      </c>
      <c r="AC2" t="s">
        <v>406</v>
      </c>
      <c r="AD2" t="s">
        <v>409</v>
      </c>
    </row>
    <row r="3" spans="1:59" x14ac:dyDescent="0.2">
      <c r="A3" s="2" t="s">
        <v>371</v>
      </c>
      <c r="B3" s="7">
        <v>0</v>
      </c>
      <c r="C3">
        <v>2000</v>
      </c>
      <c r="D3">
        <v>3000</v>
      </c>
      <c r="E3">
        <v>2000</v>
      </c>
      <c r="F3">
        <v>0</v>
      </c>
      <c r="G3">
        <v>48000</v>
      </c>
      <c r="H3">
        <v>65000</v>
      </c>
      <c r="I3">
        <v>22000</v>
      </c>
      <c r="J3">
        <v>25000</v>
      </c>
      <c r="K3">
        <v>50000</v>
      </c>
      <c r="L3">
        <v>45000</v>
      </c>
      <c r="M3">
        <v>117000</v>
      </c>
      <c r="N3">
        <v>52000</v>
      </c>
      <c r="O3" s="7">
        <f>N3/2</f>
        <v>26000</v>
      </c>
      <c r="P3" s="7">
        <v>0</v>
      </c>
      <c r="Q3">
        <v>28000</v>
      </c>
      <c r="R3">
        <v>38000</v>
      </c>
      <c r="S3">
        <v>5000</v>
      </c>
      <c r="T3">
        <v>0</v>
      </c>
      <c r="U3">
        <v>17000</v>
      </c>
      <c r="V3">
        <v>60000</v>
      </c>
      <c r="W3">
        <v>16000</v>
      </c>
      <c r="X3">
        <v>9000</v>
      </c>
      <c r="Y3">
        <v>8000</v>
      </c>
      <c r="Z3">
        <v>60000</v>
      </c>
      <c r="AA3">
        <v>500</v>
      </c>
      <c r="AB3" s="7">
        <v>0</v>
      </c>
      <c r="AC3" s="7">
        <v>1000</v>
      </c>
      <c r="AD3" s="7">
        <f>SUM(B3:AC3)</f>
        <v>699500</v>
      </c>
      <c r="AE3" t="s">
        <v>400</v>
      </c>
      <c r="AF3" t="s">
        <v>400</v>
      </c>
      <c r="AG3" t="s">
        <v>400</v>
      </c>
      <c r="AH3" t="s">
        <v>400</v>
      </c>
      <c r="AI3" t="s">
        <v>400</v>
      </c>
      <c r="AJ3" t="s">
        <v>400</v>
      </c>
      <c r="AK3" t="s">
        <v>400</v>
      </c>
      <c r="AL3" t="s">
        <v>400</v>
      </c>
      <c r="AM3" t="s">
        <v>400</v>
      </c>
      <c r="AN3" t="s">
        <v>400</v>
      </c>
      <c r="AO3" t="s">
        <v>400</v>
      </c>
      <c r="AP3" t="s">
        <v>400</v>
      </c>
      <c r="AQ3" t="s">
        <v>400</v>
      </c>
      <c r="AR3" t="s">
        <v>401</v>
      </c>
      <c r="AS3" t="s">
        <v>400</v>
      </c>
      <c r="AT3" t="s">
        <v>400</v>
      </c>
      <c r="AU3" t="s">
        <v>400</v>
      </c>
      <c r="AV3" t="s">
        <v>400</v>
      </c>
      <c r="AW3" t="s">
        <v>400</v>
      </c>
      <c r="AX3" t="s">
        <v>400</v>
      </c>
      <c r="AY3" t="s">
        <v>400</v>
      </c>
      <c r="AZ3" t="s">
        <v>400</v>
      </c>
      <c r="BA3" t="s">
        <v>400</v>
      </c>
      <c r="BB3" t="s">
        <v>400</v>
      </c>
      <c r="BC3" t="s">
        <v>400</v>
      </c>
      <c r="BD3" t="s">
        <v>400</v>
      </c>
      <c r="BE3" t="s">
        <v>400</v>
      </c>
      <c r="BF3" t="s">
        <v>400</v>
      </c>
      <c r="BG3" t="s">
        <v>411</v>
      </c>
    </row>
    <row r="65" spans="1:1" x14ac:dyDescent="0.2">
      <c r="A65" s="5" t="s">
        <v>399</v>
      </c>
    </row>
  </sheetData>
  <conditionalFormatting sqref="B2:D2 H2:I2">
    <cfRule type="containsBlanks" dxfId="21" priority="22">
      <formula>LEN(TRIM(B2))=0</formula>
    </cfRule>
  </conditionalFormatting>
  <conditionalFormatting sqref="G2">
    <cfRule type="containsBlanks" dxfId="20" priority="21">
      <formula>LEN(TRIM(G2))=0</formula>
    </cfRule>
  </conditionalFormatting>
  <conditionalFormatting sqref="L2">
    <cfRule type="containsBlanks" dxfId="19" priority="20">
      <formula>LEN(TRIM(L2))=0</formula>
    </cfRule>
  </conditionalFormatting>
  <conditionalFormatting sqref="K2">
    <cfRule type="containsBlanks" dxfId="18" priority="19">
      <formula>LEN(TRIM(K2))=0</formula>
    </cfRule>
  </conditionalFormatting>
  <conditionalFormatting sqref="J2">
    <cfRule type="containsBlanks" dxfId="17" priority="18">
      <formula>LEN(TRIM(J2))=0</formula>
    </cfRule>
  </conditionalFormatting>
  <conditionalFormatting sqref="Z2">
    <cfRule type="containsBlanks" dxfId="16" priority="17">
      <formula>LEN(TRIM(Z2))=0</formula>
    </cfRule>
  </conditionalFormatting>
  <conditionalFormatting sqref="AA2">
    <cfRule type="containsBlanks" dxfId="15" priority="16">
      <formula>LEN(TRIM(AA2))=0</formula>
    </cfRule>
  </conditionalFormatting>
  <conditionalFormatting sqref="AB2:AD2">
    <cfRule type="containsBlanks" dxfId="14" priority="15">
      <formula>LEN(TRIM(AB2))=0</formula>
    </cfRule>
  </conditionalFormatting>
  <conditionalFormatting sqref="X2">
    <cfRule type="containsBlanks" dxfId="13" priority="14">
      <formula>LEN(TRIM(X2))=0</formula>
    </cfRule>
  </conditionalFormatting>
  <conditionalFormatting sqref="Y2">
    <cfRule type="containsBlanks" dxfId="12" priority="13">
      <formula>LEN(TRIM(Y2))=0</formula>
    </cfRule>
  </conditionalFormatting>
  <conditionalFormatting sqref="W2">
    <cfRule type="containsBlanks" dxfId="11" priority="12">
      <formula>LEN(TRIM(W2))=0</formula>
    </cfRule>
  </conditionalFormatting>
  <conditionalFormatting sqref="V2">
    <cfRule type="containsBlanks" dxfId="10" priority="11">
      <formula>LEN(TRIM(V2))=0</formula>
    </cfRule>
  </conditionalFormatting>
  <conditionalFormatting sqref="U2">
    <cfRule type="containsBlanks" dxfId="9" priority="10">
      <formula>LEN(TRIM(U2))=0</formula>
    </cfRule>
  </conditionalFormatting>
  <conditionalFormatting sqref="T2">
    <cfRule type="containsBlanks" dxfId="8" priority="9">
      <formula>LEN(TRIM(T2))=0</formula>
    </cfRule>
  </conditionalFormatting>
  <conditionalFormatting sqref="S2">
    <cfRule type="containsBlanks" dxfId="7" priority="8">
      <formula>LEN(TRIM(S2))=0</formula>
    </cfRule>
  </conditionalFormatting>
  <conditionalFormatting sqref="R2">
    <cfRule type="containsBlanks" dxfId="6" priority="7">
      <formula>LEN(TRIM(R2))=0</formula>
    </cfRule>
  </conditionalFormatting>
  <conditionalFormatting sqref="Q2">
    <cfRule type="containsBlanks" dxfId="5" priority="6">
      <formula>LEN(TRIM(Q2))=0</formula>
    </cfRule>
  </conditionalFormatting>
  <conditionalFormatting sqref="P2">
    <cfRule type="containsBlanks" dxfId="4" priority="5">
      <formula>LEN(TRIM(P2))=0</formula>
    </cfRule>
  </conditionalFormatting>
  <conditionalFormatting sqref="M2">
    <cfRule type="containsBlanks" dxfId="3" priority="4">
      <formula>LEN(TRIM(M2))=0</formula>
    </cfRule>
  </conditionalFormatting>
  <conditionalFormatting sqref="F2">
    <cfRule type="containsBlanks" dxfId="2" priority="3">
      <formula>LEN(TRIM(F2))=0</formula>
    </cfRule>
  </conditionalFormatting>
  <conditionalFormatting sqref="E2">
    <cfRule type="containsBlanks" dxfId="1" priority="2">
      <formula>LEN(TRIM(E2))=0</formula>
    </cfRule>
  </conditionalFormatting>
  <conditionalFormatting sqref="O2">
    <cfRule type="containsBlanks" dxfId="0" priority="1">
      <formula>LEN(TRIM(O2))=0</formula>
    </cfRule>
  </conditionalFormatting>
  <hyperlinks>
    <hyperlink ref="A65" r:id="rId1" xr:uid="{00000000-0004-0000-01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CL4"/>
  <sheetViews>
    <sheetView tabSelected="1" topLeftCell="Q1" workbookViewId="0">
      <selection activeCell="AB20" sqref="AB20"/>
    </sheetView>
  </sheetViews>
  <sheetFormatPr baseColWidth="10" defaultRowHeight="16" x14ac:dyDescent="0.2"/>
  <cols>
    <col min="1" max="1" width="46.5" customWidth="1"/>
    <col min="2" max="2" width="14.1640625" customWidth="1"/>
  </cols>
  <sheetData>
    <row r="1" spans="1:90" x14ac:dyDescent="0.2">
      <c r="A1" s="3" t="s">
        <v>311</v>
      </c>
      <c r="B1" s="3" t="s">
        <v>402</v>
      </c>
      <c r="C1" s="3" t="s">
        <v>315</v>
      </c>
      <c r="D1" s="3" t="s">
        <v>316</v>
      </c>
      <c r="E1" s="3" t="s">
        <v>317</v>
      </c>
      <c r="F1" s="3" t="s">
        <v>318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324</v>
      </c>
      <c r="M1" s="3" t="s">
        <v>325</v>
      </c>
      <c r="N1" s="3" t="s">
        <v>326</v>
      </c>
      <c r="O1" s="3" t="s">
        <v>327</v>
      </c>
      <c r="P1" s="3" t="s">
        <v>328</v>
      </c>
      <c r="Q1" s="3" t="s">
        <v>329</v>
      </c>
      <c r="R1" s="3" t="s">
        <v>330</v>
      </c>
      <c r="S1" s="3" t="s">
        <v>331</v>
      </c>
      <c r="T1" s="3" t="s">
        <v>332</v>
      </c>
      <c r="U1" s="3" t="s">
        <v>333</v>
      </c>
      <c r="V1" s="3" t="s">
        <v>334</v>
      </c>
      <c r="W1" s="3" t="s">
        <v>335</v>
      </c>
      <c r="X1" s="3" t="s">
        <v>336</v>
      </c>
      <c r="Y1" s="3" t="s">
        <v>337</v>
      </c>
      <c r="Z1" s="3" t="s">
        <v>338</v>
      </c>
      <c r="AA1" s="3" t="s">
        <v>339</v>
      </c>
      <c r="AB1" s="3" t="s">
        <v>340</v>
      </c>
      <c r="AC1" s="3" t="s">
        <v>341</v>
      </c>
      <c r="AD1" s="3" t="s">
        <v>405</v>
      </c>
      <c r="AE1" s="3" t="s">
        <v>408</v>
      </c>
      <c r="AF1" s="8" t="s">
        <v>402</v>
      </c>
      <c r="AG1" s="8" t="s">
        <v>315</v>
      </c>
      <c r="AH1" s="8" t="s">
        <v>316</v>
      </c>
      <c r="AI1" s="8" t="s">
        <v>317</v>
      </c>
      <c r="AJ1" s="8" t="s">
        <v>318</v>
      </c>
      <c r="AK1" s="8" t="s">
        <v>319</v>
      </c>
      <c r="AL1" s="8" t="s">
        <v>320</v>
      </c>
      <c r="AM1" s="8" t="s">
        <v>321</v>
      </c>
      <c r="AN1" s="8" t="s">
        <v>322</v>
      </c>
      <c r="AO1" s="8" t="s">
        <v>323</v>
      </c>
      <c r="AP1" s="8" t="s">
        <v>324</v>
      </c>
      <c r="AQ1" s="8" t="s">
        <v>325</v>
      </c>
      <c r="AR1" s="8" t="s">
        <v>326</v>
      </c>
      <c r="AS1" s="8" t="s">
        <v>327</v>
      </c>
      <c r="AT1" s="8" t="s">
        <v>328</v>
      </c>
      <c r="AU1" s="8" t="s">
        <v>329</v>
      </c>
      <c r="AV1" s="8" t="s">
        <v>330</v>
      </c>
      <c r="AW1" s="8" t="s">
        <v>331</v>
      </c>
      <c r="AX1" s="8" t="s">
        <v>332</v>
      </c>
      <c r="AY1" s="8" t="s">
        <v>333</v>
      </c>
      <c r="AZ1" s="8" t="s">
        <v>334</v>
      </c>
      <c r="BA1" s="8" t="s">
        <v>335</v>
      </c>
      <c r="BB1" s="8" t="s">
        <v>336</v>
      </c>
      <c r="BC1" s="8" t="s">
        <v>337</v>
      </c>
      <c r="BD1" s="8" t="s">
        <v>338</v>
      </c>
      <c r="BE1" s="8" t="s">
        <v>339</v>
      </c>
      <c r="BF1" s="8" t="s">
        <v>340</v>
      </c>
      <c r="BG1" s="8" t="s">
        <v>341</v>
      </c>
      <c r="BH1" s="8" t="s">
        <v>405</v>
      </c>
      <c r="BI1" s="8" t="s">
        <v>408</v>
      </c>
      <c r="BJ1" s="3" t="s">
        <v>342</v>
      </c>
      <c r="BK1" s="3" t="s">
        <v>343</v>
      </c>
      <c r="BL1" s="3" t="s">
        <v>344</v>
      </c>
      <c r="BM1" s="3" t="s">
        <v>345</v>
      </c>
      <c r="BN1" s="3" t="s">
        <v>346</v>
      </c>
      <c r="BO1" s="3" t="s">
        <v>347</v>
      </c>
      <c r="BP1" s="3" t="s">
        <v>348</v>
      </c>
      <c r="BQ1" s="3" t="s">
        <v>349</v>
      </c>
      <c r="BR1" s="3" t="s">
        <v>350</v>
      </c>
      <c r="BS1" s="3" t="s">
        <v>351</v>
      </c>
      <c r="BT1" s="3" t="s">
        <v>352</v>
      </c>
      <c r="BU1" s="3" t="s">
        <v>353</v>
      </c>
      <c r="BV1" s="3" t="s">
        <v>354</v>
      </c>
      <c r="BW1" s="3" t="s">
        <v>355</v>
      </c>
      <c r="BX1" s="3" t="s">
        <v>356</v>
      </c>
      <c r="BY1" s="3" t="s">
        <v>357</v>
      </c>
      <c r="BZ1" s="3" t="s">
        <v>358</v>
      </c>
      <c r="CA1" s="3" t="s">
        <v>359</v>
      </c>
      <c r="CB1" s="3" t="s">
        <v>360</v>
      </c>
      <c r="CC1" s="3" t="s">
        <v>361</v>
      </c>
      <c r="CD1" s="3" t="s">
        <v>362</v>
      </c>
      <c r="CE1" s="3" t="s">
        <v>363</v>
      </c>
      <c r="CF1" s="3" t="s">
        <v>364</v>
      </c>
      <c r="CG1" s="3" t="s">
        <v>365</v>
      </c>
      <c r="CH1" s="3" t="s">
        <v>366</v>
      </c>
      <c r="CI1" s="3" t="s">
        <v>367</v>
      </c>
      <c r="CJ1" s="3" t="s">
        <v>368</v>
      </c>
      <c r="CK1" s="3" t="s">
        <v>407</v>
      </c>
      <c r="CL1" s="3" t="s">
        <v>410</v>
      </c>
    </row>
    <row r="2" spans="1:90" x14ac:dyDescent="0.2">
      <c r="A2" s="2" t="s">
        <v>312</v>
      </c>
      <c r="B2" s="2" t="s">
        <v>403</v>
      </c>
      <c r="C2" s="4">
        <f>SUMIF(Input_JRC_biomass!$B:$B,C$1,Input_JRC_biomass!$L:$L)</f>
        <v>14.175000000000001</v>
      </c>
      <c r="D2" s="4">
        <f>SUMIF(Input_JRC_biomass!$B:$B,D$1,Input_JRC_biomass!$L:$L)</f>
        <v>3.336112</v>
      </c>
      <c r="E2" s="4">
        <f>SUMIF(Input_JRC_biomass!$B:$B,E$1,Input_JRC_biomass!$L:$L)</f>
        <v>3.7666659999999998</v>
      </c>
      <c r="F2" s="4">
        <f>SUMIF(Input_JRC_biomass!$B:$B,F$1,Input_JRC_biomass!$L:$L)</f>
        <v>0</v>
      </c>
      <c r="G2" s="4">
        <f>SUMIF(Input_JRC_biomass!$B:$B,G$1,Input_JRC_biomass!$L:$L)</f>
        <v>3.6055559999999995</v>
      </c>
      <c r="H2" s="4">
        <f>SUMIF(Input_JRC_biomass!$B:$B,H$1,Input_JRC_biomass!$L:$L)</f>
        <v>35.64444499999999</v>
      </c>
      <c r="I2" s="4">
        <f>SUMIF(Input_JRC_biomass!$B:$B,I$1,Input_JRC_biomass!$L:$L)</f>
        <v>2.0249999999999999</v>
      </c>
      <c r="J2" s="4">
        <f>SUMIF(Input_JRC_biomass!$B:$B,J$1,Input_JRC_biomass!$L:$L)</f>
        <v>5.6111110000000002</v>
      </c>
      <c r="K2" s="4">
        <f>SUMIF(Input_JRC_biomass!$B:$B,K$1,Input_JRC_biomass!$L:$L)</f>
        <v>8.730557000000001</v>
      </c>
      <c r="L2" s="4">
        <f>SUMIF(Input_JRC_biomass!$B:$B,L$1,Input_JRC_biomass!$L:$L)</f>
        <v>11.633333</v>
      </c>
      <c r="M2" s="4">
        <f>SUMIF(Input_JRC_biomass!$B:$B,M$1,Input_JRC_biomass!$L:$L)</f>
        <v>57.855557999999995</v>
      </c>
      <c r="N2" s="4">
        <f>SUMIF(Input_JRC_biomass!$B:$B,N$1,Input_JRC_biomass!$L:$L)</f>
        <v>3.6388889999999998</v>
      </c>
      <c r="O2" s="4">
        <f>SUMIF(Input_JRC_biomass!$B:$B,O$1,Input_JRC_biomass!$L:$L)</f>
        <v>1.647224</v>
      </c>
      <c r="P2" s="4">
        <f>SUMIF(Input_JRC_biomass!$B:$B,P$1,Input_JRC_biomass!$L:$L)</f>
        <v>3.375</v>
      </c>
      <c r="Q2" s="4">
        <f>SUMIF(Input_JRC_biomass!$B:$B,Q$1,Input_JRC_biomass!$L:$L)</f>
        <v>5.5555560000000002</v>
      </c>
      <c r="R2" s="4">
        <f>SUMIF(Input_JRC_biomass!$B:$B,R$1,Input_JRC_biomass!$L:$L)</f>
        <v>0.45833400000000002</v>
      </c>
      <c r="S2" s="4">
        <f>SUMIF(Input_JRC_biomass!$B:$B,S$1,Input_JRC_biomass!$L:$L)</f>
        <v>18.427779999999998</v>
      </c>
      <c r="T2" s="4">
        <f>SUMIF(Input_JRC_biomass!$B:$B,T$1,Input_JRC_biomass!$L:$L)</f>
        <v>4.6638890000000002</v>
      </c>
      <c r="U2" s="4">
        <f>SUMIF(Input_JRC_biomass!$B:$B,U$1,Input_JRC_biomass!$L:$L)</f>
        <v>0.28055600000000003</v>
      </c>
      <c r="V2" s="4">
        <f>SUMIF(Input_JRC_biomass!$B:$B,V$1,Input_JRC_biomass!$L:$L)</f>
        <v>10.066667000000001</v>
      </c>
      <c r="W2" s="4">
        <f>SUMIF(Input_JRC_biomass!$B:$B,W$1,Input_JRC_biomass!$L:$L)</f>
        <v>1.2611110000000003</v>
      </c>
      <c r="X2" s="4">
        <f>SUMIF(Input_JRC_biomass!$B:$B,X$1,Input_JRC_biomass!$L:$L)</f>
        <v>9.6194450000000007</v>
      </c>
      <c r="Y2" s="4">
        <f>SUMIF(Input_JRC_biomass!$B:$B,Y$1,Input_JRC_biomass!$L:$L)</f>
        <v>6.7638879999999997</v>
      </c>
      <c r="Z2" s="4">
        <f>SUMIF(Input_JRC_biomass!$B:$B,Z$1,Input_JRC_biomass!$L:$L)</f>
        <v>12.102777</v>
      </c>
      <c r="AA2" s="4">
        <f>SUMIF(Input_JRC_biomass!$B:$B,AA$1,Input_JRC_biomass!$L:$L)</f>
        <v>21.652777</v>
      </c>
      <c r="AB2" s="4">
        <f>SUMIF(Input_JRC_biomass!$B:$B,AB$1,Input_JRC_biomass!$L:$L)</f>
        <v>3.9333329999999997</v>
      </c>
      <c r="AC2" s="4">
        <f>SUMIF(Input_JRC_biomass!$B:$B,AC$1,Input_JRC_biomass!$L:$L)</f>
        <v>1.377777</v>
      </c>
      <c r="AD2" s="4">
        <f>SUMIF(Input_JRC_biomass!$B:$B,AD$1,Input_JRC_biomass!$L:$L)</f>
        <v>0</v>
      </c>
      <c r="AE2" s="4">
        <f>SUM(C2:AD2)-N2</f>
        <v>247.56945200000004</v>
      </c>
      <c r="AF2" s="4" t="s">
        <v>404</v>
      </c>
      <c r="AG2" s="4">
        <f>C2*3600</f>
        <v>51030</v>
      </c>
      <c r="AH2" s="4">
        <f t="shared" ref="AH2:BI4" si="0">D2*3600</f>
        <v>12010.003199999999</v>
      </c>
      <c r="AI2" s="4">
        <f t="shared" si="0"/>
        <v>13559.997599999999</v>
      </c>
      <c r="AJ2" s="4">
        <f t="shared" si="0"/>
        <v>0</v>
      </c>
      <c r="AK2" s="4">
        <f t="shared" si="0"/>
        <v>12980.001599999998</v>
      </c>
      <c r="AL2" s="4">
        <f t="shared" si="0"/>
        <v>128320.00199999996</v>
      </c>
      <c r="AM2" s="4">
        <f t="shared" si="0"/>
        <v>7290</v>
      </c>
      <c r="AN2" s="4">
        <f t="shared" si="0"/>
        <v>20199.999599999999</v>
      </c>
      <c r="AO2" s="4">
        <f t="shared" si="0"/>
        <v>31430.005200000003</v>
      </c>
      <c r="AP2" s="4">
        <f t="shared" si="0"/>
        <v>41879.998800000001</v>
      </c>
      <c r="AQ2" s="4">
        <f t="shared" si="0"/>
        <v>208280.00879999998</v>
      </c>
      <c r="AR2" s="4">
        <f t="shared" si="0"/>
        <v>13100.000399999999</v>
      </c>
      <c r="AS2" s="4">
        <f t="shared" si="0"/>
        <v>5930.0064000000002</v>
      </c>
      <c r="AT2" s="4">
        <f t="shared" si="0"/>
        <v>12150</v>
      </c>
      <c r="AU2" s="4">
        <f t="shared" si="0"/>
        <v>20000.0016</v>
      </c>
      <c r="AV2" s="4">
        <f t="shared" si="0"/>
        <v>1650.0024000000001</v>
      </c>
      <c r="AW2" s="4">
        <f t="shared" si="0"/>
        <v>66340.008000000002</v>
      </c>
      <c r="AX2" s="4">
        <f t="shared" si="0"/>
        <v>16790.000400000001</v>
      </c>
      <c r="AY2" s="4">
        <f t="shared" si="0"/>
        <v>1010.0016000000001</v>
      </c>
      <c r="AZ2" s="4">
        <f t="shared" si="0"/>
        <v>36240.001200000006</v>
      </c>
      <c r="BA2" s="4">
        <f t="shared" si="0"/>
        <v>4539.999600000001</v>
      </c>
      <c r="BB2" s="4">
        <f t="shared" si="0"/>
        <v>34630.002</v>
      </c>
      <c r="BC2" s="4">
        <f t="shared" si="0"/>
        <v>24349.996799999997</v>
      </c>
      <c r="BD2" s="4">
        <f t="shared" si="0"/>
        <v>43569.997199999998</v>
      </c>
      <c r="BE2" s="4">
        <f t="shared" si="0"/>
        <v>77949.997199999998</v>
      </c>
      <c r="BF2" s="4">
        <f t="shared" si="0"/>
        <v>14159.998799999999</v>
      </c>
      <c r="BG2" s="4">
        <f t="shared" si="0"/>
        <v>4959.9971999999998</v>
      </c>
      <c r="BH2" s="4">
        <f t="shared" si="0"/>
        <v>0</v>
      </c>
      <c r="BI2" s="4">
        <f t="shared" si="0"/>
        <v>891250.02720000013</v>
      </c>
      <c r="BJ2" t="s">
        <v>413</v>
      </c>
      <c r="BK2" t="s">
        <v>413</v>
      </c>
      <c r="BL2" t="s">
        <v>413</v>
      </c>
      <c r="BM2" t="s">
        <v>413</v>
      </c>
      <c r="BN2" t="s">
        <v>413</v>
      </c>
      <c r="BO2" t="s">
        <v>413</v>
      </c>
      <c r="BP2" t="s">
        <v>413</v>
      </c>
      <c r="BQ2" t="s">
        <v>413</v>
      </c>
      <c r="BR2" t="s">
        <v>413</v>
      </c>
      <c r="BS2" t="s">
        <v>413</v>
      </c>
      <c r="BT2" t="s">
        <v>413</v>
      </c>
      <c r="BU2" t="s">
        <v>413</v>
      </c>
      <c r="BV2" t="s">
        <v>413</v>
      </c>
      <c r="BW2" t="s">
        <v>413</v>
      </c>
      <c r="BX2" t="s">
        <v>413</v>
      </c>
      <c r="BY2" t="s">
        <v>413</v>
      </c>
      <c r="BZ2" t="s">
        <v>413</v>
      </c>
      <c r="CA2" t="s">
        <v>413</v>
      </c>
      <c r="CB2" t="s">
        <v>413</v>
      </c>
      <c r="CC2" t="s">
        <v>413</v>
      </c>
      <c r="CD2" t="s">
        <v>413</v>
      </c>
      <c r="CE2" t="s">
        <v>413</v>
      </c>
      <c r="CF2" t="s">
        <v>413</v>
      </c>
      <c r="CG2" t="s">
        <v>413</v>
      </c>
      <c r="CH2" t="s">
        <v>413</v>
      </c>
      <c r="CI2" t="s">
        <v>413</v>
      </c>
      <c r="CJ2" t="s">
        <v>413</v>
      </c>
      <c r="CK2" t="s">
        <v>413</v>
      </c>
      <c r="CL2" t="s">
        <v>412</v>
      </c>
    </row>
    <row r="3" spans="1:90" x14ac:dyDescent="0.2">
      <c r="A3" s="2" t="s">
        <v>313</v>
      </c>
      <c r="B3" s="2" t="s">
        <v>403</v>
      </c>
      <c r="C3" s="4">
        <f>SUMIF(Input_JRC_biomass!$B:$B,C$1,Input_JRC_biomass!$I:$I)</f>
        <v>10.568628000000002</v>
      </c>
      <c r="D3" s="4">
        <f>SUMIF(Input_JRC_biomass!$B:$B,D$1,Input_JRC_biomass!$I:$I)</f>
        <v>17.306908</v>
      </c>
      <c r="E3" s="4">
        <f>SUMIF(Input_JRC_biomass!$B:$B,E$1,Input_JRC_biomass!$I:$I)</f>
        <v>22.903625000000002</v>
      </c>
      <c r="F3" s="4">
        <f>SUMIF(Input_JRC_biomass!$B:$B,F$1,Input_JRC_biomass!$I:$I)</f>
        <v>0.27777800000000002</v>
      </c>
      <c r="G3" s="4">
        <f>SUMIF(Input_JRC_biomass!$B:$B,G$1,Input_JRC_biomass!$I:$I)</f>
        <v>19.229507000000002</v>
      </c>
      <c r="H3" s="4">
        <f>SUMIF(Input_JRC_biomass!$B:$B,H$1,Input_JRC_biomass!$I:$I)</f>
        <v>74.82716099999999</v>
      </c>
      <c r="I3" s="4">
        <f>SUMIF(Input_JRC_biomass!$B:$B,I$1,Input_JRC_biomass!$I:$I)</f>
        <v>1.4926200000000001</v>
      </c>
      <c r="J3" s="4">
        <f>SUMIF(Input_JRC_biomass!$B:$B,J$1,Input_JRC_biomass!$I:$I)</f>
        <v>3.9257279999999999</v>
      </c>
      <c r="K3" s="4">
        <f>SUMIF(Input_JRC_biomass!$B:$B,K$1,Input_JRC_biomass!$I:$I)</f>
        <v>128.08386099999998</v>
      </c>
      <c r="L3" s="4">
        <f>SUMIF(Input_JRC_biomass!$B:$B,L$1,Input_JRC_biomass!$I:$I)</f>
        <v>4.9893860000000005</v>
      </c>
      <c r="M3" s="4">
        <f>SUMIF(Input_JRC_biomass!$B:$B,M$1,Input_JRC_biomass!$I:$I)</f>
        <v>182.480152</v>
      </c>
      <c r="N3" s="4">
        <f>SUMIF(Input_JRC_biomass!$B:$B,N$1,Input_JRC_biomass!$I:$I)</f>
        <v>69.219090999999977</v>
      </c>
      <c r="O3" s="4">
        <f>SUMIF(Input_JRC_biomass!$B:$B,O$1,Input_JRC_biomass!$I:$I)</f>
        <v>12.091583999999999</v>
      </c>
      <c r="P3" s="4">
        <f>SUMIF(Input_JRC_biomass!$B:$B,P$1,Input_JRC_biomass!$I:$I)</f>
        <v>11.205666999999998</v>
      </c>
      <c r="Q3" s="4">
        <f>SUMIF(Input_JRC_biomass!$B:$B,Q$1,Input_JRC_biomass!$I:$I)</f>
        <v>41.712355000000002</v>
      </c>
      <c r="R3" s="4">
        <f>SUMIF(Input_JRC_biomass!$B:$B,R$1,Input_JRC_biomass!$I:$I)</f>
        <v>5.2137669999999998</v>
      </c>
      <c r="S3" s="4">
        <f>SUMIF(Input_JRC_biomass!$B:$B,S$1,Input_JRC_biomass!$I:$I)</f>
        <v>81.983076000000011</v>
      </c>
      <c r="T3" s="4">
        <f>SUMIF(Input_JRC_biomass!$B:$B,T$1,Input_JRC_biomass!$I:$I)</f>
        <v>27.409572000000001</v>
      </c>
      <c r="U3" s="4">
        <f>SUMIF(Input_JRC_biomass!$B:$B,U$1,Input_JRC_biomass!$I:$I)</f>
        <v>0.13222800000000001</v>
      </c>
      <c r="V3" s="4">
        <f>SUMIF(Input_JRC_biomass!$B:$B,V$1,Input_JRC_biomass!$I:$I)</f>
        <v>4.4172830000000003</v>
      </c>
      <c r="W3" s="4">
        <f>SUMIF(Input_JRC_biomass!$B:$B,W$1,Input_JRC_biomass!$I:$I)</f>
        <v>12.884473</v>
      </c>
      <c r="X3" s="4">
        <f>SUMIF(Input_JRC_biomass!$B:$B,X$1,Input_JRC_biomass!$I:$I)</f>
        <v>97.223458000000008</v>
      </c>
      <c r="Y3" s="4">
        <f>SUMIF(Input_JRC_biomass!$B:$B,Y$1,Input_JRC_biomass!$I:$I)</f>
        <v>6.3810830000000003</v>
      </c>
      <c r="Z3" s="4">
        <f>SUMIF(Input_JRC_biomass!$B:$B,Z$1,Input_JRC_biomass!$I:$I)</f>
        <v>107.76786600000001</v>
      </c>
      <c r="AA3" s="4">
        <f>SUMIF(Input_JRC_biomass!$B:$B,AA$1,Input_JRC_biomass!$I:$I)</f>
        <v>6.6032469999999996</v>
      </c>
      <c r="AB3" s="4">
        <f>SUMIF(Input_JRC_biomass!$B:$B,AB$1,Input_JRC_biomass!$I:$I)</f>
        <v>0.86837500000000001</v>
      </c>
      <c r="AC3" s="4">
        <f>SUMIF(Input_JRC_biomass!$B:$B,AC$1,Input_JRC_biomass!$I:$I)</f>
        <v>7.9714469999999995</v>
      </c>
      <c r="AD3" s="4">
        <f>SUMIF(Input_JRC_biomass!$B:$B,AD$1,Input_JRC_biomass!$I:$I)</f>
        <v>0</v>
      </c>
      <c r="AE3" s="4">
        <f t="shared" ref="AE3:AE4" si="1">SUM(C3:AD3)-N3</f>
        <v>889.9508350000001</v>
      </c>
      <c r="AF3" s="4" t="s">
        <v>404</v>
      </c>
      <c r="AG3" s="4">
        <f t="shared" ref="AG3:AG4" si="2">C3*3600</f>
        <v>38047.060800000007</v>
      </c>
      <c r="AH3" s="4">
        <f t="shared" si="0"/>
        <v>62304.868799999997</v>
      </c>
      <c r="AI3" s="4">
        <f t="shared" si="0"/>
        <v>82453.05</v>
      </c>
      <c r="AJ3" s="4">
        <f t="shared" si="0"/>
        <v>1000.0008000000001</v>
      </c>
      <c r="AK3" s="4">
        <f t="shared" si="0"/>
        <v>69226.225200000001</v>
      </c>
      <c r="AL3" s="4">
        <f t="shared" si="0"/>
        <v>269377.77959999995</v>
      </c>
      <c r="AM3" s="4">
        <f t="shared" si="0"/>
        <v>5373.4319999999998</v>
      </c>
      <c r="AN3" s="4">
        <f t="shared" si="0"/>
        <v>14132.620799999999</v>
      </c>
      <c r="AO3" s="4">
        <f t="shared" si="0"/>
        <v>461101.89959999995</v>
      </c>
      <c r="AP3" s="4">
        <f t="shared" si="0"/>
        <v>17961.789600000004</v>
      </c>
      <c r="AQ3" s="4">
        <f t="shared" si="0"/>
        <v>656928.54720000003</v>
      </c>
      <c r="AR3" s="4">
        <f t="shared" si="0"/>
        <v>249188.72759999993</v>
      </c>
      <c r="AS3" s="4">
        <f t="shared" si="0"/>
        <v>43529.702399999995</v>
      </c>
      <c r="AT3" s="4">
        <f t="shared" si="0"/>
        <v>40340.401199999993</v>
      </c>
      <c r="AU3" s="4">
        <f t="shared" si="0"/>
        <v>150164.478</v>
      </c>
      <c r="AV3" s="4">
        <f t="shared" si="0"/>
        <v>18769.5612</v>
      </c>
      <c r="AW3" s="4">
        <f t="shared" si="0"/>
        <v>295139.07360000006</v>
      </c>
      <c r="AX3" s="4">
        <f t="shared" si="0"/>
        <v>98674.459199999998</v>
      </c>
      <c r="AY3" s="4">
        <f t="shared" si="0"/>
        <v>476.02080000000007</v>
      </c>
      <c r="AZ3" s="4">
        <f t="shared" si="0"/>
        <v>15902.218800000001</v>
      </c>
      <c r="BA3" s="4">
        <f t="shared" si="0"/>
        <v>46384.102800000001</v>
      </c>
      <c r="BB3" s="4">
        <f t="shared" si="0"/>
        <v>350004.44880000001</v>
      </c>
      <c r="BC3" s="4">
        <f t="shared" si="0"/>
        <v>22971.898800000003</v>
      </c>
      <c r="BD3" s="4">
        <f t="shared" si="0"/>
        <v>387964.31760000007</v>
      </c>
      <c r="BE3" s="4">
        <f t="shared" si="0"/>
        <v>23771.689199999997</v>
      </c>
      <c r="BF3" s="4">
        <f t="shared" si="0"/>
        <v>3126.15</v>
      </c>
      <c r="BG3" s="4">
        <f t="shared" si="0"/>
        <v>28697.209199999998</v>
      </c>
      <c r="BH3" s="4">
        <f t="shared" si="0"/>
        <v>0</v>
      </c>
      <c r="BI3" s="4">
        <f t="shared" si="0"/>
        <v>3203823.0060000005</v>
      </c>
      <c r="BJ3" t="s">
        <v>413</v>
      </c>
      <c r="BK3" t="s">
        <v>413</v>
      </c>
      <c r="BL3" t="s">
        <v>413</v>
      </c>
      <c r="BM3" t="s">
        <v>413</v>
      </c>
      <c r="BN3" t="s">
        <v>413</v>
      </c>
      <c r="BO3" t="s">
        <v>413</v>
      </c>
      <c r="BP3" t="s">
        <v>413</v>
      </c>
      <c r="BQ3" t="s">
        <v>413</v>
      </c>
      <c r="BR3" t="s">
        <v>413</v>
      </c>
      <c r="BS3" t="s">
        <v>413</v>
      </c>
      <c r="BT3" t="s">
        <v>413</v>
      </c>
      <c r="BU3" t="s">
        <v>413</v>
      </c>
      <c r="BV3" t="s">
        <v>413</v>
      </c>
      <c r="BW3" t="s">
        <v>413</v>
      </c>
      <c r="BX3" t="s">
        <v>413</v>
      </c>
      <c r="BY3" t="s">
        <v>413</v>
      </c>
      <c r="BZ3" t="s">
        <v>413</v>
      </c>
      <c r="CA3" t="s">
        <v>413</v>
      </c>
      <c r="CB3" t="s">
        <v>413</v>
      </c>
      <c r="CC3" t="s">
        <v>413</v>
      </c>
      <c r="CD3" t="s">
        <v>413</v>
      </c>
      <c r="CE3" t="s">
        <v>413</v>
      </c>
      <c r="CF3" t="s">
        <v>413</v>
      </c>
      <c r="CG3" t="s">
        <v>413</v>
      </c>
      <c r="CH3" t="s">
        <v>413</v>
      </c>
      <c r="CI3" t="s">
        <v>413</v>
      </c>
      <c r="CJ3" t="s">
        <v>413</v>
      </c>
      <c r="CK3" t="s">
        <v>413</v>
      </c>
      <c r="CL3" t="s">
        <v>412</v>
      </c>
    </row>
    <row r="4" spans="1:90" x14ac:dyDescent="0.2">
      <c r="A4" s="2" t="s">
        <v>314</v>
      </c>
      <c r="B4" s="2" t="s">
        <v>403</v>
      </c>
      <c r="C4" s="4">
        <f>SUMIF(Input_JRC_biomass!$B:$B,C$1,Input_JRC_biomass!$F:$F)</f>
        <v>8.7950470000000003</v>
      </c>
      <c r="D4" s="4">
        <f>SUMIF(Input_JRC_biomass!$B:$B,D$1,Input_JRC_biomass!$F:$F)</f>
        <v>14.348343</v>
      </c>
      <c r="E4" s="4">
        <f>SUMIF(Input_JRC_biomass!$B:$B,E$1,Input_JRC_biomass!$F:$F)</f>
        <v>11.416319</v>
      </c>
      <c r="F4" s="4">
        <f>SUMIF(Input_JRC_biomass!$B:$B,F$1,Input_JRC_biomass!$F:$F)</f>
        <v>1.267436</v>
      </c>
      <c r="G4" s="4">
        <f>SUMIF(Input_JRC_biomass!$B:$B,G$1,Input_JRC_biomass!$F:$F)</f>
        <v>25.838581000000001</v>
      </c>
      <c r="H4" s="4">
        <f>SUMIF(Input_JRC_biomass!$B:$B,H$1,Input_JRC_biomass!$F:$F)</f>
        <v>91.393681999999984</v>
      </c>
      <c r="I4" s="4">
        <f>SUMIF(Input_JRC_biomass!$B:$B,I$1,Input_JRC_biomass!$F:$F)</f>
        <v>20.073611</v>
      </c>
      <c r="J4" s="4">
        <f>SUMIF(Input_JRC_biomass!$B:$B,J$1,Input_JRC_biomass!$F:$F)</f>
        <v>4.1300140000000001</v>
      </c>
      <c r="K4" s="4">
        <f>SUMIF(Input_JRC_biomass!$B:$B,K$1,Input_JRC_biomass!$F:$F)</f>
        <v>61.297848000000016</v>
      </c>
      <c r="L4" s="4">
        <f>SUMIF(Input_JRC_biomass!$B:$B,L$1,Input_JRC_biomass!$F:$F)</f>
        <v>8.4022159999999992</v>
      </c>
      <c r="M4" s="4">
        <f>SUMIF(Input_JRC_biomass!$B:$B,M$1,Input_JRC_biomass!$F:$F)</f>
        <v>145.841612</v>
      </c>
      <c r="N4" s="4">
        <f>SUMIF(Input_JRC_biomass!$B:$B,N$1,Input_JRC_biomass!$F:$F)</f>
        <v>67.383992000000006</v>
      </c>
      <c r="O4" s="4">
        <f>SUMIF(Input_JRC_biomass!$B:$B,O$1,Input_JRC_biomass!$F:$F)</f>
        <v>9.3649839999999998</v>
      </c>
      <c r="P4" s="4">
        <f>SUMIF(Input_JRC_biomass!$B:$B,P$1,Input_JRC_biomass!$F:$F)</f>
        <v>4.2376589999999998</v>
      </c>
      <c r="Q4" s="4">
        <f>SUMIF(Input_JRC_biomass!$B:$B,Q$1,Input_JRC_biomass!$F:$F)</f>
        <v>31.863194</v>
      </c>
      <c r="R4" s="4">
        <f>SUMIF(Input_JRC_biomass!$B:$B,R$1,Input_JRC_biomass!$F:$F)</f>
        <v>6.3696109999999999</v>
      </c>
      <c r="S4" s="4">
        <f>SUMIF(Input_JRC_biomass!$B:$B,S$1,Input_JRC_biomass!$F:$F)</f>
        <v>54.048703000000003</v>
      </c>
      <c r="T4" s="4">
        <f>SUMIF(Input_JRC_biomass!$B:$B,T$1,Input_JRC_biomass!$F:$F)</f>
        <v>8.7446330000000003</v>
      </c>
      <c r="U4" s="4">
        <f>SUMIF(Input_JRC_biomass!$B:$B,U$1,Input_JRC_biomass!$F:$F)</f>
        <v>0.57539799999999997</v>
      </c>
      <c r="V4" s="4">
        <f>SUMIF(Input_JRC_biomass!$B:$B,V$1,Input_JRC_biomass!$F:$F)</f>
        <v>5.3273890000000002</v>
      </c>
      <c r="W4" s="4">
        <f>SUMIF(Input_JRC_biomass!$B:$B,W$1,Input_JRC_biomass!$F:$F)</f>
        <v>15.655897999999997</v>
      </c>
      <c r="X4" s="4">
        <f>SUMIF(Input_JRC_biomass!$B:$B,X$1,Input_JRC_biomass!$F:$F)</f>
        <v>51.638747000000002</v>
      </c>
      <c r="Y4" s="4">
        <f>SUMIF(Input_JRC_biomass!$B:$B,Y$1,Input_JRC_biomass!$F:$F)</f>
        <v>9.9574609999999986</v>
      </c>
      <c r="Z4" s="4">
        <f>SUMIF(Input_JRC_biomass!$B:$B,Z$1,Input_JRC_biomass!$F:$F)</f>
        <v>28.409777000000002</v>
      </c>
      <c r="AA4" s="4">
        <f>SUMIF(Input_JRC_biomass!$B:$B,AA$1,Input_JRC_biomass!$F:$F)</f>
        <v>17.200634999999998</v>
      </c>
      <c r="AB4" s="4">
        <f>SUMIF(Input_JRC_biomass!$B:$B,AB$1,Input_JRC_biomass!$F:$F)</f>
        <v>0.80873300000000004</v>
      </c>
      <c r="AC4" s="4">
        <f>SUMIF(Input_JRC_biomass!$B:$B,AC$1,Input_JRC_biomass!$F:$F)</f>
        <v>8.3272060000000003</v>
      </c>
      <c r="AD4" s="4">
        <f>SUMIF(Input_JRC_biomass!$B:$B,AD$1,Input_JRC_biomass!$F:$F)</f>
        <v>0.12368899999999999</v>
      </c>
      <c r="AE4" s="4">
        <f t="shared" si="1"/>
        <v>645.45842600000003</v>
      </c>
      <c r="AF4" s="4" t="s">
        <v>404</v>
      </c>
      <c r="AG4" s="4">
        <f t="shared" si="2"/>
        <v>31662.1692</v>
      </c>
      <c r="AH4" s="4">
        <f t="shared" si="0"/>
        <v>51654.034800000001</v>
      </c>
      <c r="AI4" s="4">
        <f t="shared" si="0"/>
        <v>41098.748399999997</v>
      </c>
      <c r="AJ4" s="4">
        <f t="shared" si="0"/>
        <v>4562.7695999999996</v>
      </c>
      <c r="AK4" s="4">
        <f t="shared" si="0"/>
        <v>93018.891600000003</v>
      </c>
      <c r="AL4" s="4">
        <f t="shared" si="0"/>
        <v>329017.25519999996</v>
      </c>
      <c r="AM4" s="4">
        <f t="shared" si="0"/>
        <v>72264.999599999996</v>
      </c>
      <c r="AN4" s="4">
        <f t="shared" si="0"/>
        <v>14868.0504</v>
      </c>
      <c r="AO4" s="4">
        <f t="shared" si="0"/>
        <v>220672.25280000005</v>
      </c>
      <c r="AP4" s="4">
        <f t="shared" si="0"/>
        <v>30247.977599999998</v>
      </c>
      <c r="AQ4" s="4">
        <f t="shared" si="0"/>
        <v>525029.80319999997</v>
      </c>
      <c r="AR4" s="4">
        <f t="shared" si="0"/>
        <v>242582.37120000002</v>
      </c>
      <c r="AS4" s="4">
        <f t="shared" si="0"/>
        <v>33713.9424</v>
      </c>
      <c r="AT4" s="4">
        <f t="shared" si="0"/>
        <v>15255.572399999999</v>
      </c>
      <c r="AU4" s="4">
        <f t="shared" si="0"/>
        <v>114707.4984</v>
      </c>
      <c r="AV4" s="4">
        <f t="shared" si="0"/>
        <v>22930.599600000001</v>
      </c>
      <c r="AW4" s="4">
        <f t="shared" si="0"/>
        <v>194575.33080000003</v>
      </c>
      <c r="AX4" s="4">
        <f t="shared" si="0"/>
        <v>31480.678800000002</v>
      </c>
      <c r="AY4" s="4">
        <f t="shared" si="0"/>
        <v>2071.4328</v>
      </c>
      <c r="AZ4" s="4">
        <f t="shared" si="0"/>
        <v>19178.600399999999</v>
      </c>
      <c r="BA4" s="4">
        <f t="shared" si="0"/>
        <v>56361.232799999991</v>
      </c>
      <c r="BB4" s="4">
        <f t="shared" si="0"/>
        <v>185899.48920000001</v>
      </c>
      <c r="BC4" s="4">
        <f t="shared" si="0"/>
        <v>35846.859599999996</v>
      </c>
      <c r="BD4" s="4">
        <f t="shared" si="0"/>
        <v>102275.19720000001</v>
      </c>
      <c r="BE4" s="4">
        <f t="shared" si="0"/>
        <v>61922.285999999993</v>
      </c>
      <c r="BF4" s="4">
        <f t="shared" si="0"/>
        <v>2911.4387999999999</v>
      </c>
      <c r="BG4" s="4">
        <f t="shared" si="0"/>
        <v>29977.941600000002</v>
      </c>
      <c r="BH4" s="4">
        <f t="shared" si="0"/>
        <v>445.28039999999999</v>
      </c>
      <c r="BI4" s="4">
        <f t="shared" si="0"/>
        <v>2323650.3336</v>
      </c>
      <c r="BJ4" t="s">
        <v>413</v>
      </c>
      <c r="BK4" t="s">
        <v>413</v>
      </c>
      <c r="BL4" t="s">
        <v>413</v>
      </c>
      <c r="BM4" t="s">
        <v>413</v>
      </c>
      <c r="BN4" t="s">
        <v>413</v>
      </c>
      <c r="BO4" t="s">
        <v>413</v>
      </c>
      <c r="BP4" t="s">
        <v>413</v>
      </c>
      <c r="BQ4" t="s">
        <v>413</v>
      </c>
      <c r="BR4" t="s">
        <v>413</v>
      </c>
      <c r="BS4" t="s">
        <v>413</v>
      </c>
      <c r="BT4" t="s">
        <v>413</v>
      </c>
      <c r="BU4" t="s">
        <v>413</v>
      </c>
      <c r="BV4" t="s">
        <v>413</v>
      </c>
      <c r="BW4" t="s">
        <v>413</v>
      </c>
      <c r="BX4" t="s">
        <v>413</v>
      </c>
      <c r="BY4" t="s">
        <v>413</v>
      </c>
      <c r="BZ4" t="s">
        <v>413</v>
      </c>
      <c r="CA4" t="s">
        <v>413</v>
      </c>
      <c r="CB4" t="s">
        <v>413</v>
      </c>
      <c r="CC4" t="s">
        <v>413</v>
      </c>
      <c r="CD4" t="s">
        <v>413</v>
      </c>
      <c r="CE4" t="s">
        <v>413</v>
      </c>
      <c r="CF4" t="s">
        <v>413</v>
      </c>
      <c r="CG4" t="s">
        <v>413</v>
      </c>
      <c r="CH4" t="s">
        <v>413</v>
      </c>
      <c r="CI4" t="s">
        <v>413</v>
      </c>
      <c r="CJ4" t="s">
        <v>413</v>
      </c>
      <c r="CK4" t="s">
        <v>413</v>
      </c>
      <c r="CL4" t="s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BG5"/>
  <sheetViews>
    <sheetView topLeftCell="T1" workbookViewId="0">
      <selection activeCell="AD2" sqref="AD2"/>
    </sheetView>
  </sheetViews>
  <sheetFormatPr baseColWidth="10" defaultRowHeight="16" x14ac:dyDescent="0.2"/>
  <cols>
    <col min="1" max="1" width="53" customWidth="1"/>
  </cols>
  <sheetData>
    <row r="1" spans="1:59" x14ac:dyDescent="0.2">
      <c r="A1" s="3" t="s">
        <v>311</v>
      </c>
      <c r="B1" s="3" t="s">
        <v>315</v>
      </c>
      <c r="C1" s="3" t="s">
        <v>316</v>
      </c>
      <c r="D1" s="3" t="s">
        <v>317</v>
      </c>
      <c r="E1" s="3" t="s">
        <v>318</v>
      </c>
      <c r="F1" s="3" t="s">
        <v>319</v>
      </c>
      <c r="G1" s="3" t="s">
        <v>320</v>
      </c>
      <c r="H1" s="3" t="s">
        <v>321</v>
      </c>
      <c r="I1" s="3" t="s">
        <v>322</v>
      </c>
      <c r="J1" s="3" t="s">
        <v>323</v>
      </c>
      <c r="K1" s="3" t="s">
        <v>324</v>
      </c>
      <c r="L1" s="3" t="s">
        <v>325</v>
      </c>
      <c r="M1" s="3" t="s">
        <v>326</v>
      </c>
      <c r="N1" s="3" t="s">
        <v>327</v>
      </c>
      <c r="O1" s="3" t="s">
        <v>328</v>
      </c>
      <c r="P1" s="3" t="s">
        <v>329</v>
      </c>
      <c r="Q1" s="3" t="s">
        <v>330</v>
      </c>
      <c r="R1" s="3" t="s">
        <v>331</v>
      </c>
      <c r="S1" s="3" t="s">
        <v>332</v>
      </c>
      <c r="T1" s="3" t="s">
        <v>333</v>
      </c>
      <c r="U1" s="3" t="s">
        <v>334</v>
      </c>
      <c r="V1" s="3" t="s">
        <v>335</v>
      </c>
      <c r="W1" s="3" t="s">
        <v>336</v>
      </c>
      <c r="X1" s="3" t="s">
        <v>337</v>
      </c>
      <c r="Y1" s="3" t="s">
        <v>338</v>
      </c>
      <c r="Z1" s="3" t="s">
        <v>339</v>
      </c>
      <c r="AA1" s="3" t="s">
        <v>340</v>
      </c>
      <c r="AB1" s="3" t="s">
        <v>341</v>
      </c>
      <c r="AC1" s="3" t="s">
        <v>405</v>
      </c>
      <c r="AD1" s="3" t="s">
        <v>408</v>
      </c>
      <c r="AE1" s="3" t="s">
        <v>342</v>
      </c>
      <c r="AF1" s="3" t="s">
        <v>343</v>
      </c>
      <c r="AG1" s="3" t="s">
        <v>344</v>
      </c>
      <c r="AH1" s="3" t="s">
        <v>345</v>
      </c>
      <c r="AI1" s="3" t="s">
        <v>346</v>
      </c>
      <c r="AJ1" s="3" t="s">
        <v>347</v>
      </c>
      <c r="AK1" s="3" t="s">
        <v>348</v>
      </c>
      <c r="AL1" s="3" t="s">
        <v>349</v>
      </c>
      <c r="AM1" s="3" t="s">
        <v>350</v>
      </c>
      <c r="AN1" s="3" t="s">
        <v>351</v>
      </c>
      <c r="AO1" s="3" t="s">
        <v>352</v>
      </c>
      <c r="AP1" s="3" t="s">
        <v>353</v>
      </c>
      <c r="AQ1" s="3" t="s">
        <v>354</v>
      </c>
      <c r="AR1" s="3" t="s">
        <v>355</v>
      </c>
      <c r="AS1" s="3" t="s">
        <v>356</v>
      </c>
      <c r="AT1" s="3" t="s">
        <v>357</v>
      </c>
      <c r="AU1" s="3" t="s">
        <v>358</v>
      </c>
      <c r="AV1" s="3" t="s">
        <v>359</v>
      </c>
      <c r="AW1" s="3" t="s">
        <v>360</v>
      </c>
      <c r="AX1" s="3" t="s">
        <v>361</v>
      </c>
      <c r="AY1" s="3" t="s">
        <v>362</v>
      </c>
      <c r="AZ1" s="3" t="s">
        <v>363</v>
      </c>
      <c r="BA1" s="3" t="s">
        <v>364</v>
      </c>
      <c r="BB1" s="3" t="s">
        <v>365</v>
      </c>
      <c r="BC1" s="3" t="s">
        <v>366</v>
      </c>
      <c r="BD1" s="3" t="s">
        <v>367</v>
      </c>
      <c r="BE1" s="3" t="s">
        <v>368</v>
      </c>
      <c r="BF1" s="3" t="s">
        <v>407</v>
      </c>
      <c r="BG1" s="3" t="s">
        <v>410</v>
      </c>
    </row>
    <row r="2" spans="1:59" x14ac:dyDescent="0.2">
      <c r="A2" s="2" t="s">
        <v>312</v>
      </c>
      <c r="B2" s="4">
        <f>INDEX(Calculation_biomass!$AG$1:$CJ$4,MATCH($A2,Calculation_biomass!$A:$A,0),MATCH(B$1,Calculation_biomass!$AG$1:$CJ$1,0))</f>
        <v>51030</v>
      </c>
      <c r="C2" s="4">
        <f>INDEX(Calculation_biomass!$AG$1:$CJ$4,MATCH($A2,Calculation_biomass!$A:$A,0),MATCH(C$1,Calculation_biomass!$AG$1:$CJ$1,0))</f>
        <v>12010.003199999999</v>
      </c>
      <c r="D2" s="4">
        <f>INDEX(Calculation_biomass!$AG$1:$CJ$4,MATCH($A2,Calculation_biomass!$A:$A,0),MATCH(D$1,Calculation_biomass!$AG$1:$CJ$1,0))</f>
        <v>13559.997599999999</v>
      </c>
      <c r="E2" s="4">
        <f>INDEX(Calculation_biomass!$AG$1:$CJ$4,MATCH($A2,Calculation_biomass!$A:$A,0),MATCH(E$1,Calculation_biomass!$AG$1:$CJ$1,0))</f>
        <v>0</v>
      </c>
      <c r="F2" s="4">
        <f>INDEX(Calculation_biomass!$AG$1:$CJ$4,MATCH($A2,Calculation_biomass!$A:$A,0),MATCH(F$1,Calculation_biomass!$AG$1:$CJ$1,0))</f>
        <v>12980.001599999998</v>
      </c>
      <c r="G2" s="4">
        <f>INDEX(Calculation_biomass!$AG$1:$CJ$4,MATCH($A2,Calculation_biomass!$A:$A,0),MATCH(G$1,Calculation_biomass!$AG$1:$CJ$1,0))</f>
        <v>128320.00199999996</v>
      </c>
      <c r="H2" s="4">
        <f>INDEX(Calculation_biomass!$AG$1:$CJ$4,MATCH($A2,Calculation_biomass!$A:$A,0),MATCH(H$1,Calculation_biomass!$AG$1:$CJ$1,0))</f>
        <v>7290</v>
      </c>
      <c r="I2" s="4">
        <f>INDEX(Calculation_biomass!$AG$1:$CJ$4,MATCH($A2,Calculation_biomass!$A:$A,0),MATCH(I$1,Calculation_biomass!$AG$1:$CJ$1,0))</f>
        <v>20199.999599999999</v>
      </c>
      <c r="J2" s="4">
        <f>INDEX(Calculation_biomass!$AG$1:$CJ$4,MATCH($A2,Calculation_biomass!$A:$A,0),MATCH(J$1,Calculation_biomass!$AG$1:$CJ$1,0))</f>
        <v>31430.005200000003</v>
      </c>
      <c r="K2" s="4">
        <f>INDEX(Calculation_biomass!$AG$1:$CJ$4,MATCH($A2,Calculation_biomass!$A:$A,0),MATCH(K$1,Calculation_biomass!$AG$1:$CJ$1,0))</f>
        <v>41879.998800000001</v>
      </c>
      <c r="L2" s="4">
        <f>INDEX(Calculation_biomass!$AG$1:$CJ$4,MATCH($A2,Calculation_biomass!$A:$A,0),MATCH(L$1,Calculation_biomass!$AG$1:$CJ$1,0))</f>
        <v>208280.00879999998</v>
      </c>
      <c r="M2" s="4">
        <f>INDEX(Calculation_biomass!$AG$1:$CJ$4,MATCH($A2,Calculation_biomass!$A:$A,0),MATCH(M$1,Calculation_biomass!$AG$1:$CJ$1,0))</f>
        <v>13100.000399999999</v>
      </c>
      <c r="N2" s="4">
        <f>INDEX(Calculation_biomass!$AG$1:$CJ$4,MATCH($A2,Calculation_biomass!$A:$A,0),MATCH(N$1,Calculation_biomass!$AG$1:$CJ$1,0))</f>
        <v>5930.0064000000002</v>
      </c>
      <c r="O2" s="4">
        <f>INDEX(Calculation_biomass!$AG$1:$CJ$4,MATCH($A2,Calculation_biomass!$A:$A,0),MATCH(O$1,Calculation_biomass!$AG$1:$CJ$1,0))</f>
        <v>12150</v>
      </c>
      <c r="P2" s="4">
        <f>INDEX(Calculation_biomass!$AG$1:$CJ$4,MATCH($A2,Calculation_biomass!$A:$A,0),MATCH(P$1,Calculation_biomass!$AG$1:$CJ$1,0))</f>
        <v>20000.0016</v>
      </c>
      <c r="Q2" s="4">
        <f>INDEX(Calculation_biomass!$AG$1:$CJ$4,MATCH($A2,Calculation_biomass!$A:$A,0),MATCH(Q$1,Calculation_biomass!$AG$1:$CJ$1,0))</f>
        <v>1650.0024000000001</v>
      </c>
      <c r="R2" s="4">
        <f>INDEX(Calculation_biomass!$AG$1:$CJ$4,MATCH($A2,Calculation_biomass!$A:$A,0),MATCH(R$1,Calculation_biomass!$AG$1:$CJ$1,0))</f>
        <v>66340.008000000002</v>
      </c>
      <c r="S2" s="4">
        <f>INDEX(Calculation_biomass!$AG$1:$CJ$4,MATCH($A2,Calculation_biomass!$A:$A,0),MATCH(S$1,Calculation_biomass!$AG$1:$CJ$1,0))</f>
        <v>16790.000400000001</v>
      </c>
      <c r="T2" s="4">
        <f>INDEX(Calculation_biomass!$AG$1:$CJ$4,MATCH($A2,Calculation_biomass!$A:$A,0),MATCH(T$1,Calculation_biomass!$AG$1:$CJ$1,0))</f>
        <v>1010.0016000000001</v>
      </c>
      <c r="U2" s="4">
        <f>INDEX(Calculation_biomass!$AG$1:$CJ$4,MATCH($A2,Calculation_biomass!$A:$A,0),MATCH(U$1,Calculation_biomass!$AG$1:$CJ$1,0))</f>
        <v>36240.001200000006</v>
      </c>
      <c r="V2" s="4">
        <f>INDEX(Calculation_biomass!$AG$1:$CJ$4,MATCH($A2,Calculation_biomass!$A:$A,0),MATCH(V$1,Calculation_biomass!$AG$1:$CJ$1,0))</f>
        <v>4539.999600000001</v>
      </c>
      <c r="W2" s="4">
        <f>INDEX(Calculation_biomass!$AG$1:$CJ$4,MATCH($A2,Calculation_biomass!$A:$A,0),MATCH(W$1,Calculation_biomass!$AG$1:$CJ$1,0))</f>
        <v>34630.002</v>
      </c>
      <c r="X2" s="4">
        <f>INDEX(Calculation_biomass!$AG$1:$CJ$4,MATCH($A2,Calculation_biomass!$A:$A,0),MATCH(X$1,Calculation_biomass!$AG$1:$CJ$1,0))</f>
        <v>24349.996799999997</v>
      </c>
      <c r="Y2" s="4">
        <f>INDEX(Calculation_biomass!$AG$1:$CJ$4,MATCH($A2,Calculation_biomass!$A:$A,0),MATCH(Y$1,Calculation_biomass!$AG$1:$CJ$1,0))</f>
        <v>43569.997199999998</v>
      </c>
      <c r="Z2" s="4">
        <f>INDEX(Calculation_biomass!$AG$1:$CJ$4,MATCH($A2,Calculation_biomass!$A:$A,0),MATCH(Z$1,Calculation_biomass!$AG$1:$CJ$1,0))</f>
        <v>77949.997199999998</v>
      </c>
      <c r="AA2" s="4">
        <f>INDEX(Calculation_biomass!$AG$1:$CJ$4,MATCH($A2,Calculation_biomass!$A:$A,0),MATCH(AA$1,Calculation_biomass!$AG$1:$CJ$1,0))</f>
        <v>14159.998799999999</v>
      </c>
      <c r="AB2" s="4">
        <f>INDEX(Calculation_biomass!$AG$1:$CJ$4,MATCH($A2,Calculation_biomass!$A:$A,0),MATCH(AB$1,Calculation_biomass!$AG$1:$CJ$1,0))</f>
        <v>4959.9971999999998</v>
      </c>
      <c r="AC2" s="4">
        <f>INDEX(Calculation_biomass!$AG$1:$CJ$4,MATCH($A2,Calculation_biomass!$A:$A,0),MATCH(AC$1,Calculation_biomass!$AG$1:$CJ$1,0))</f>
        <v>0</v>
      </c>
      <c r="AD2" s="4">
        <f>INDEX(Calculation_biomass!$AG$1:$CJ$4,MATCH($A2,Calculation_biomass!$A:$A,0),MATCH(AD$1,Calculation_biomass!$AG$1:$CJ$1,0))</f>
        <v>891250.02720000013</v>
      </c>
      <c r="AE2" s="4" t="str">
        <f>INDEX(Calculation_biomass!$AG$1:$CL$4,MATCH($A2,Calculation_biomass!$A:$A,0),MATCH(AE$1,Calculation_biomass!$AG$1:$CL$1,0))</f>
        <v>Derived from the study 'The JRC-EU-TIMES model: Bioenergy potentials  for EU and neighbouring countries.', category: biomass from forest potential; year: 2015; author: JRC</v>
      </c>
      <c r="AF2" s="4" t="str">
        <f>INDEX(Calculation_biomass!$AG$1:$CL$4,MATCH($A2,Calculation_biomass!$A:$A,0),MATCH(AF$1,Calculation_biomass!$AG$1:$CL$1,0))</f>
        <v>Derived from the study 'The JRC-EU-TIMES model: Bioenergy potentials  for EU and neighbouring countries.', category: biomass from forest potential; year: 2015; author: JRC</v>
      </c>
      <c r="AG2" s="4" t="str">
        <f>INDEX(Calculation_biomass!$AG$1:$CL$4,MATCH($A2,Calculation_biomass!$A:$A,0),MATCH(AG$1,Calculation_biomass!$AG$1:$CL$1,0))</f>
        <v>Derived from the study 'The JRC-EU-TIMES model: Bioenergy potentials  for EU and neighbouring countries.', category: biomass from forest potential; year: 2015; author: JRC</v>
      </c>
      <c r="AH2" s="4" t="str">
        <f>INDEX(Calculation_biomass!$AG$1:$CL$4,MATCH($A2,Calculation_biomass!$A:$A,0),MATCH(AH$1,Calculation_biomass!$AG$1:$CL$1,0))</f>
        <v>Derived from the study 'The JRC-EU-TIMES model: Bioenergy potentials  for EU and neighbouring countries.', category: biomass from forest potential; year: 2015; author: JRC</v>
      </c>
      <c r="AI2" s="4" t="str">
        <f>INDEX(Calculation_biomass!$AG$1:$CL$4,MATCH($A2,Calculation_biomass!$A:$A,0),MATCH(AI$1,Calculation_biomass!$AG$1:$CL$1,0))</f>
        <v>Derived from the study 'The JRC-EU-TIMES model: Bioenergy potentials  for EU and neighbouring countries.', category: biomass from forest potential; year: 2015; author: JRC</v>
      </c>
      <c r="AJ2" s="4" t="str">
        <f>INDEX(Calculation_biomass!$AG$1:$CL$4,MATCH($A2,Calculation_biomass!$A:$A,0),MATCH(AJ$1,Calculation_biomass!$AG$1:$CL$1,0))</f>
        <v>Derived from the study 'The JRC-EU-TIMES model: Bioenergy potentials  for EU and neighbouring countries.', category: biomass from forest potential; year: 2015; author: JRC</v>
      </c>
      <c r="AK2" s="4" t="str">
        <f>INDEX(Calculation_biomass!$AG$1:$CL$4,MATCH($A2,Calculation_biomass!$A:$A,0),MATCH(AK$1,Calculation_biomass!$AG$1:$CL$1,0))</f>
        <v>Derived from the study 'The JRC-EU-TIMES model: Bioenergy potentials  for EU and neighbouring countries.', category: biomass from forest potential; year: 2015; author: JRC</v>
      </c>
      <c r="AL2" s="4" t="str">
        <f>INDEX(Calculation_biomass!$AG$1:$CL$4,MATCH($A2,Calculation_biomass!$A:$A,0),MATCH(AL$1,Calculation_biomass!$AG$1:$CL$1,0))</f>
        <v>Derived from the study 'The JRC-EU-TIMES model: Bioenergy potentials  for EU and neighbouring countries.', category: biomass from forest potential; year: 2015; author: JRC</v>
      </c>
      <c r="AM2" s="4" t="str">
        <f>INDEX(Calculation_biomass!$AG$1:$CL$4,MATCH($A2,Calculation_biomass!$A:$A,0),MATCH(AM$1,Calculation_biomass!$AG$1:$CL$1,0))</f>
        <v>Derived from the study 'The JRC-EU-TIMES model: Bioenergy potentials  for EU and neighbouring countries.', category: biomass from forest potential; year: 2015; author: JRC</v>
      </c>
      <c r="AN2" s="4" t="str">
        <f>INDEX(Calculation_biomass!$AG$1:$CL$4,MATCH($A2,Calculation_biomass!$A:$A,0),MATCH(AN$1,Calculation_biomass!$AG$1:$CL$1,0))</f>
        <v>Derived from the study 'The JRC-EU-TIMES model: Bioenergy potentials  for EU and neighbouring countries.', category: biomass from forest potential; year: 2015; author: JRC</v>
      </c>
      <c r="AO2" s="4" t="str">
        <f>INDEX(Calculation_biomass!$AG$1:$CL$4,MATCH($A2,Calculation_biomass!$A:$A,0),MATCH(AO$1,Calculation_biomass!$AG$1:$CL$1,0))</f>
        <v>Derived from the study 'The JRC-EU-TIMES model: Bioenergy potentials  for EU and neighbouring countries.', category: biomass from forest potential; year: 2015; author: JRC</v>
      </c>
      <c r="AP2" s="4" t="str">
        <f>INDEX(Calculation_biomass!$AG$1:$CL$4,MATCH($A2,Calculation_biomass!$A:$A,0),MATCH(AP$1,Calculation_biomass!$AG$1:$CL$1,0))</f>
        <v>Derived from the study 'The JRC-EU-TIMES model: Bioenergy potentials  for EU and neighbouring countries.', category: biomass from forest potential; year: 2015; author: JRC</v>
      </c>
      <c r="AQ2" s="4" t="str">
        <f>INDEX(Calculation_biomass!$AG$1:$CL$4,MATCH($A2,Calculation_biomass!$A:$A,0),MATCH(AQ$1,Calculation_biomass!$AG$1:$CL$1,0))</f>
        <v>Derived from the study 'The JRC-EU-TIMES model: Bioenergy potentials  for EU and neighbouring countries.', category: biomass from forest potential; year: 2015; author: JRC</v>
      </c>
      <c r="AR2" s="4" t="str">
        <f>INDEX(Calculation_biomass!$AG$1:$CL$4,MATCH($A2,Calculation_biomass!$A:$A,0),MATCH(AR$1,Calculation_biomass!$AG$1:$CL$1,0))</f>
        <v>Derived from the study 'The JRC-EU-TIMES model: Bioenergy potentials  for EU and neighbouring countries.', category: biomass from forest potential; year: 2015; author: JRC</v>
      </c>
      <c r="AS2" s="4" t="str">
        <f>INDEX(Calculation_biomass!$AG$1:$CL$4,MATCH($A2,Calculation_biomass!$A:$A,0),MATCH(AS$1,Calculation_biomass!$AG$1:$CL$1,0))</f>
        <v>Derived from the study 'The JRC-EU-TIMES model: Bioenergy potentials  for EU and neighbouring countries.', category: biomass from forest potential; year: 2015; author: JRC</v>
      </c>
      <c r="AT2" s="4" t="str">
        <f>INDEX(Calculation_biomass!$AG$1:$CL$4,MATCH($A2,Calculation_biomass!$A:$A,0),MATCH(AT$1,Calculation_biomass!$AG$1:$CL$1,0))</f>
        <v>Derived from the study 'The JRC-EU-TIMES model: Bioenergy potentials  for EU and neighbouring countries.', category: biomass from forest potential; year: 2015; author: JRC</v>
      </c>
      <c r="AU2" s="4" t="str">
        <f>INDEX(Calculation_biomass!$AG$1:$CL$4,MATCH($A2,Calculation_biomass!$A:$A,0),MATCH(AU$1,Calculation_biomass!$AG$1:$CL$1,0))</f>
        <v>Derived from the study 'The JRC-EU-TIMES model: Bioenergy potentials  for EU and neighbouring countries.', category: biomass from forest potential; year: 2015; author: JRC</v>
      </c>
      <c r="AV2" s="4" t="str">
        <f>INDEX(Calculation_biomass!$AG$1:$CL$4,MATCH($A2,Calculation_biomass!$A:$A,0),MATCH(AV$1,Calculation_biomass!$AG$1:$CL$1,0))</f>
        <v>Derived from the study 'The JRC-EU-TIMES model: Bioenergy potentials  for EU and neighbouring countries.', category: biomass from forest potential; year: 2015; author: JRC</v>
      </c>
      <c r="AW2" s="4" t="str">
        <f>INDEX(Calculation_biomass!$AG$1:$CL$4,MATCH($A2,Calculation_biomass!$A:$A,0),MATCH(AW$1,Calculation_biomass!$AG$1:$CL$1,0))</f>
        <v>Derived from the study 'The JRC-EU-TIMES model: Bioenergy potentials  for EU and neighbouring countries.', category: biomass from forest potential; year: 2015; author: JRC</v>
      </c>
      <c r="AX2" s="4" t="str">
        <f>INDEX(Calculation_biomass!$AG$1:$CL$4,MATCH($A2,Calculation_biomass!$A:$A,0),MATCH(AX$1,Calculation_biomass!$AG$1:$CL$1,0))</f>
        <v>Derived from the study 'The JRC-EU-TIMES model: Bioenergy potentials  for EU and neighbouring countries.', category: biomass from forest potential; year: 2015; author: JRC</v>
      </c>
      <c r="AY2" s="4" t="str">
        <f>INDEX(Calculation_biomass!$AG$1:$CL$4,MATCH($A2,Calculation_biomass!$A:$A,0),MATCH(AY$1,Calculation_biomass!$AG$1:$CL$1,0))</f>
        <v>Derived from the study 'The JRC-EU-TIMES model: Bioenergy potentials  for EU and neighbouring countries.', category: biomass from forest potential; year: 2015; author: JRC</v>
      </c>
      <c r="AZ2" s="4" t="str">
        <f>INDEX(Calculation_biomass!$AG$1:$CL$4,MATCH($A2,Calculation_biomass!$A:$A,0),MATCH(AZ$1,Calculation_biomass!$AG$1:$CL$1,0))</f>
        <v>Derived from the study 'The JRC-EU-TIMES model: Bioenergy potentials  for EU and neighbouring countries.', category: biomass from forest potential; year: 2015; author: JRC</v>
      </c>
      <c r="BA2" s="4" t="str">
        <f>INDEX(Calculation_biomass!$AG$1:$CL$4,MATCH($A2,Calculation_biomass!$A:$A,0),MATCH(BA$1,Calculation_biomass!$AG$1:$CL$1,0))</f>
        <v>Derived from the study 'The JRC-EU-TIMES model: Bioenergy potentials  for EU and neighbouring countries.', category: biomass from forest potential; year: 2015; author: JRC</v>
      </c>
      <c r="BB2" s="4" t="str">
        <f>INDEX(Calculation_biomass!$AG$1:$CL$4,MATCH($A2,Calculation_biomass!$A:$A,0),MATCH(BB$1,Calculation_biomass!$AG$1:$CL$1,0))</f>
        <v>Derived from the study 'The JRC-EU-TIMES model: Bioenergy potentials  for EU and neighbouring countries.', category: biomass from forest potential; year: 2015; author: JRC</v>
      </c>
      <c r="BC2" s="4" t="str">
        <f>INDEX(Calculation_biomass!$AG$1:$CL$4,MATCH($A2,Calculation_biomass!$A:$A,0),MATCH(BC$1,Calculation_biomass!$AG$1:$CL$1,0))</f>
        <v>Derived from the study 'The JRC-EU-TIMES model: Bioenergy potentials  for EU and neighbouring countries.', category: biomass from forest potential; year: 2015; author: JRC</v>
      </c>
      <c r="BD2" s="4" t="str">
        <f>INDEX(Calculation_biomass!$AG$1:$CL$4,MATCH($A2,Calculation_biomass!$A:$A,0),MATCH(BD$1,Calculation_biomass!$AG$1:$CL$1,0))</f>
        <v>Derived from the study 'The JRC-EU-TIMES model: Bioenergy potentials  for EU and neighbouring countries.', category: biomass from forest potential; year: 2015; author: JRC</v>
      </c>
      <c r="BE2" s="4" t="str">
        <f>INDEX(Calculation_biomass!$AG$1:$CL$4,MATCH($A2,Calculation_biomass!$A:$A,0),MATCH(BE$1,Calculation_biomass!$AG$1:$CL$1,0))</f>
        <v>Derived from the study 'The JRC-EU-TIMES model: Bioenergy potentials  for EU and neighbouring countries.', category: biomass from forest potential; year: 2015; author: JRC</v>
      </c>
      <c r="BF2" s="4" t="str">
        <f>INDEX(Calculation_biomass!$AG$1:$CL$4,MATCH($A2,Calculation_biomass!$A:$A,0),MATCH(BF$1,Calculation_biomass!$AG$1:$CL$1,0))</f>
        <v>Derived from the study 'The JRC-EU-TIMES model: Bioenergy potentials  for EU and neighbouring countries.', category: biomass from forest potential; year: 2015; author: JRC</v>
      </c>
      <c r="BG2" s="4" t="str">
        <f>INDEX(Calculation_biomass!$AG$1:$CL$4,MATCH($A2,Calculation_biomass!$A:$A,0),MATCH(BG$1,Calculation_biomass!$AG$1:$CL$1,0))</f>
        <v>Summation of all EU27 countries, derived from the study 'The JRC-EU-TIMES model: Bioenergy potentials  for EU and neighbouring countries.', category: biomass from forest potential; year: 2015; author: JRC</v>
      </c>
    </row>
    <row r="3" spans="1:59" x14ac:dyDescent="0.2">
      <c r="A3" s="2" t="s">
        <v>313</v>
      </c>
      <c r="B3" s="4">
        <f>INDEX(Calculation_biomass!$AG$1:$CJ$4,MATCH($A3,Calculation_biomass!$A:$A,0),MATCH(B$1,Calculation_biomass!$AG$1:$CJ$1,0))</f>
        <v>38047.060800000007</v>
      </c>
      <c r="C3" s="4">
        <f>INDEX(Calculation_biomass!$AG$1:$CJ$4,MATCH($A3,Calculation_biomass!$A:$A,0),MATCH(C$1,Calculation_biomass!$AG$1:$CJ$1,0))</f>
        <v>62304.868799999997</v>
      </c>
      <c r="D3" s="4">
        <f>INDEX(Calculation_biomass!$AG$1:$CJ$4,MATCH($A3,Calculation_biomass!$A:$A,0),MATCH(D$1,Calculation_biomass!$AG$1:$CJ$1,0))</f>
        <v>82453.05</v>
      </c>
      <c r="E3" s="4">
        <f>INDEX(Calculation_biomass!$AG$1:$CJ$4,MATCH($A3,Calculation_biomass!$A:$A,0),MATCH(E$1,Calculation_biomass!$AG$1:$CJ$1,0))</f>
        <v>1000.0008000000001</v>
      </c>
      <c r="F3" s="4">
        <f>INDEX(Calculation_biomass!$AG$1:$CJ$4,MATCH($A3,Calculation_biomass!$A:$A,0),MATCH(F$1,Calculation_biomass!$AG$1:$CJ$1,0))</f>
        <v>69226.225200000001</v>
      </c>
      <c r="G3" s="4">
        <f>INDEX(Calculation_biomass!$AG$1:$CJ$4,MATCH($A3,Calculation_biomass!$A:$A,0),MATCH(G$1,Calculation_biomass!$AG$1:$CJ$1,0))</f>
        <v>269377.77959999995</v>
      </c>
      <c r="H3" s="4">
        <f>INDEX(Calculation_biomass!$AG$1:$CJ$4,MATCH($A3,Calculation_biomass!$A:$A,0),MATCH(H$1,Calculation_biomass!$AG$1:$CJ$1,0))</f>
        <v>5373.4319999999998</v>
      </c>
      <c r="I3" s="4">
        <f>INDEX(Calculation_biomass!$AG$1:$CJ$4,MATCH($A3,Calculation_biomass!$A:$A,0),MATCH(I$1,Calculation_biomass!$AG$1:$CJ$1,0))</f>
        <v>14132.620799999999</v>
      </c>
      <c r="J3" s="4">
        <f>INDEX(Calculation_biomass!$AG$1:$CJ$4,MATCH($A3,Calculation_biomass!$A:$A,0),MATCH(J$1,Calculation_biomass!$AG$1:$CJ$1,0))</f>
        <v>461101.89959999995</v>
      </c>
      <c r="K3" s="4">
        <f>INDEX(Calculation_biomass!$AG$1:$CJ$4,MATCH($A3,Calculation_biomass!$A:$A,0),MATCH(K$1,Calculation_biomass!$AG$1:$CJ$1,0))</f>
        <v>17961.789600000004</v>
      </c>
      <c r="L3" s="4">
        <f>INDEX(Calculation_biomass!$AG$1:$CJ$4,MATCH($A3,Calculation_biomass!$A:$A,0),MATCH(L$1,Calculation_biomass!$AG$1:$CJ$1,0))</f>
        <v>656928.54720000003</v>
      </c>
      <c r="M3" s="4">
        <f>INDEX(Calculation_biomass!$AG$1:$CJ$4,MATCH($A3,Calculation_biomass!$A:$A,0),MATCH(M$1,Calculation_biomass!$AG$1:$CJ$1,0))</f>
        <v>249188.72759999993</v>
      </c>
      <c r="N3" s="4">
        <f>INDEX(Calculation_biomass!$AG$1:$CJ$4,MATCH($A3,Calculation_biomass!$A:$A,0),MATCH(N$1,Calculation_biomass!$AG$1:$CJ$1,0))</f>
        <v>43529.702399999995</v>
      </c>
      <c r="O3" s="4">
        <f>INDEX(Calculation_biomass!$AG$1:$CJ$4,MATCH($A3,Calculation_biomass!$A:$A,0),MATCH(O$1,Calculation_biomass!$AG$1:$CJ$1,0))</f>
        <v>40340.401199999993</v>
      </c>
      <c r="P3" s="4">
        <f>INDEX(Calculation_biomass!$AG$1:$CJ$4,MATCH($A3,Calculation_biomass!$A:$A,0),MATCH(P$1,Calculation_biomass!$AG$1:$CJ$1,0))</f>
        <v>150164.478</v>
      </c>
      <c r="Q3" s="4">
        <f>INDEX(Calculation_biomass!$AG$1:$CJ$4,MATCH($A3,Calculation_biomass!$A:$A,0),MATCH(Q$1,Calculation_biomass!$AG$1:$CJ$1,0))</f>
        <v>18769.5612</v>
      </c>
      <c r="R3" s="4">
        <f>INDEX(Calculation_biomass!$AG$1:$CJ$4,MATCH($A3,Calculation_biomass!$A:$A,0),MATCH(R$1,Calculation_biomass!$AG$1:$CJ$1,0))</f>
        <v>295139.07360000006</v>
      </c>
      <c r="S3" s="4">
        <f>INDEX(Calculation_biomass!$AG$1:$CJ$4,MATCH($A3,Calculation_biomass!$A:$A,0),MATCH(S$1,Calculation_biomass!$AG$1:$CJ$1,0))</f>
        <v>98674.459199999998</v>
      </c>
      <c r="T3" s="4">
        <f>INDEX(Calculation_biomass!$AG$1:$CJ$4,MATCH($A3,Calculation_biomass!$A:$A,0),MATCH(T$1,Calculation_biomass!$AG$1:$CJ$1,0))</f>
        <v>476.02080000000007</v>
      </c>
      <c r="U3" s="4">
        <f>INDEX(Calculation_biomass!$AG$1:$CJ$4,MATCH($A3,Calculation_biomass!$A:$A,0),MATCH(U$1,Calculation_biomass!$AG$1:$CJ$1,0))</f>
        <v>15902.218800000001</v>
      </c>
      <c r="V3" s="4">
        <f>INDEX(Calculation_biomass!$AG$1:$CJ$4,MATCH($A3,Calculation_biomass!$A:$A,0),MATCH(V$1,Calculation_biomass!$AG$1:$CJ$1,0))</f>
        <v>46384.102800000001</v>
      </c>
      <c r="W3" s="4">
        <f>INDEX(Calculation_biomass!$AG$1:$CJ$4,MATCH($A3,Calculation_biomass!$A:$A,0),MATCH(W$1,Calculation_biomass!$AG$1:$CJ$1,0))</f>
        <v>350004.44880000001</v>
      </c>
      <c r="X3" s="4">
        <f>INDEX(Calculation_biomass!$AG$1:$CJ$4,MATCH($A3,Calculation_biomass!$A:$A,0),MATCH(X$1,Calculation_biomass!$AG$1:$CJ$1,0))</f>
        <v>22971.898800000003</v>
      </c>
      <c r="Y3" s="4">
        <f>INDEX(Calculation_biomass!$AG$1:$CJ$4,MATCH($A3,Calculation_biomass!$A:$A,0),MATCH(Y$1,Calculation_biomass!$AG$1:$CJ$1,0))</f>
        <v>387964.31760000007</v>
      </c>
      <c r="Z3" s="4">
        <f>INDEX(Calculation_biomass!$AG$1:$CJ$4,MATCH($A3,Calculation_biomass!$A:$A,0),MATCH(Z$1,Calculation_biomass!$AG$1:$CJ$1,0))</f>
        <v>23771.689199999997</v>
      </c>
      <c r="AA3" s="4">
        <f>INDEX(Calculation_biomass!$AG$1:$CJ$4,MATCH($A3,Calculation_biomass!$A:$A,0),MATCH(AA$1,Calculation_biomass!$AG$1:$CJ$1,0))</f>
        <v>3126.15</v>
      </c>
      <c r="AB3" s="4">
        <f>INDEX(Calculation_biomass!$AG$1:$CJ$4,MATCH($A3,Calculation_biomass!$A:$A,0),MATCH(AB$1,Calculation_biomass!$AG$1:$CJ$1,0))</f>
        <v>28697.209199999998</v>
      </c>
      <c r="AC3" s="4">
        <f>INDEX(Calculation_biomass!$AG$1:$CJ$4,MATCH($A3,Calculation_biomass!$A:$A,0),MATCH(AC$1,Calculation_biomass!$AG$1:$CJ$1,0))</f>
        <v>0</v>
      </c>
      <c r="AD3" s="4">
        <f>INDEX(Calculation_biomass!$AG$1:$CJ$4,MATCH($A3,Calculation_biomass!$A:$A,0),MATCH(AD$1,Calculation_biomass!$AG$1:$CJ$1,0))</f>
        <v>3203823.0060000005</v>
      </c>
      <c r="AE3" s="4" t="str">
        <f>INDEX(Calculation_biomass!$AG$1:$CL$4,MATCH($A3,Calculation_biomass!$A:$A,0),MATCH(AE$1,Calculation_biomass!$AG$1:$CL$1,0))</f>
        <v>Derived from the study 'The JRC-EU-TIMES model: Bioenergy potentials  for EU and neighbouring countries.', category: biomass from forest potential; year: 2015; author: JRC</v>
      </c>
      <c r="AF3" s="4" t="str">
        <f>INDEX(Calculation_biomass!$AG$1:$CL$4,MATCH($A3,Calculation_biomass!$A:$A,0),MATCH(AF$1,Calculation_biomass!$AG$1:$CL$1,0))</f>
        <v>Derived from the study 'The JRC-EU-TIMES model: Bioenergy potentials  for EU and neighbouring countries.', category: biomass from forest potential; year: 2015; author: JRC</v>
      </c>
      <c r="AG3" s="4" t="str">
        <f>INDEX(Calculation_biomass!$AG$1:$CL$4,MATCH($A3,Calculation_biomass!$A:$A,0),MATCH(AG$1,Calculation_biomass!$AG$1:$CL$1,0))</f>
        <v>Derived from the study 'The JRC-EU-TIMES model: Bioenergy potentials  for EU and neighbouring countries.', category: biomass from forest potential; year: 2015; author: JRC</v>
      </c>
      <c r="AH3" s="4" t="str">
        <f>INDEX(Calculation_biomass!$AG$1:$CL$4,MATCH($A3,Calculation_biomass!$A:$A,0),MATCH(AH$1,Calculation_biomass!$AG$1:$CL$1,0))</f>
        <v>Derived from the study 'The JRC-EU-TIMES model: Bioenergy potentials  for EU and neighbouring countries.', category: biomass from forest potential; year: 2015; author: JRC</v>
      </c>
      <c r="AI3" s="4" t="str">
        <f>INDEX(Calculation_biomass!$AG$1:$CL$4,MATCH($A3,Calculation_biomass!$A:$A,0),MATCH(AI$1,Calculation_biomass!$AG$1:$CL$1,0))</f>
        <v>Derived from the study 'The JRC-EU-TIMES model: Bioenergy potentials  for EU and neighbouring countries.', category: biomass from forest potential; year: 2015; author: JRC</v>
      </c>
      <c r="AJ3" s="4" t="str">
        <f>INDEX(Calculation_biomass!$AG$1:$CL$4,MATCH($A3,Calculation_biomass!$A:$A,0),MATCH(AJ$1,Calculation_biomass!$AG$1:$CL$1,0))</f>
        <v>Derived from the study 'The JRC-EU-TIMES model: Bioenergy potentials  for EU and neighbouring countries.', category: biomass from forest potential; year: 2015; author: JRC</v>
      </c>
      <c r="AK3" s="4" t="str">
        <f>INDEX(Calculation_biomass!$AG$1:$CL$4,MATCH($A3,Calculation_biomass!$A:$A,0),MATCH(AK$1,Calculation_biomass!$AG$1:$CL$1,0))</f>
        <v>Derived from the study 'The JRC-EU-TIMES model: Bioenergy potentials  for EU and neighbouring countries.', category: biomass from forest potential; year: 2015; author: JRC</v>
      </c>
      <c r="AL3" s="4" t="str">
        <f>INDEX(Calculation_biomass!$AG$1:$CL$4,MATCH($A3,Calculation_biomass!$A:$A,0),MATCH(AL$1,Calculation_biomass!$AG$1:$CL$1,0))</f>
        <v>Derived from the study 'The JRC-EU-TIMES model: Bioenergy potentials  for EU and neighbouring countries.', category: biomass from forest potential; year: 2015; author: JRC</v>
      </c>
      <c r="AM3" s="4" t="str">
        <f>INDEX(Calculation_biomass!$AG$1:$CL$4,MATCH($A3,Calculation_biomass!$A:$A,0),MATCH(AM$1,Calculation_biomass!$AG$1:$CL$1,0))</f>
        <v>Derived from the study 'The JRC-EU-TIMES model: Bioenergy potentials  for EU and neighbouring countries.', category: biomass from forest potential; year: 2015; author: JRC</v>
      </c>
      <c r="AN3" s="4" t="str">
        <f>INDEX(Calculation_biomass!$AG$1:$CL$4,MATCH($A3,Calculation_biomass!$A:$A,0),MATCH(AN$1,Calculation_biomass!$AG$1:$CL$1,0))</f>
        <v>Derived from the study 'The JRC-EU-TIMES model: Bioenergy potentials  for EU and neighbouring countries.', category: biomass from forest potential; year: 2015; author: JRC</v>
      </c>
      <c r="AO3" s="4" t="str">
        <f>INDEX(Calculation_biomass!$AG$1:$CL$4,MATCH($A3,Calculation_biomass!$A:$A,0),MATCH(AO$1,Calculation_biomass!$AG$1:$CL$1,0))</f>
        <v>Derived from the study 'The JRC-EU-TIMES model: Bioenergy potentials  for EU and neighbouring countries.', category: biomass from forest potential; year: 2015; author: JRC</v>
      </c>
      <c r="AP3" s="4" t="str">
        <f>INDEX(Calculation_biomass!$AG$1:$CL$4,MATCH($A3,Calculation_biomass!$A:$A,0),MATCH(AP$1,Calculation_biomass!$AG$1:$CL$1,0))</f>
        <v>Derived from the study 'The JRC-EU-TIMES model: Bioenergy potentials  for EU and neighbouring countries.', category: biomass from forest potential; year: 2015; author: JRC</v>
      </c>
      <c r="AQ3" s="4" t="str">
        <f>INDEX(Calculation_biomass!$AG$1:$CL$4,MATCH($A3,Calculation_biomass!$A:$A,0),MATCH(AQ$1,Calculation_biomass!$AG$1:$CL$1,0))</f>
        <v>Derived from the study 'The JRC-EU-TIMES model: Bioenergy potentials  for EU and neighbouring countries.', category: biomass from forest potential; year: 2015; author: JRC</v>
      </c>
      <c r="AR3" s="4" t="str">
        <f>INDEX(Calculation_biomass!$AG$1:$CL$4,MATCH($A3,Calculation_biomass!$A:$A,0),MATCH(AR$1,Calculation_biomass!$AG$1:$CL$1,0))</f>
        <v>Derived from the study 'The JRC-EU-TIMES model: Bioenergy potentials  for EU and neighbouring countries.', category: biomass from forest potential; year: 2015; author: JRC</v>
      </c>
      <c r="AS3" s="4" t="str">
        <f>INDEX(Calculation_biomass!$AG$1:$CL$4,MATCH($A3,Calculation_biomass!$A:$A,0),MATCH(AS$1,Calculation_biomass!$AG$1:$CL$1,0))</f>
        <v>Derived from the study 'The JRC-EU-TIMES model: Bioenergy potentials  for EU and neighbouring countries.', category: biomass from forest potential; year: 2015; author: JRC</v>
      </c>
      <c r="AT3" s="4" t="str">
        <f>INDEX(Calculation_biomass!$AG$1:$CL$4,MATCH($A3,Calculation_biomass!$A:$A,0),MATCH(AT$1,Calculation_biomass!$AG$1:$CL$1,0))</f>
        <v>Derived from the study 'The JRC-EU-TIMES model: Bioenergy potentials  for EU and neighbouring countries.', category: biomass from forest potential; year: 2015; author: JRC</v>
      </c>
      <c r="AU3" s="4" t="str">
        <f>INDEX(Calculation_biomass!$AG$1:$CL$4,MATCH($A3,Calculation_biomass!$A:$A,0),MATCH(AU$1,Calculation_biomass!$AG$1:$CL$1,0))</f>
        <v>Derived from the study 'The JRC-EU-TIMES model: Bioenergy potentials  for EU and neighbouring countries.', category: biomass from forest potential; year: 2015; author: JRC</v>
      </c>
      <c r="AV3" s="4" t="str">
        <f>INDEX(Calculation_biomass!$AG$1:$CL$4,MATCH($A3,Calculation_biomass!$A:$A,0),MATCH(AV$1,Calculation_biomass!$AG$1:$CL$1,0))</f>
        <v>Derived from the study 'The JRC-EU-TIMES model: Bioenergy potentials  for EU and neighbouring countries.', category: biomass from forest potential; year: 2015; author: JRC</v>
      </c>
      <c r="AW3" s="4" t="str">
        <f>INDEX(Calculation_biomass!$AG$1:$CL$4,MATCH($A3,Calculation_biomass!$A:$A,0),MATCH(AW$1,Calculation_biomass!$AG$1:$CL$1,0))</f>
        <v>Derived from the study 'The JRC-EU-TIMES model: Bioenergy potentials  for EU and neighbouring countries.', category: biomass from forest potential; year: 2015; author: JRC</v>
      </c>
      <c r="AX3" s="4" t="str">
        <f>INDEX(Calculation_biomass!$AG$1:$CL$4,MATCH($A3,Calculation_biomass!$A:$A,0),MATCH(AX$1,Calculation_biomass!$AG$1:$CL$1,0))</f>
        <v>Derived from the study 'The JRC-EU-TIMES model: Bioenergy potentials  for EU and neighbouring countries.', category: biomass from forest potential; year: 2015; author: JRC</v>
      </c>
      <c r="AY3" s="4" t="str">
        <f>INDEX(Calculation_biomass!$AG$1:$CL$4,MATCH($A3,Calculation_biomass!$A:$A,0),MATCH(AY$1,Calculation_biomass!$AG$1:$CL$1,0))</f>
        <v>Derived from the study 'The JRC-EU-TIMES model: Bioenergy potentials  for EU and neighbouring countries.', category: biomass from forest potential; year: 2015; author: JRC</v>
      </c>
      <c r="AZ3" s="4" t="str">
        <f>INDEX(Calculation_biomass!$AG$1:$CL$4,MATCH($A3,Calculation_biomass!$A:$A,0),MATCH(AZ$1,Calculation_biomass!$AG$1:$CL$1,0))</f>
        <v>Derived from the study 'The JRC-EU-TIMES model: Bioenergy potentials  for EU and neighbouring countries.', category: biomass from forest potential; year: 2015; author: JRC</v>
      </c>
      <c r="BA3" s="4" t="str">
        <f>INDEX(Calculation_biomass!$AG$1:$CL$4,MATCH($A3,Calculation_biomass!$A:$A,0),MATCH(BA$1,Calculation_biomass!$AG$1:$CL$1,0))</f>
        <v>Derived from the study 'The JRC-EU-TIMES model: Bioenergy potentials  for EU and neighbouring countries.', category: biomass from forest potential; year: 2015; author: JRC</v>
      </c>
      <c r="BB3" s="4" t="str">
        <f>INDEX(Calculation_biomass!$AG$1:$CL$4,MATCH($A3,Calculation_biomass!$A:$A,0),MATCH(BB$1,Calculation_biomass!$AG$1:$CL$1,0))</f>
        <v>Derived from the study 'The JRC-EU-TIMES model: Bioenergy potentials  for EU and neighbouring countries.', category: biomass from forest potential; year: 2015; author: JRC</v>
      </c>
      <c r="BC3" s="4" t="str">
        <f>INDEX(Calculation_biomass!$AG$1:$CL$4,MATCH($A3,Calculation_biomass!$A:$A,0),MATCH(BC$1,Calculation_biomass!$AG$1:$CL$1,0))</f>
        <v>Derived from the study 'The JRC-EU-TIMES model: Bioenergy potentials  for EU and neighbouring countries.', category: biomass from forest potential; year: 2015; author: JRC</v>
      </c>
      <c r="BD3" s="4" t="str">
        <f>INDEX(Calculation_biomass!$AG$1:$CL$4,MATCH($A3,Calculation_biomass!$A:$A,0),MATCH(BD$1,Calculation_biomass!$AG$1:$CL$1,0))</f>
        <v>Derived from the study 'The JRC-EU-TIMES model: Bioenergy potentials  for EU and neighbouring countries.', category: biomass from forest potential; year: 2015; author: JRC</v>
      </c>
      <c r="BE3" s="4" t="str">
        <f>INDEX(Calculation_biomass!$AG$1:$CL$4,MATCH($A3,Calculation_biomass!$A:$A,0),MATCH(BE$1,Calculation_biomass!$AG$1:$CL$1,0))</f>
        <v>Derived from the study 'The JRC-EU-TIMES model: Bioenergy potentials  for EU and neighbouring countries.', category: biomass from forest potential; year: 2015; author: JRC</v>
      </c>
      <c r="BF3" s="4" t="str">
        <f>INDEX(Calculation_biomass!$AG$1:$CL$4,MATCH($A3,Calculation_biomass!$A:$A,0),MATCH(BF$1,Calculation_biomass!$AG$1:$CL$1,0))</f>
        <v>Derived from the study 'The JRC-EU-TIMES model: Bioenergy potentials  for EU and neighbouring countries.', category: biomass from forest potential; year: 2015; author: JRC</v>
      </c>
      <c r="BG3" s="4" t="str">
        <f>INDEX(Calculation_biomass!$AG$1:$CL$4,MATCH($A3,Calculation_biomass!$A:$A,0),MATCH(BG$1,Calculation_biomass!$AG$1:$CL$1,0))</f>
        <v>Summation of all EU27 countries, derived from the study 'The JRC-EU-TIMES model: Bioenergy potentials  for EU and neighbouring countries.', category: biomass from forest potential; year: 2015; author: JRC</v>
      </c>
    </row>
    <row r="4" spans="1:59" x14ac:dyDescent="0.2">
      <c r="A4" s="2" t="s">
        <v>314</v>
      </c>
      <c r="B4" s="4">
        <f>INDEX(Calculation_biomass!$AG$1:$CJ$4,MATCH($A4,Calculation_biomass!$A:$A,0),MATCH(B$1,Calculation_biomass!$AG$1:$CJ$1,0))</f>
        <v>31662.1692</v>
      </c>
      <c r="C4" s="4">
        <f>INDEX(Calculation_biomass!$AG$1:$CJ$4,MATCH($A4,Calculation_biomass!$A:$A,0),MATCH(C$1,Calculation_biomass!$AG$1:$CJ$1,0))</f>
        <v>51654.034800000001</v>
      </c>
      <c r="D4" s="4">
        <f>INDEX(Calculation_biomass!$AG$1:$CJ$4,MATCH($A4,Calculation_biomass!$A:$A,0),MATCH(D$1,Calculation_biomass!$AG$1:$CJ$1,0))</f>
        <v>41098.748399999997</v>
      </c>
      <c r="E4" s="4">
        <f>INDEX(Calculation_biomass!$AG$1:$CJ$4,MATCH($A4,Calculation_biomass!$A:$A,0),MATCH(E$1,Calculation_biomass!$AG$1:$CJ$1,0))</f>
        <v>4562.7695999999996</v>
      </c>
      <c r="F4" s="4">
        <f>INDEX(Calculation_biomass!$AG$1:$CJ$4,MATCH($A4,Calculation_biomass!$A:$A,0),MATCH(F$1,Calculation_biomass!$AG$1:$CJ$1,0))</f>
        <v>93018.891600000003</v>
      </c>
      <c r="G4" s="4">
        <f>INDEX(Calculation_biomass!$AG$1:$CJ$4,MATCH($A4,Calculation_biomass!$A:$A,0),MATCH(G$1,Calculation_biomass!$AG$1:$CJ$1,0))</f>
        <v>329017.25519999996</v>
      </c>
      <c r="H4" s="4">
        <f>INDEX(Calculation_biomass!$AG$1:$CJ$4,MATCH($A4,Calculation_biomass!$A:$A,0),MATCH(H$1,Calculation_biomass!$AG$1:$CJ$1,0))</f>
        <v>72264.999599999996</v>
      </c>
      <c r="I4" s="4">
        <f>INDEX(Calculation_biomass!$AG$1:$CJ$4,MATCH($A4,Calculation_biomass!$A:$A,0),MATCH(I$1,Calculation_biomass!$AG$1:$CJ$1,0))</f>
        <v>14868.0504</v>
      </c>
      <c r="J4" s="4">
        <f>INDEX(Calculation_biomass!$AG$1:$CJ$4,MATCH($A4,Calculation_biomass!$A:$A,0),MATCH(J$1,Calculation_biomass!$AG$1:$CJ$1,0))</f>
        <v>220672.25280000005</v>
      </c>
      <c r="K4" s="4">
        <f>INDEX(Calculation_biomass!$AG$1:$CJ$4,MATCH($A4,Calculation_biomass!$A:$A,0),MATCH(K$1,Calculation_biomass!$AG$1:$CJ$1,0))</f>
        <v>30247.977599999998</v>
      </c>
      <c r="L4" s="4">
        <f>INDEX(Calculation_biomass!$AG$1:$CJ$4,MATCH($A4,Calculation_biomass!$A:$A,0),MATCH(L$1,Calculation_biomass!$AG$1:$CJ$1,0))</f>
        <v>525029.80319999997</v>
      </c>
      <c r="M4" s="4">
        <f>INDEX(Calculation_biomass!$AG$1:$CJ$4,MATCH($A4,Calculation_biomass!$A:$A,0),MATCH(M$1,Calculation_biomass!$AG$1:$CJ$1,0))</f>
        <v>242582.37120000002</v>
      </c>
      <c r="N4" s="4">
        <f>INDEX(Calculation_biomass!$AG$1:$CJ$4,MATCH($A4,Calculation_biomass!$A:$A,0),MATCH(N$1,Calculation_biomass!$AG$1:$CJ$1,0))</f>
        <v>33713.9424</v>
      </c>
      <c r="O4" s="4">
        <f>INDEX(Calculation_biomass!$AG$1:$CJ$4,MATCH($A4,Calculation_biomass!$A:$A,0),MATCH(O$1,Calculation_biomass!$AG$1:$CJ$1,0))</f>
        <v>15255.572399999999</v>
      </c>
      <c r="P4" s="4">
        <f>INDEX(Calculation_biomass!$AG$1:$CJ$4,MATCH($A4,Calculation_biomass!$A:$A,0),MATCH(P$1,Calculation_biomass!$AG$1:$CJ$1,0))</f>
        <v>114707.4984</v>
      </c>
      <c r="Q4" s="4">
        <f>INDEX(Calculation_biomass!$AG$1:$CJ$4,MATCH($A4,Calculation_biomass!$A:$A,0),MATCH(Q$1,Calculation_biomass!$AG$1:$CJ$1,0))</f>
        <v>22930.599600000001</v>
      </c>
      <c r="R4" s="4">
        <f>INDEX(Calculation_biomass!$AG$1:$CJ$4,MATCH($A4,Calculation_biomass!$A:$A,0),MATCH(R$1,Calculation_biomass!$AG$1:$CJ$1,0))</f>
        <v>194575.33080000003</v>
      </c>
      <c r="S4" s="4">
        <f>INDEX(Calculation_biomass!$AG$1:$CJ$4,MATCH($A4,Calculation_biomass!$A:$A,0),MATCH(S$1,Calculation_biomass!$AG$1:$CJ$1,0))</f>
        <v>31480.678800000002</v>
      </c>
      <c r="T4" s="4">
        <f>INDEX(Calculation_biomass!$AG$1:$CJ$4,MATCH($A4,Calculation_biomass!$A:$A,0),MATCH(T$1,Calculation_biomass!$AG$1:$CJ$1,0))</f>
        <v>2071.4328</v>
      </c>
      <c r="U4" s="4">
        <f>INDEX(Calculation_biomass!$AG$1:$CJ$4,MATCH($A4,Calculation_biomass!$A:$A,0),MATCH(U$1,Calculation_biomass!$AG$1:$CJ$1,0))</f>
        <v>19178.600399999999</v>
      </c>
      <c r="V4" s="4">
        <f>INDEX(Calculation_biomass!$AG$1:$CJ$4,MATCH($A4,Calculation_biomass!$A:$A,0),MATCH(V$1,Calculation_biomass!$AG$1:$CJ$1,0))</f>
        <v>56361.232799999991</v>
      </c>
      <c r="W4" s="4">
        <f>INDEX(Calculation_biomass!$AG$1:$CJ$4,MATCH($A4,Calculation_biomass!$A:$A,0),MATCH(W$1,Calculation_biomass!$AG$1:$CJ$1,0))</f>
        <v>185899.48920000001</v>
      </c>
      <c r="X4" s="4">
        <f>INDEX(Calculation_biomass!$AG$1:$CJ$4,MATCH($A4,Calculation_biomass!$A:$A,0),MATCH(X$1,Calculation_biomass!$AG$1:$CJ$1,0))</f>
        <v>35846.859599999996</v>
      </c>
      <c r="Y4" s="4">
        <f>INDEX(Calculation_biomass!$AG$1:$CJ$4,MATCH($A4,Calculation_biomass!$A:$A,0),MATCH(Y$1,Calculation_biomass!$AG$1:$CJ$1,0))</f>
        <v>102275.19720000001</v>
      </c>
      <c r="Z4" s="4">
        <f>INDEX(Calculation_biomass!$AG$1:$CJ$4,MATCH($A4,Calculation_biomass!$A:$A,0),MATCH(Z$1,Calculation_biomass!$AG$1:$CJ$1,0))</f>
        <v>61922.285999999993</v>
      </c>
      <c r="AA4" s="4">
        <f>INDEX(Calculation_biomass!$AG$1:$CJ$4,MATCH($A4,Calculation_biomass!$A:$A,0),MATCH(AA$1,Calculation_biomass!$AG$1:$CJ$1,0))</f>
        <v>2911.4387999999999</v>
      </c>
      <c r="AB4" s="4">
        <f>INDEX(Calculation_biomass!$AG$1:$CJ$4,MATCH($A4,Calculation_biomass!$A:$A,0),MATCH(AB$1,Calculation_biomass!$AG$1:$CJ$1,0))</f>
        <v>29977.941600000002</v>
      </c>
      <c r="AC4" s="4">
        <f>INDEX(Calculation_biomass!$AG$1:$CJ$4,MATCH($A4,Calculation_biomass!$A:$A,0),MATCH(AC$1,Calculation_biomass!$AG$1:$CJ$1,0))</f>
        <v>445.28039999999999</v>
      </c>
      <c r="AD4" s="4">
        <f>INDEX(Calculation_biomass!$AG$1:$CJ$4,MATCH($A4,Calculation_biomass!$A:$A,0),MATCH(AD$1,Calculation_biomass!$AG$1:$CJ$1,0))</f>
        <v>2323650.3336</v>
      </c>
      <c r="AE4" s="4" t="str">
        <f>INDEX(Calculation_biomass!$AG$1:$CL$4,MATCH($A4,Calculation_biomass!$A:$A,0),MATCH(AE$1,Calculation_biomass!$AG$1:$CL$1,0))</f>
        <v>Derived from the study 'The JRC-EU-TIMES model: Bioenergy potentials  for EU and neighbouring countries.', category: biomass from forest potential; year: 2015; author: JRC</v>
      </c>
      <c r="AF4" s="4" t="str">
        <f>INDEX(Calculation_biomass!$AG$1:$CL$4,MATCH($A4,Calculation_biomass!$A:$A,0),MATCH(AF$1,Calculation_biomass!$AG$1:$CL$1,0))</f>
        <v>Derived from the study 'The JRC-EU-TIMES model: Bioenergy potentials  for EU and neighbouring countries.', category: biomass from forest potential; year: 2015; author: JRC</v>
      </c>
      <c r="AG4" s="4" t="str">
        <f>INDEX(Calculation_biomass!$AG$1:$CL$4,MATCH($A4,Calculation_biomass!$A:$A,0),MATCH(AG$1,Calculation_biomass!$AG$1:$CL$1,0))</f>
        <v>Derived from the study 'The JRC-EU-TIMES model: Bioenergy potentials  for EU and neighbouring countries.', category: biomass from forest potential; year: 2015; author: JRC</v>
      </c>
      <c r="AH4" s="4" t="str">
        <f>INDEX(Calculation_biomass!$AG$1:$CL$4,MATCH($A4,Calculation_biomass!$A:$A,0),MATCH(AH$1,Calculation_biomass!$AG$1:$CL$1,0))</f>
        <v>Derived from the study 'The JRC-EU-TIMES model: Bioenergy potentials  for EU and neighbouring countries.', category: biomass from forest potential; year: 2015; author: JRC</v>
      </c>
      <c r="AI4" s="4" t="str">
        <f>INDEX(Calculation_biomass!$AG$1:$CL$4,MATCH($A4,Calculation_biomass!$A:$A,0),MATCH(AI$1,Calculation_biomass!$AG$1:$CL$1,0))</f>
        <v>Derived from the study 'The JRC-EU-TIMES model: Bioenergy potentials  for EU and neighbouring countries.', category: biomass from forest potential; year: 2015; author: JRC</v>
      </c>
      <c r="AJ4" s="4" t="str">
        <f>INDEX(Calculation_biomass!$AG$1:$CL$4,MATCH($A4,Calculation_biomass!$A:$A,0),MATCH(AJ$1,Calculation_biomass!$AG$1:$CL$1,0))</f>
        <v>Derived from the study 'The JRC-EU-TIMES model: Bioenergy potentials  for EU and neighbouring countries.', category: biomass from forest potential; year: 2015; author: JRC</v>
      </c>
      <c r="AK4" s="4" t="str">
        <f>INDEX(Calculation_biomass!$AG$1:$CL$4,MATCH($A4,Calculation_biomass!$A:$A,0),MATCH(AK$1,Calculation_biomass!$AG$1:$CL$1,0))</f>
        <v>Derived from the study 'The JRC-EU-TIMES model: Bioenergy potentials  for EU and neighbouring countries.', category: biomass from forest potential; year: 2015; author: JRC</v>
      </c>
      <c r="AL4" s="4" t="str">
        <f>INDEX(Calculation_biomass!$AG$1:$CL$4,MATCH($A4,Calculation_biomass!$A:$A,0),MATCH(AL$1,Calculation_biomass!$AG$1:$CL$1,0))</f>
        <v>Derived from the study 'The JRC-EU-TIMES model: Bioenergy potentials  for EU and neighbouring countries.', category: biomass from forest potential; year: 2015; author: JRC</v>
      </c>
      <c r="AM4" s="4" t="str">
        <f>INDEX(Calculation_biomass!$AG$1:$CL$4,MATCH($A4,Calculation_biomass!$A:$A,0),MATCH(AM$1,Calculation_biomass!$AG$1:$CL$1,0))</f>
        <v>Derived from the study 'The JRC-EU-TIMES model: Bioenergy potentials  for EU and neighbouring countries.', category: biomass from forest potential; year: 2015; author: JRC</v>
      </c>
      <c r="AN4" s="4" t="str">
        <f>INDEX(Calculation_biomass!$AG$1:$CL$4,MATCH($A4,Calculation_biomass!$A:$A,0),MATCH(AN$1,Calculation_biomass!$AG$1:$CL$1,0))</f>
        <v>Derived from the study 'The JRC-EU-TIMES model: Bioenergy potentials  for EU and neighbouring countries.', category: biomass from forest potential; year: 2015; author: JRC</v>
      </c>
      <c r="AO4" s="4" t="str">
        <f>INDEX(Calculation_biomass!$AG$1:$CL$4,MATCH($A4,Calculation_biomass!$A:$A,0),MATCH(AO$1,Calculation_biomass!$AG$1:$CL$1,0))</f>
        <v>Derived from the study 'The JRC-EU-TIMES model: Bioenergy potentials  for EU and neighbouring countries.', category: biomass from forest potential; year: 2015; author: JRC</v>
      </c>
      <c r="AP4" s="4" t="str">
        <f>INDEX(Calculation_biomass!$AG$1:$CL$4,MATCH($A4,Calculation_biomass!$A:$A,0),MATCH(AP$1,Calculation_biomass!$AG$1:$CL$1,0))</f>
        <v>Derived from the study 'The JRC-EU-TIMES model: Bioenergy potentials  for EU and neighbouring countries.', category: biomass from forest potential; year: 2015; author: JRC</v>
      </c>
      <c r="AQ4" s="4" t="str">
        <f>INDEX(Calculation_biomass!$AG$1:$CL$4,MATCH($A4,Calculation_biomass!$A:$A,0),MATCH(AQ$1,Calculation_biomass!$AG$1:$CL$1,0))</f>
        <v>Derived from the study 'The JRC-EU-TIMES model: Bioenergy potentials  for EU and neighbouring countries.', category: biomass from forest potential; year: 2015; author: JRC</v>
      </c>
      <c r="AR4" s="4" t="str">
        <f>INDEX(Calculation_biomass!$AG$1:$CL$4,MATCH($A4,Calculation_biomass!$A:$A,0),MATCH(AR$1,Calculation_biomass!$AG$1:$CL$1,0))</f>
        <v>Derived from the study 'The JRC-EU-TIMES model: Bioenergy potentials  for EU and neighbouring countries.', category: biomass from forest potential; year: 2015; author: JRC</v>
      </c>
      <c r="AS4" s="4" t="str">
        <f>INDEX(Calculation_biomass!$AG$1:$CL$4,MATCH($A4,Calculation_biomass!$A:$A,0),MATCH(AS$1,Calculation_biomass!$AG$1:$CL$1,0))</f>
        <v>Derived from the study 'The JRC-EU-TIMES model: Bioenergy potentials  for EU and neighbouring countries.', category: biomass from forest potential; year: 2015; author: JRC</v>
      </c>
      <c r="AT4" s="4" t="str">
        <f>INDEX(Calculation_biomass!$AG$1:$CL$4,MATCH($A4,Calculation_biomass!$A:$A,0),MATCH(AT$1,Calculation_biomass!$AG$1:$CL$1,0))</f>
        <v>Derived from the study 'The JRC-EU-TIMES model: Bioenergy potentials  for EU and neighbouring countries.', category: biomass from forest potential; year: 2015; author: JRC</v>
      </c>
      <c r="AU4" s="4" t="str">
        <f>INDEX(Calculation_biomass!$AG$1:$CL$4,MATCH($A4,Calculation_biomass!$A:$A,0),MATCH(AU$1,Calculation_biomass!$AG$1:$CL$1,0))</f>
        <v>Derived from the study 'The JRC-EU-TIMES model: Bioenergy potentials  for EU and neighbouring countries.', category: biomass from forest potential; year: 2015; author: JRC</v>
      </c>
      <c r="AV4" s="4" t="str">
        <f>INDEX(Calculation_biomass!$AG$1:$CL$4,MATCH($A4,Calculation_biomass!$A:$A,0),MATCH(AV$1,Calculation_biomass!$AG$1:$CL$1,0))</f>
        <v>Derived from the study 'The JRC-EU-TIMES model: Bioenergy potentials  for EU and neighbouring countries.', category: biomass from forest potential; year: 2015; author: JRC</v>
      </c>
      <c r="AW4" s="4" t="str">
        <f>INDEX(Calculation_biomass!$AG$1:$CL$4,MATCH($A4,Calculation_biomass!$A:$A,0),MATCH(AW$1,Calculation_biomass!$AG$1:$CL$1,0))</f>
        <v>Derived from the study 'The JRC-EU-TIMES model: Bioenergy potentials  for EU and neighbouring countries.', category: biomass from forest potential; year: 2015; author: JRC</v>
      </c>
      <c r="AX4" s="4" t="str">
        <f>INDEX(Calculation_biomass!$AG$1:$CL$4,MATCH($A4,Calculation_biomass!$A:$A,0),MATCH(AX$1,Calculation_biomass!$AG$1:$CL$1,0))</f>
        <v>Derived from the study 'The JRC-EU-TIMES model: Bioenergy potentials  for EU and neighbouring countries.', category: biomass from forest potential; year: 2015; author: JRC</v>
      </c>
      <c r="AY4" s="4" t="str">
        <f>INDEX(Calculation_biomass!$AG$1:$CL$4,MATCH($A4,Calculation_biomass!$A:$A,0),MATCH(AY$1,Calculation_biomass!$AG$1:$CL$1,0))</f>
        <v>Derived from the study 'The JRC-EU-TIMES model: Bioenergy potentials  for EU and neighbouring countries.', category: biomass from forest potential; year: 2015; author: JRC</v>
      </c>
      <c r="AZ4" s="4" t="str">
        <f>INDEX(Calculation_biomass!$AG$1:$CL$4,MATCH($A4,Calculation_biomass!$A:$A,0),MATCH(AZ$1,Calculation_biomass!$AG$1:$CL$1,0))</f>
        <v>Derived from the study 'The JRC-EU-TIMES model: Bioenergy potentials  for EU and neighbouring countries.', category: biomass from forest potential; year: 2015; author: JRC</v>
      </c>
      <c r="BA4" s="4" t="str">
        <f>INDEX(Calculation_biomass!$AG$1:$CL$4,MATCH($A4,Calculation_biomass!$A:$A,0),MATCH(BA$1,Calculation_biomass!$AG$1:$CL$1,0))</f>
        <v>Derived from the study 'The JRC-EU-TIMES model: Bioenergy potentials  for EU and neighbouring countries.', category: biomass from forest potential; year: 2015; author: JRC</v>
      </c>
      <c r="BB4" s="4" t="str">
        <f>INDEX(Calculation_biomass!$AG$1:$CL$4,MATCH($A4,Calculation_biomass!$A:$A,0),MATCH(BB$1,Calculation_biomass!$AG$1:$CL$1,0))</f>
        <v>Derived from the study 'The JRC-EU-TIMES model: Bioenergy potentials  for EU and neighbouring countries.', category: biomass from forest potential; year: 2015; author: JRC</v>
      </c>
      <c r="BC4" s="4" t="str">
        <f>INDEX(Calculation_biomass!$AG$1:$CL$4,MATCH($A4,Calculation_biomass!$A:$A,0),MATCH(BC$1,Calculation_biomass!$AG$1:$CL$1,0))</f>
        <v>Derived from the study 'The JRC-EU-TIMES model: Bioenergy potentials  for EU and neighbouring countries.', category: biomass from forest potential; year: 2015; author: JRC</v>
      </c>
      <c r="BD4" s="4" t="str">
        <f>INDEX(Calculation_biomass!$AG$1:$CL$4,MATCH($A4,Calculation_biomass!$A:$A,0),MATCH(BD$1,Calculation_biomass!$AG$1:$CL$1,0))</f>
        <v>Derived from the study 'The JRC-EU-TIMES model: Bioenergy potentials  for EU and neighbouring countries.', category: biomass from forest potential; year: 2015; author: JRC</v>
      </c>
      <c r="BE4" s="4" t="str">
        <f>INDEX(Calculation_biomass!$AG$1:$CL$4,MATCH($A4,Calculation_biomass!$A:$A,0),MATCH(BE$1,Calculation_biomass!$AG$1:$CL$1,0))</f>
        <v>Derived from the study 'The JRC-EU-TIMES model: Bioenergy potentials  for EU and neighbouring countries.', category: biomass from forest potential; year: 2015; author: JRC</v>
      </c>
      <c r="BF4" s="4" t="str">
        <f>INDEX(Calculation_biomass!$AG$1:$CL$4,MATCH($A4,Calculation_biomass!$A:$A,0),MATCH(BF$1,Calculation_biomass!$AG$1:$CL$1,0))</f>
        <v>Derived from the study 'The JRC-EU-TIMES model: Bioenergy potentials  for EU and neighbouring countries.', category: biomass from forest potential; year: 2015; author: JRC</v>
      </c>
      <c r="BG4" s="4" t="str">
        <f>INDEX(Calculation_biomass!$AG$1:$CL$4,MATCH($A4,Calculation_biomass!$A:$A,0),MATCH(BG$1,Calculation_biomass!$AG$1:$CL$1,0))</f>
        <v>Summation of all EU27 countries, derived from the study 'The JRC-EU-TIMES model: Bioenergy potentials  for EU and neighbouring countries.', category: biomass from forest potential; year: 2015; author: JRC</v>
      </c>
    </row>
    <row r="5" spans="1:59" x14ac:dyDescent="0.2">
      <c r="A5" s="2" t="s">
        <v>371</v>
      </c>
      <c r="B5">
        <f>INDEX(Input_EEA_wind!$1:$3,MATCH($A5,Input_EEA_wind!$A:$A,0),MATCH(B$1,Input_EEA_wind!$1:$1,0))</f>
        <v>0</v>
      </c>
      <c r="C5">
        <f>INDEX(Input_EEA_wind!$1:$3,MATCH($A5,Input_EEA_wind!$A:$A,0),MATCH(C$1,Input_EEA_wind!$1:$1,0))</f>
        <v>2000</v>
      </c>
      <c r="D5">
        <f>INDEX(Input_EEA_wind!$1:$3,MATCH($A5,Input_EEA_wind!$A:$A,0),MATCH(D$1,Input_EEA_wind!$1:$1,0))</f>
        <v>3000</v>
      </c>
      <c r="E5">
        <f>INDEX(Input_EEA_wind!$1:$3,MATCH($A5,Input_EEA_wind!$A:$A,0),MATCH(E$1,Input_EEA_wind!$1:$1,0))</f>
        <v>2000</v>
      </c>
      <c r="F5">
        <f>INDEX(Input_EEA_wind!$1:$3,MATCH($A5,Input_EEA_wind!$A:$A,0),MATCH(F$1,Input_EEA_wind!$1:$1,0))</f>
        <v>0</v>
      </c>
      <c r="G5">
        <f>INDEX(Input_EEA_wind!$1:$3,MATCH($A5,Input_EEA_wind!$A:$A,0),MATCH(G$1,Input_EEA_wind!$1:$1,0))</f>
        <v>48000</v>
      </c>
      <c r="H5">
        <f>INDEX(Input_EEA_wind!$1:$3,MATCH($A5,Input_EEA_wind!$A:$A,0),MATCH(H$1,Input_EEA_wind!$1:$1,0))</f>
        <v>65000</v>
      </c>
      <c r="I5">
        <f>INDEX(Input_EEA_wind!$1:$3,MATCH($A5,Input_EEA_wind!$A:$A,0),MATCH(I$1,Input_EEA_wind!$1:$1,0))</f>
        <v>22000</v>
      </c>
      <c r="J5">
        <f>INDEX(Input_EEA_wind!$1:$3,MATCH($A5,Input_EEA_wind!$A:$A,0),MATCH(J$1,Input_EEA_wind!$1:$1,0))</f>
        <v>25000</v>
      </c>
      <c r="K5">
        <f>INDEX(Input_EEA_wind!$1:$3,MATCH($A5,Input_EEA_wind!$A:$A,0),MATCH(K$1,Input_EEA_wind!$1:$1,0))</f>
        <v>50000</v>
      </c>
      <c r="L5">
        <f>INDEX(Input_EEA_wind!$1:$3,MATCH($A5,Input_EEA_wind!$A:$A,0),MATCH(L$1,Input_EEA_wind!$1:$1,0))</f>
        <v>45000</v>
      </c>
      <c r="M5">
        <f>INDEX(Input_EEA_wind!$1:$3,MATCH($A5,Input_EEA_wind!$A:$A,0),MATCH(M$1,Input_EEA_wind!$1:$1,0))</f>
        <v>117000</v>
      </c>
      <c r="N5">
        <f>INDEX(Input_EEA_wind!$1:$3,MATCH($A5,Input_EEA_wind!$A:$A,0),MATCH(N$1,Input_EEA_wind!$1:$1,0))</f>
        <v>52000</v>
      </c>
      <c r="O5">
        <f>INDEX(Input_EEA_wind!$1:$3,MATCH($A5,Input_EEA_wind!$A:$A,0),MATCH(O$1,Input_EEA_wind!$1:$1,0))</f>
        <v>26000</v>
      </c>
      <c r="P5">
        <f>INDEX(Input_EEA_wind!$1:$3,MATCH($A5,Input_EEA_wind!$A:$A,0),MATCH(P$1,Input_EEA_wind!$1:$1,0))</f>
        <v>0</v>
      </c>
      <c r="Q5">
        <f>INDEX(Input_EEA_wind!$1:$3,MATCH($A5,Input_EEA_wind!$A:$A,0),MATCH(Q$1,Input_EEA_wind!$1:$1,0))</f>
        <v>28000</v>
      </c>
      <c r="R5">
        <f>INDEX(Input_EEA_wind!$1:$3,MATCH($A5,Input_EEA_wind!$A:$A,0),MATCH(R$1,Input_EEA_wind!$1:$1,0))</f>
        <v>38000</v>
      </c>
      <c r="S5">
        <f>INDEX(Input_EEA_wind!$1:$3,MATCH($A5,Input_EEA_wind!$A:$A,0),MATCH(S$1,Input_EEA_wind!$1:$1,0))</f>
        <v>5000</v>
      </c>
      <c r="T5">
        <f>INDEX(Input_EEA_wind!$1:$3,MATCH($A5,Input_EEA_wind!$A:$A,0),MATCH(T$1,Input_EEA_wind!$1:$1,0))</f>
        <v>0</v>
      </c>
      <c r="U5">
        <f>INDEX(Input_EEA_wind!$1:$3,MATCH($A5,Input_EEA_wind!$A:$A,0),MATCH(U$1,Input_EEA_wind!$1:$1,0))</f>
        <v>17000</v>
      </c>
      <c r="V5">
        <f>INDEX(Input_EEA_wind!$1:$3,MATCH($A5,Input_EEA_wind!$A:$A,0),MATCH(V$1,Input_EEA_wind!$1:$1,0))</f>
        <v>60000</v>
      </c>
      <c r="W5">
        <f>INDEX(Input_EEA_wind!$1:$3,MATCH($A5,Input_EEA_wind!$A:$A,0),MATCH(W$1,Input_EEA_wind!$1:$1,0))</f>
        <v>16000</v>
      </c>
      <c r="X5">
        <f>INDEX(Input_EEA_wind!$1:$3,MATCH($A5,Input_EEA_wind!$A:$A,0),MATCH(X$1,Input_EEA_wind!$1:$1,0))</f>
        <v>9000</v>
      </c>
      <c r="Y5">
        <f>INDEX(Input_EEA_wind!$1:$3,MATCH($A5,Input_EEA_wind!$A:$A,0),MATCH(Y$1,Input_EEA_wind!$1:$1,0))</f>
        <v>8000</v>
      </c>
      <c r="Z5">
        <f>INDEX(Input_EEA_wind!$1:$3,MATCH($A5,Input_EEA_wind!$A:$A,0),MATCH(Z$1,Input_EEA_wind!$1:$1,0))</f>
        <v>60000</v>
      </c>
      <c r="AA5">
        <f>INDEX(Input_EEA_wind!$1:$3,MATCH($A5,Input_EEA_wind!$A:$A,0),MATCH(AA$1,Input_EEA_wind!$1:$1,0))</f>
        <v>500</v>
      </c>
      <c r="AB5">
        <f>INDEX(Input_EEA_wind!$1:$3,MATCH($A5,Input_EEA_wind!$A:$A,0),MATCH(AB$1,Input_EEA_wind!$1:$1,0))</f>
        <v>0</v>
      </c>
      <c r="AC5">
        <f>INDEX(Input_EEA_wind!$1:$3,MATCH($A5,Input_EEA_wind!$A:$A,0),MATCH(AC$1,Input_EEA_wind!$1:$1,0))</f>
        <v>1000</v>
      </c>
      <c r="AD5">
        <f>INDEX(Input_EEA_wind!$1:$3,MATCH($A5,Input_EEA_wind!$A:$A,0),MATCH(AD$1,Input_EEA_wind!$1:$1,0))</f>
        <v>699500</v>
      </c>
      <c r="AE5" t="str">
        <f>INDEX(Input_EEA_wind!$1:$3,MATCH($A5,Input_EEA_wind!$A:$A,0),MATCH(AE$1,Input_EEA_wind!$1:$1,0))</f>
        <v>Derived from the study 'Europe's onshore and offshore wind energy potential'; year: 2009; author: European Environment Agency</v>
      </c>
      <c r="AF5" t="str">
        <f>INDEX(Input_EEA_wind!$1:$3,MATCH($A5,Input_EEA_wind!$A:$A,0),MATCH(AF$1,Input_EEA_wind!$1:$1,0))</f>
        <v>Derived from the study 'Europe's onshore and offshore wind energy potential'; year: 2009; author: European Environment Agency</v>
      </c>
      <c r="AG5" t="str">
        <f>INDEX(Input_EEA_wind!$1:$3,MATCH($A5,Input_EEA_wind!$A:$A,0),MATCH(AG$1,Input_EEA_wind!$1:$1,0))</f>
        <v>Derived from the study 'Europe's onshore and offshore wind energy potential'; year: 2009; author: European Environment Agency</v>
      </c>
      <c r="AH5" t="str">
        <f>INDEX(Input_EEA_wind!$1:$3,MATCH($A5,Input_EEA_wind!$A:$A,0),MATCH(AH$1,Input_EEA_wind!$1:$1,0))</f>
        <v>Derived from the study 'Europe's onshore and offshore wind energy potential'; year: 2009; author: European Environment Agency</v>
      </c>
      <c r="AI5" t="str">
        <f>INDEX(Input_EEA_wind!$1:$3,MATCH($A5,Input_EEA_wind!$A:$A,0),MATCH(AI$1,Input_EEA_wind!$1:$1,0))</f>
        <v>Derived from the study 'Europe's onshore and offshore wind energy potential'; year: 2009; author: European Environment Agency</v>
      </c>
      <c r="AJ5" t="str">
        <f>INDEX(Input_EEA_wind!$1:$3,MATCH($A5,Input_EEA_wind!$A:$A,0),MATCH(AJ$1,Input_EEA_wind!$1:$1,0))</f>
        <v>Derived from the study 'Europe's onshore and offshore wind energy potential'; year: 2009; author: European Environment Agency</v>
      </c>
      <c r="AK5" t="str">
        <f>INDEX(Input_EEA_wind!$1:$3,MATCH($A5,Input_EEA_wind!$A:$A,0),MATCH(AK$1,Input_EEA_wind!$1:$1,0))</f>
        <v>Derived from the study 'Europe's onshore and offshore wind energy potential'; year: 2009; author: European Environment Agency</v>
      </c>
      <c r="AL5" t="str">
        <f>INDEX(Input_EEA_wind!$1:$3,MATCH($A5,Input_EEA_wind!$A:$A,0),MATCH(AL$1,Input_EEA_wind!$1:$1,0))</f>
        <v>Derived from the study 'Europe's onshore and offshore wind energy potential'; year: 2009; author: European Environment Agency</v>
      </c>
      <c r="AM5" t="str">
        <f>INDEX(Input_EEA_wind!$1:$3,MATCH($A5,Input_EEA_wind!$A:$A,0),MATCH(AM$1,Input_EEA_wind!$1:$1,0))</f>
        <v>Derived from the study 'Europe's onshore and offshore wind energy potential'; year: 2009; author: European Environment Agency</v>
      </c>
      <c r="AN5" t="str">
        <f>INDEX(Input_EEA_wind!$1:$3,MATCH($A5,Input_EEA_wind!$A:$A,0),MATCH(AN$1,Input_EEA_wind!$1:$1,0))</f>
        <v>Derived from the study 'Europe's onshore and offshore wind energy potential'; year: 2009; author: European Environment Agency</v>
      </c>
      <c r="AO5" t="str">
        <f>INDEX(Input_EEA_wind!$1:$3,MATCH($A5,Input_EEA_wind!$A:$A,0),MATCH(AO$1,Input_EEA_wind!$1:$1,0))</f>
        <v>Derived from the study 'Europe's onshore and offshore wind energy potential'; year: 2009; author: European Environment Agency</v>
      </c>
      <c r="AP5" t="str">
        <f>INDEX(Input_EEA_wind!$1:$3,MATCH($A5,Input_EEA_wind!$A:$A,0),MATCH(AP$1,Input_EEA_wind!$1:$1,0))</f>
        <v>Derived from the study 'Europe's onshore and offshore wind energy potential'; year: 2009; author: European Environment Agency</v>
      </c>
      <c r="AQ5" t="str">
        <f>INDEX(Input_EEA_wind!$1:$3,MATCH($A5,Input_EEA_wind!$A:$A,0),MATCH(AQ$1,Input_EEA_wind!$1:$1,0))</f>
        <v>Derived from the study 'Europe's onshore and offshore wind energy potential'; year: 2009; author: European Environment Agency</v>
      </c>
      <c r="AR5" t="str">
        <f>INDEX(Input_EEA_wind!$1:$3,MATCH($A5,Input_EEA_wind!$A:$A,0),MATCH(AR$1,Input_EEA_wind!$1:$1,0))</f>
        <v>No sufficient European data found, as the available sea surface is similar to the Netherlands the same potential was adopted; year:2009; author:Quintel</v>
      </c>
      <c r="AS5" t="str">
        <f>INDEX(Input_EEA_wind!$1:$3,MATCH($A5,Input_EEA_wind!$A:$A,0),MATCH(AS$1,Input_EEA_wind!$1:$1,0))</f>
        <v>Derived from the study 'Europe's onshore and offshore wind energy potential'; year: 2009; author: European Environment Agency</v>
      </c>
      <c r="AT5" t="str">
        <f>INDEX(Input_EEA_wind!$1:$3,MATCH($A5,Input_EEA_wind!$A:$A,0),MATCH(AT$1,Input_EEA_wind!$1:$1,0))</f>
        <v>Derived from the study 'Europe's onshore and offshore wind energy potential'; year: 2009; author: European Environment Agency</v>
      </c>
      <c r="AU5" t="str">
        <f>INDEX(Input_EEA_wind!$1:$3,MATCH($A5,Input_EEA_wind!$A:$A,0),MATCH(AU$1,Input_EEA_wind!$1:$1,0))</f>
        <v>Derived from the study 'Europe's onshore and offshore wind energy potential'; year: 2009; author: European Environment Agency</v>
      </c>
      <c r="AV5" t="str">
        <f>INDEX(Input_EEA_wind!$1:$3,MATCH($A5,Input_EEA_wind!$A:$A,0),MATCH(AV$1,Input_EEA_wind!$1:$1,0))</f>
        <v>Derived from the study 'Europe's onshore and offshore wind energy potential'; year: 2009; author: European Environment Agency</v>
      </c>
      <c r="AW5" t="str">
        <f>INDEX(Input_EEA_wind!$1:$3,MATCH($A5,Input_EEA_wind!$A:$A,0),MATCH(AW$1,Input_EEA_wind!$1:$1,0))</f>
        <v>Derived from the study 'Europe's onshore and offshore wind energy potential'; year: 2009; author: European Environment Agency</v>
      </c>
      <c r="AX5" t="str">
        <f>INDEX(Input_EEA_wind!$1:$3,MATCH($A5,Input_EEA_wind!$A:$A,0),MATCH(AX$1,Input_EEA_wind!$1:$1,0))</f>
        <v>Derived from the study 'Europe's onshore and offshore wind energy potential'; year: 2009; author: European Environment Agency</v>
      </c>
      <c r="AY5" t="str">
        <f>INDEX(Input_EEA_wind!$1:$3,MATCH($A5,Input_EEA_wind!$A:$A,0),MATCH(AY$1,Input_EEA_wind!$1:$1,0))</f>
        <v>Derived from the study 'Europe's onshore and offshore wind energy potential'; year: 2009; author: European Environment Agency</v>
      </c>
      <c r="AZ5" t="str">
        <f>INDEX(Input_EEA_wind!$1:$3,MATCH($A5,Input_EEA_wind!$A:$A,0),MATCH(AZ$1,Input_EEA_wind!$1:$1,0))</f>
        <v>Derived from the study 'Europe's onshore and offshore wind energy potential'; year: 2009; author: European Environment Agency</v>
      </c>
      <c r="BA5" t="str">
        <f>INDEX(Input_EEA_wind!$1:$3,MATCH($A5,Input_EEA_wind!$A:$A,0),MATCH(BA$1,Input_EEA_wind!$1:$1,0))</f>
        <v>Derived from the study 'Europe's onshore and offshore wind energy potential'; year: 2009; author: European Environment Agency</v>
      </c>
      <c r="BB5" t="str">
        <f>INDEX(Input_EEA_wind!$1:$3,MATCH($A5,Input_EEA_wind!$A:$A,0),MATCH(BB$1,Input_EEA_wind!$1:$1,0))</f>
        <v>Derived from the study 'Europe's onshore and offshore wind energy potential'; year: 2009; author: European Environment Agency</v>
      </c>
      <c r="BC5" t="str">
        <f>INDEX(Input_EEA_wind!$1:$3,MATCH($A5,Input_EEA_wind!$A:$A,0),MATCH(BC$1,Input_EEA_wind!$1:$1,0))</f>
        <v>Derived from the study 'Europe's onshore and offshore wind energy potential'; year: 2009; author: European Environment Agency</v>
      </c>
      <c r="BD5" t="str">
        <f>INDEX(Input_EEA_wind!$1:$3,MATCH($A5,Input_EEA_wind!$A:$A,0),MATCH(BD$1,Input_EEA_wind!$1:$1,0))</f>
        <v>Derived from the study 'Europe's onshore and offshore wind energy potential'; year: 2009; author: European Environment Agency</v>
      </c>
      <c r="BE5" t="str">
        <f>INDEX(Input_EEA_wind!$1:$3,MATCH($A5,Input_EEA_wind!$A:$A,0),MATCH(BE$1,Input_EEA_wind!$1:$1,0))</f>
        <v>Derived from the study 'Europe's onshore and offshore wind energy potential'; year: 2009; author: European Environment Agency</v>
      </c>
      <c r="BF5" t="str">
        <f>INDEX(Input_EEA_wind!$1:$3,MATCH($A5,Input_EEA_wind!$A:$A,0),MATCH(BF$1,Input_EEA_wind!$1:$1,0))</f>
        <v>Derived from the study 'Europe's onshore and offshore wind energy potential'; year: 2009; author: European Environment Agency</v>
      </c>
      <c r="BG5" t="str">
        <f>INDEX(Input_EEA_wind!$1:$3,MATCH($A5,Input_EEA_wind!$A:$A,0),MATCH(BG$1,Input_EEA_wind!$1:$1,0))</f>
        <v>Summation of all EU27 countries, derived from the study 'Europe's onshore and offshore wind energy potential'; year: 2009; author: European Environment Agency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Input_JRC_biomass</vt:lpstr>
      <vt:lpstr>Input_EEA_wind</vt:lpstr>
      <vt:lpstr>Calculation_biomass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von Meijenfeldt</dc:creator>
  <cp:lastModifiedBy>Charlotte von Meijenfeldt</cp:lastModifiedBy>
  <dcterms:created xsi:type="dcterms:W3CDTF">2021-11-30T15:40:13Z</dcterms:created>
  <dcterms:modified xsi:type="dcterms:W3CDTF">2022-05-11T15:16:33Z</dcterms:modified>
</cp:coreProperties>
</file>