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de/2015/6_residences/"/>
    </mc:Choice>
  </mc:AlternateContent>
  <xr:revisionPtr revIDLastSave="0" documentId="13_ncr:1_{34156222-A2FB-914C-961A-5DF0F8B5700D}" xr6:coauthVersionLast="47" xr6:coauthVersionMax="47" xr10:uidLastSave="{00000000-0000-0000-0000-000000000000}"/>
  <bookViews>
    <workbookView xWindow="0" yWindow="500" windowWidth="28800" windowHeight="17500" xr2:uid="{183D6AE8-6036-8840-8408-6DFD722B4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</calcChain>
</file>

<file path=xl/sharedStrings.xml><?xml version="1.0" encoding="utf-8"?>
<sst xmlns="http://schemas.openxmlformats.org/spreadsheetml/2006/main" count="56" uniqueCount="54">
  <si>
    <t>number_of_buildings</t>
  </si>
  <si>
    <t>Estimated based on floor area from ENTRANZE and floor_area:number_of_buildings ratio in NL.</t>
  </si>
  <si>
    <t>number_of_residences</t>
  </si>
  <si>
    <t>Eurostat 2015; Number of private households (lfst_hhnhtych) database</t>
  </si>
  <si>
    <t>Original input</t>
  </si>
  <si>
    <t>Unit</t>
  </si>
  <si>
    <t>Comment</t>
  </si>
  <si>
    <t>Updated inputs</t>
  </si>
  <si>
    <t>Units</t>
  </si>
  <si>
    <t>residences_number_of_apartments_before_1945</t>
  </si>
  <si>
    <t>residences_number_of_apartments_1945_1964</t>
  </si>
  <si>
    <t>residences_number_of_apartments_1965_1984</t>
  </si>
  <si>
    <t>residences_number_of_apartments_1985_2004</t>
  </si>
  <si>
    <t>residences_number_of_apartments_2005_present</t>
  </si>
  <si>
    <t>residences_number_of_detached_houses_before_1945</t>
  </si>
  <si>
    <t>residences_number_of_detached_houses_1945_1964</t>
  </si>
  <si>
    <t>residences_number_of_detached_houses_1965_1984</t>
  </si>
  <si>
    <t>residences_number_of_detached_houses_1985_2004</t>
  </si>
  <si>
    <t>residences_number_of_detached_houses_2005_present</t>
  </si>
  <si>
    <t>residences_number_of_semi_detached_houses_before_1945</t>
  </si>
  <si>
    <t>residences_number_of_semi_detached_houses_1945_1964</t>
  </si>
  <si>
    <t>residences_number_of_semi_detached_houses_1965_1984</t>
  </si>
  <si>
    <t>residences_number_of_semi_detached_houses_1985_2004</t>
  </si>
  <si>
    <t>residences_number_of_semi_detached_houses_2005_present</t>
  </si>
  <si>
    <t>residences_number_of_terraced_houses_before_1945</t>
  </si>
  <si>
    <t>residences_number_of_terraced_houses_1945_1964</t>
  </si>
  <si>
    <t>residences_number_of_terraced_houses_1965_1984</t>
  </si>
  <si>
    <t>residences_number_of_terraced_houses_1985_2004</t>
  </si>
  <si>
    <t>residences_number_of_terraced_houses_2005_present</t>
  </si>
  <si>
    <t>households_number_of_apartments_1945</t>
  </si>
  <si>
    <t>households_number_of_apartments_1945_1964</t>
  </si>
  <si>
    <t>households_number_of_apartments_1965_1984</t>
  </si>
  <si>
    <t>households_number_of_apartments_1985_2004</t>
  </si>
  <si>
    <t>households_number_of_apartments_2005</t>
  </si>
  <si>
    <t>households_number_of_detached_1945</t>
  </si>
  <si>
    <t>households_number_of_detached_1945_1964</t>
  </si>
  <si>
    <t>households_number_of_detached_1965_1984</t>
  </si>
  <si>
    <t>households_number_of_detached_1985_2004</t>
  </si>
  <si>
    <t>households_number_of_detached_2005</t>
  </si>
  <si>
    <t>households_number_of_semi_detached_1945</t>
  </si>
  <si>
    <t>households_number_of_semi_detached_1945_1964</t>
  </si>
  <si>
    <t>households_number_of_semi_detached_1965_1984</t>
  </si>
  <si>
    <t>households_number_of_semi_detached_1985_2004</t>
  </si>
  <si>
    <t>households_number_of_semi_detached_2005</t>
  </si>
  <si>
    <t>households_number_of_terraced_1945</t>
  </si>
  <si>
    <t>households_number_of_terraced_1945_1964</t>
  </si>
  <si>
    <t>households_number_of_terraced_1965_1984</t>
  </si>
  <si>
    <t>households_number_of_terraced_1985_2004</t>
  </si>
  <si>
    <t>households_number_of_terraced_2005</t>
  </si>
  <si>
    <t>Eurostat: see eu_datasets/additional_data/ENTSO Dataset additional source data.xlsx</t>
  </si>
  <si>
    <t>Share of DE2019 is applied to number of residences in 2015</t>
  </si>
  <si>
    <t>Due to rounding, this row is set to the difference between the total and the sum of the rows above</t>
  </si>
  <si>
    <t>de (2015)</t>
  </si>
  <si>
    <t>DE_germany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</si>
</sst>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F938-39E8-794F-963F-73DE887A74E9}">
  <dimension ref="A1:D48"/>
  <sheetViews>
    <sheetView tabSelected="1" workbookViewId="0">
      <selection activeCell="A29" sqref="A29"/>
    </sheetView>
  </sheetViews>
  <sheetFormatPr baseColWidth="10" defaultRowHeight="16" x14ac:dyDescent="0.2"/>
  <cols>
    <col min="1" max="1" width="19.5" customWidth="1"/>
    <col min="2" max="2" width="53.5" bestFit="1" customWidth="1"/>
    <col min="3" max="3" width="24.6640625" customWidth="1"/>
    <col min="4" max="4" width="81.83203125" bestFit="1" customWidth="1"/>
  </cols>
  <sheetData>
    <row r="1" spans="1:4" x14ac:dyDescent="0.2">
      <c r="A1" t="s">
        <v>52</v>
      </c>
      <c r="B1" s="1" t="s">
        <v>4</v>
      </c>
      <c r="C1" s="1" t="s">
        <v>5</v>
      </c>
      <c r="D1" s="1" t="s">
        <v>6</v>
      </c>
    </row>
    <row r="2" spans="1:4" x14ac:dyDescent="0.2">
      <c r="B2" t="s">
        <v>0</v>
      </c>
      <c r="C2">
        <f>ROUND(1937139.53136595,0)</f>
        <v>1937140</v>
      </c>
      <c r="D2" t="s">
        <v>1</v>
      </c>
    </row>
    <row r="3" spans="1:4" x14ac:dyDescent="0.2">
      <c r="B3" t="s">
        <v>2</v>
      </c>
      <c r="C3">
        <v>40257800</v>
      </c>
      <c r="D3" t="s">
        <v>3</v>
      </c>
    </row>
    <row r="5" spans="1:4" x14ac:dyDescent="0.2">
      <c r="A5" t="s">
        <v>53</v>
      </c>
      <c r="B5" s="2" t="s">
        <v>29</v>
      </c>
      <c r="C5">
        <v>164378.51325783541</v>
      </c>
      <c r="D5" t="s">
        <v>49</v>
      </c>
    </row>
    <row r="6" spans="1:4" x14ac:dyDescent="0.2">
      <c r="B6" s="2" t="s">
        <v>30</v>
      </c>
      <c r="C6">
        <v>1479608.43456086</v>
      </c>
    </row>
    <row r="7" spans="1:4" x14ac:dyDescent="0.2">
      <c r="B7" s="2" t="s">
        <v>31</v>
      </c>
      <c r="C7">
        <v>3927122.7617976912</v>
      </c>
    </row>
    <row r="8" spans="1:4" x14ac:dyDescent="0.2">
      <c r="B8" s="2" t="s">
        <v>32</v>
      </c>
      <c r="C8">
        <v>1398478.7079437333</v>
      </c>
    </row>
    <row r="9" spans="1:4" x14ac:dyDescent="0.2">
      <c r="B9" s="2" t="s">
        <v>33</v>
      </c>
      <c r="C9">
        <v>390411.58243988053</v>
      </c>
    </row>
    <row r="10" spans="1:4" x14ac:dyDescent="0.2">
      <c r="B10" s="2" t="s">
        <v>34</v>
      </c>
      <c r="C10">
        <v>6035125.8328184122</v>
      </c>
    </row>
    <row r="11" spans="1:4" x14ac:dyDescent="0.2">
      <c r="B11" s="2" t="s">
        <v>35</v>
      </c>
      <c r="C11">
        <v>3923621.6919224928</v>
      </c>
    </row>
    <row r="12" spans="1:4" x14ac:dyDescent="0.2">
      <c r="B12" s="2" t="s">
        <v>36</v>
      </c>
      <c r="C12">
        <v>9819396.8586867154</v>
      </c>
    </row>
    <row r="13" spans="1:4" x14ac:dyDescent="0.2">
      <c r="B13" s="2" t="s">
        <v>37</v>
      </c>
      <c r="C13">
        <v>6032401.875651557</v>
      </c>
    </row>
    <row r="14" spans="1:4" x14ac:dyDescent="0.2">
      <c r="B14" s="2" t="s">
        <v>38</v>
      </c>
      <c r="C14">
        <v>2446433.9710874697</v>
      </c>
    </row>
    <row r="15" spans="1:4" x14ac:dyDescent="0.2">
      <c r="B15" s="2" t="s">
        <v>39</v>
      </c>
      <c r="C15">
        <v>0</v>
      </c>
    </row>
    <row r="16" spans="1:4" x14ac:dyDescent="0.2">
      <c r="B16" s="2" t="s">
        <v>40</v>
      </c>
      <c r="C16">
        <v>0</v>
      </c>
    </row>
    <row r="17" spans="1:4" x14ac:dyDescent="0.2">
      <c r="B17" s="2" t="s">
        <v>41</v>
      </c>
      <c r="C17">
        <v>0</v>
      </c>
    </row>
    <row r="18" spans="1:4" x14ac:dyDescent="0.2">
      <c r="B18" s="2" t="s">
        <v>42</v>
      </c>
      <c r="C18">
        <v>0</v>
      </c>
    </row>
    <row r="19" spans="1:4" x14ac:dyDescent="0.2">
      <c r="B19" s="2" t="s">
        <v>43</v>
      </c>
      <c r="C19">
        <v>0</v>
      </c>
    </row>
    <row r="20" spans="1:4" x14ac:dyDescent="0.2">
      <c r="B20" s="2" t="s">
        <v>44</v>
      </c>
      <c r="C20">
        <v>1387263.938642608</v>
      </c>
    </row>
    <row r="21" spans="1:4" x14ac:dyDescent="0.2">
      <c r="B21" s="2" t="s">
        <v>45</v>
      </c>
      <c r="C21">
        <v>3685860.466987825</v>
      </c>
    </row>
    <row r="22" spans="1:4" x14ac:dyDescent="0.2">
      <c r="B22" s="2" t="s">
        <v>46</v>
      </c>
      <c r="C22">
        <v>4882029.8436653866</v>
      </c>
    </row>
    <row r="23" spans="1:4" x14ac:dyDescent="0.2">
      <c r="B23" s="2" t="s">
        <v>47</v>
      </c>
      <c r="C23">
        <v>2085945.2667688993</v>
      </c>
    </row>
    <row r="24" spans="1:4" x14ac:dyDescent="0.2">
      <c r="B24" s="2" t="s">
        <v>48</v>
      </c>
      <c r="C24">
        <v>881920.2537686351</v>
      </c>
    </row>
    <row r="28" spans="1:4" x14ac:dyDescent="0.2">
      <c r="A28" t="s">
        <v>52</v>
      </c>
      <c r="B28" s="1" t="s">
        <v>7</v>
      </c>
      <c r="C28" s="1" t="s">
        <v>8</v>
      </c>
      <c r="D28" s="1" t="s">
        <v>6</v>
      </c>
    </row>
    <row r="29" spans="1:4" x14ac:dyDescent="0.2">
      <c r="B29" t="s">
        <v>9</v>
      </c>
      <c r="C29">
        <f>ROUND(C5/SUM($C$5:$C$24)*$C$3,0)</f>
        <v>136331</v>
      </c>
      <c r="D29" t="s">
        <v>50</v>
      </c>
    </row>
    <row r="30" spans="1:4" x14ac:dyDescent="0.2">
      <c r="B30" t="s">
        <v>10</v>
      </c>
      <c r="C30">
        <f t="shared" ref="C30:C47" si="0">ROUND(C6/SUM($C$5:$C$24)*$C$3,0)</f>
        <v>1227148</v>
      </c>
    </row>
    <row r="31" spans="1:4" x14ac:dyDescent="0.2">
      <c r="B31" t="s">
        <v>11</v>
      </c>
      <c r="C31">
        <f t="shared" si="0"/>
        <v>3257052</v>
      </c>
    </row>
    <row r="32" spans="1:4" x14ac:dyDescent="0.2">
      <c r="B32" t="s">
        <v>12</v>
      </c>
      <c r="C32">
        <f t="shared" si="0"/>
        <v>1159861</v>
      </c>
    </row>
    <row r="33" spans="2:4" x14ac:dyDescent="0.2">
      <c r="B33" t="s">
        <v>13</v>
      </c>
      <c r="C33">
        <f t="shared" si="0"/>
        <v>323797</v>
      </c>
    </row>
    <row r="34" spans="2:4" x14ac:dyDescent="0.2">
      <c r="B34" t="s">
        <v>14</v>
      </c>
      <c r="C34">
        <f t="shared" si="0"/>
        <v>5005375</v>
      </c>
    </row>
    <row r="35" spans="2:4" x14ac:dyDescent="0.2">
      <c r="B35" t="s">
        <v>15</v>
      </c>
      <c r="C35">
        <f t="shared" si="0"/>
        <v>3254149</v>
      </c>
    </row>
    <row r="36" spans="2:4" x14ac:dyDescent="0.2">
      <c r="B36" t="s">
        <v>16</v>
      </c>
      <c r="C36">
        <f t="shared" si="0"/>
        <v>8143950</v>
      </c>
    </row>
    <row r="37" spans="2:4" x14ac:dyDescent="0.2">
      <c r="B37" t="s">
        <v>17</v>
      </c>
      <c r="C37">
        <f t="shared" si="0"/>
        <v>5003116</v>
      </c>
    </row>
    <row r="38" spans="2:4" x14ac:dyDescent="0.2">
      <c r="B38" t="s">
        <v>18</v>
      </c>
      <c r="C38">
        <f t="shared" si="0"/>
        <v>2029008</v>
      </c>
    </row>
    <row r="39" spans="2:4" x14ac:dyDescent="0.2">
      <c r="B39" t="s">
        <v>19</v>
      </c>
      <c r="C39">
        <f t="shared" si="0"/>
        <v>0</v>
      </c>
    </row>
    <row r="40" spans="2:4" x14ac:dyDescent="0.2">
      <c r="B40" t="s">
        <v>20</v>
      </c>
      <c r="C40">
        <f t="shared" si="0"/>
        <v>0</v>
      </c>
    </row>
    <row r="41" spans="2:4" x14ac:dyDescent="0.2">
      <c r="B41" t="s">
        <v>21</v>
      </c>
      <c r="C41">
        <f t="shared" si="0"/>
        <v>0</v>
      </c>
    </row>
    <row r="42" spans="2:4" x14ac:dyDescent="0.2">
      <c r="B42" t="s">
        <v>22</v>
      </c>
      <c r="C42">
        <f t="shared" si="0"/>
        <v>0</v>
      </c>
    </row>
    <row r="43" spans="2:4" x14ac:dyDescent="0.2">
      <c r="B43" t="s">
        <v>23</v>
      </c>
      <c r="C43">
        <f t="shared" si="0"/>
        <v>0</v>
      </c>
    </row>
    <row r="44" spans="2:4" x14ac:dyDescent="0.2">
      <c r="B44" t="s">
        <v>24</v>
      </c>
      <c r="C44">
        <f t="shared" si="0"/>
        <v>1150560</v>
      </c>
    </row>
    <row r="45" spans="2:4" x14ac:dyDescent="0.2">
      <c r="B45" t="s">
        <v>25</v>
      </c>
      <c r="C45">
        <f t="shared" si="0"/>
        <v>3056956</v>
      </c>
    </row>
    <row r="46" spans="2:4" x14ac:dyDescent="0.2">
      <c r="B46" t="s">
        <v>26</v>
      </c>
      <c r="C46">
        <f t="shared" si="0"/>
        <v>4049027</v>
      </c>
    </row>
    <row r="47" spans="2:4" x14ac:dyDescent="0.2">
      <c r="B47" t="s">
        <v>27</v>
      </c>
      <c r="C47">
        <f t="shared" si="0"/>
        <v>1730028</v>
      </c>
    </row>
    <row r="48" spans="2:4" x14ac:dyDescent="0.2">
      <c r="B48" t="s">
        <v>28</v>
      </c>
      <c r="C48">
        <f>C3-SUM(C29:C47)</f>
        <v>731442</v>
      </c>
      <c r="D4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2024-01-03T13:51:43Z</dcterms:created>
  <dcterms:modified xsi:type="dcterms:W3CDTF">2024-01-03T14:11:13Z</dcterms:modified>
</cp:coreProperties>
</file>