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38400" windowHeight="22500" tabRatio="500" activeTab="1"/>
  </bookViews>
  <sheets>
    <sheet name="20140924_1535" sheetId="2" r:id="rId1"/>
    <sheet name="20150225_1138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2" i="1"/>
  <c r="D2" i="1"/>
  <c r="B48" i="1"/>
</calcChain>
</file>

<file path=xl/sharedStrings.xml><?xml version="1.0" encoding="utf-8"?>
<sst xmlns="http://schemas.openxmlformats.org/spreadsheetml/2006/main" count="106" uniqueCount="55">
  <si>
    <t>Key</t>
  </si>
  <si>
    <t>Marginal_Cost_(EUR/MWh)</t>
  </si>
  <si>
    <t>Capacity_(MW)</t>
  </si>
  <si>
    <t>%_Price-setting</t>
  </si>
  <si>
    <t>energy_power_combined_cycle_network_gas</t>
  </si>
  <si>
    <t>import_from_de</t>
  </si>
  <si>
    <t>energy_chp_combined_cycle_network_gas</t>
  </si>
  <si>
    <t>energy_power_ultra_supercritical_cofiring_coal</t>
  </si>
  <si>
    <t>energy_chp_ultra_supercritical_cofiring_coal</t>
  </si>
  <si>
    <t>energy_chp_ultra_supercritical_coal</t>
  </si>
  <si>
    <t>agriculture_chp_engine_network_gas</t>
  </si>
  <si>
    <t>energy_power_ultra_supercritical_coal</t>
  </si>
  <si>
    <t>energy_power_nuclear_gen2_uranium_oxide</t>
  </si>
  <si>
    <t>buildings_collective_chp_network_gas</t>
  </si>
  <si>
    <t>energy_power_ultra_supercritical_network_gas</t>
  </si>
  <si>
    <t>energy_power_turbine_network_gas</t>
  </si>
  <si>
    <t>agriculture_chp_engine_biogas</t>
  </si>
  <si>
    <t>agriculture_chp_supercritical_wood_pellets</t>
  </si>
  <si>
    <t>buildings_chp_engine_biogas</t>
  </si>
  <si>
    <t>buildings_collective_chp_wood_pellets</t>
  </si>
  <si>
    <t>buildings_solar_pv_solar_radiation</t>
  </si>
  <si>
    <t>energy_chp_supercritical_waste_mix</t>
  </si>
  <si>
    <t>energy_chp_ultra_supercritical_lignite</t>
  </si>
  <si>
    <t>energy_power_combined_cycle_ccs_coal</t>
  </si>
  <si>
    <t>energy_power_combined_cycle_ccs_network_gas</t>
  </si>
  <si>
    <t>energy_power_combined_cycle_coal</t>
  </si>
  <si>
    <t>energy_power_engine_diesel</t>
  </si>
  <si>
    <t>energy_power_engine_network_gas</t>
  </si>
  <si>
    <t>energy_power_hydro_mountain</t>
  </si>
  <si>
    <t>energy_power_hydro_river</t>
  </si>
  <si>
    <t>energy_power_nuclear_gen3_uranium_oxide</t>
  </si>
  <si>
    <t>energy_power_solar_csp_solar_radiation</t>
  </si>
  <si>
    <t>energy_power_solar_pv_solar_radiation</t>
  </si>
  <si>
    <t>energy_power_supercritical_coal</t>
  </si>
  <si>
    <t>energy_power_supercritical_waste_mix</t>
  </si>
  <si>
    <t>energy_power_ultra_supercritical_ccs_coal</t>
  </si>
  <si>
    <t>energy_power_ultra_supercritical_crude_oil</t>
  </si>
  <si>
    <t>energy_power_ultra_supercritical_lignite</t>
  </si>
  <si>
    <t>energy_power_ultra_supercritical_oxyfuel_ccs_lignite</t>
  </si>
  <si>
    <t>energy_power_wind_turbine_coastal</t>
  </si>
  <si>
    <t>energy_power_wind_turbine_inland</t>
  </si>
  <si>
    <t>energy_power_wind_turbine_offshore</t>
  </si>
  <si>
    <t>households_collective_chp_biogas</t>
  </si>
  <si>
    <t>households_collective_chp_network_gas</t>
  </si>
  <si>
    <t>households_collective_chp_wood_pellets</t>
  </si>
  <si>
    <t>households_solar_pv_solar_radiation</t>
  </si>
  <si>
    <t>industry_chp_combined_cycle_gas_power_fuelmix</t>
  </si>
  <si>
    <t>industry_chp_engine_gas_power_fuelmix</t>
  </si>
  <si>
    <t>industry_chp_turbine_gas_power_fuelmix</t>
  </si>
  <si>
    <t>industry_chp_ultra_supercritical_coal</t>
  </si>
  <si>
    <t>emergency_price</t>
  </si>
  <si>
    <t>Capacity_(MWh)</t>
  </si>
  <si>
    <t>OLD (with 1% green gas)</t>
  </si>
  <si>
    <t>delta</t>
  </si>
  <si>
    <t>detla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</si>
</sst>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51</v>
      </c>
      <c r="D1" t="s">
        <v>3</v>
      </c>
    </row>
    <row r="2" spans="1:4">
      <c r="A2" t="s">
        <v>4</v>
      </c>
      <c r="B2">
        <v>55.559910651745398</v>
      </c>
      <c r="C2">
        <v>4968</v>
      </c>
      <c r="D2">
        <v>42.591324200913199</v>
      </c>
    </row>
    <row r="3" spans="1:4">
      <c r="A3" t="s">
        <v>5</v>
      </c>
      <c r="B3">
        <v>40.756892948622003</v>
      </c>
      <c r="C3">
        <v>2449</v>
      </c>
      <c r="D3">
        <v>19.440639269406301</v>
      </c>
    </row>
    <row r="4" spans="1:4">
      <c r="A4" t="s">
        <v>6</v>
      </c>
      <c r="B4">
        <v>78.693086645350604</v>
      </c>
      <c r="C4">
        <v>3035.75257224701</v>
      </c>
      <c r="D4">
        <v>15.582191780821899</v>
      </c>
    </row>
    <row r="5" spans="1:4">
      <c r="A5" t="s">
        <v>7</v>
      </c>
      <c r="B5">
        <v>49.1919578620208</v>
      </c>
      <c r="C5">
        <v>1606.95652173913</v>
      </c>
      <c r="D5">
        <v>9.6575342465753398</v>
      </c>
    </row>
    <row r="6" spans="1:4">
      <c r="A6" t="s">
        <v>8</v>
      </c>
      <c r="B6">
        <v>56.091044075031498</v>
      </c>
      <c r="C6">
        <v>474.30782608695603</v>
      </c>
      <c r="D6">
        <v>4.0296803652967998</v>
      </c>
    </row>
    <row r="7" spans="1:4">
      <c r="A7" t="s">
        <v>9</v>
      </c>
      <c r="B7">
        <v>30.804426650741298</v>
      </c>
      <c r="C7">
        <v>802.01739130434703</v>
      </c>
      <c r="D7">
        <v>2.6255707762556999</v>
      </c>
    </row>
    <row r="8" spans="1:4">
      <c r="A8" t="s">
        <v>10</v>
      </c>
      <c r="B8">
        <v>80.998439153488306</v>
      </c>
      <c r="C8">
        <v>2489</v>
      </c>
      <c r="D8">
        <v>2.4771689497716798</v>
      </c>
    </row>
    <row r="9" spans="1:4">
      <c r="A9" t="s">
        <v>11</v>
      </c>
      <c r="B9">
        <v>26.6015449012686</v>
      </c>
      <c r="C9">
        <v>1224</v>
      </c>
      <c r="D9">
        <v>1.83789954337899</v>
      </c>
    </row>
    <row r="10" spans="1:4">
      <c r="A10" t="s">
        <v>12</v>
      </c>
      <c r="B10">
        <v>5.04188042957791</v>
      </c>
      <c r="C10">
        <v>430.65</v>
      </c>
      <c r="D10">
        <v>1.1415525114155201</v>
      </c>
    </row>
    <row r="11" spans="1:4">
      <c r="A11" t="s">
        <v>13</v>
      </c>
      <c r="B11">
        <v>80.998439153488306</v>
      </c>
      <c r="C11">
        <v>570.66664345888501</v>
      </c>
      <c r="D11">
        <v>0.44520547945205402</v>
      </c>
    </row>
    <row r="12" spans="1:4">
      <c r="A12" t="s">
        <v>14</v>
      </c>
      <c r="B12">
        <v>82.906740977618099</v>
      </c>
      <c r="C12">
        <v>3456</v>
      </c>
      <c r="D12">
        <v>0.15981735159817301</v>
      </c>
    </row>
    <row r="13" spans="1:4">
      <c r="A13" t="s">
        <v>15</v>
      </c>
      <c r="B13">
        <v>97.984386936903704</v>
      </c>
      <c r="C13">
        <v>194.69387755101999</v>
      </c>
      <c r="D13">
        <v>1.14155251141552E-2</v>
      </c>
    </row>
    <row r="14" spans="1:4">
      <c r="A14" t="s">
        <v>16</v>
      </c>
      <c r="B14">
        <v>151.87216567570201</v>
      </c>
      <c r="C14">
        <v>199.5</v>
      </c>
      <c r="D14">
        <v>0</v>
      </c>
    </row>
    <row r="15" spans="1:4">
      <c r="A15" t="s">
        <v>17</v>
      </c>
      <c r="B15">
        <v>147.314124293785</v>
      </c>
      <c r="C15">
        <v>249.75</v>
      </c>
      <c r="D15">
        <v>0</v>
      </c>
    </row>
    <row r="16" spans="1:4">
      <c r="A16" t="s">
        <v>18</v>
      </c>
      <c r="B16">
        <v>151.87216567570201</v>
      </c>
      <c r="C16">
        <v>0</v>
      </c>
      <c r="D16">
        <v>0</v>
      </c>
    </row>
    <row r="17" spans="1:4">
      <c r="A17" t="s">
        <v>19</v>
      </c>
      <c r="B17">
        <v>147.44745762711801</v>
      </c>
      <c r="C17">
        <v>0</v>
      </c>
      <c r="D17">
        <v>0</v>
      </c>
    </row>
    <row r="18" spans="1:4">
      <c r="A18" t="s">
        <v>20</v>
      </c>
      <c r="B18">
        <v>0</v>
      </c>
      <c r="C18">
        <v>1122.1244999999999</v>
      </c>
      <c r="D18">
        <v>0</v>
      </c>
    </row>
    <row r="19" spans="1:4">
      <c r="A19" t="s">
        <v>21</v>
      </c>
      <c r="B19">
        <v>0</v>
      </c>
      <c r="C19">
        <v>599.4</v>
      </c>
      <c r="D19">
        <v>0</v>
      </c>
    </row>
    <row r="20" spans="1:4">
      <c r="A20" t="s">
        <v>22</v>
      </c>
      <c r="B20">
        <v>22.998716525714201</v>
      </c>
      <c r="C20">
        <v>0</v>
      </c>
      <c r="D20">
        <v>0</v>
      </c>
    </row>
    <row r="21" spans="1:4">
      <c r="A21" t="s">
        <v>23</v>
      </c>
      <c r="B21">
        <v>29.187890212819202</v>
      </c>
      <c r="C21">
        <v>0</v>
      </c>
      <c r="D21">
        <v>0</v>
      </c>
    </row>
    <row r="22" spans="1:4">
      <c r="A22" t="s">
        <v>24</v>
      </c>
      <c r="B22">
        <v>69.7784011257869</v>
      </c>
      <c r="C22">
        <v>0</v>
      </c>
      <c r="D22">
        <v>0</v>
      </c>
    </row>
    <row r="23" spans="1:4">
      <c r="A23" t="s">
        <v>25</v>
      </c>
      <c r="B23">
        <v>26.259337947265099</v>
      </c>
      <c r="C23">
        <v>0</v>
      </c>
      <c r="D23">
        <v>0</v>
      </c>
    </row>
    <row r="24" spans="1:4">
      <c r="A24" t="s">
        <v>26</v>
      </c>
      <c r="B24">
        <v>216.67700113684199</v>
      </c>
      <c r="C24">
        <v>0</v>
      </c>
      <c r="D24">
        <v>0</v>
      </c>
    </row>
    <row r="25" spans="1:4">
      <c r="A25" t="s">
        <v>27</v>
      </c>
      <c r="B25">
        <v>69.438950814681803</v>
      </c>
      <c r="C25">
        <v>0</v>
      </c>
      <c r="D25">
        <v>0</v>
      </c>
    </row>
    <row r="26" spans="1:4">
      <c r="A26" t="s">
        <v>28</v>
      </c>
      <c r="B26">
        <v>2.4920896602739702</v>
      </c>
      <c r="C26">
        <v>0</v>
      </c>
      <c r="D26">
        <v>0</v>
      </c>
    </row>
    <row r="27" spans="1:4">
      <c r="A27" t="s">
        <v>29</v>
      </c>
      <c r="B27">
        <v>0</v>
      </c>
      <c r="C27">
        <v>100.94</v>
      </c>
      <c r="D27">
        <v>0</v>
      </c>
    </row>
    <row r="28" spans="1:4">
      <c r="A28" t="s">
        <v>30</v>
      </c>
      <c r="B28">
        <v>4.8447691360557901</v>
      </c>
      <c r="C28">
        <v>0</v>
      </c>
      <c r="D28">
        <v>0</v>
      </c>
    </row>
    <row r="29" spans="1:4">
      <c r="A29" t="s">
        <v>31</v>
      </c>
      <c r="B29">
        <v>1</v>
      </c>
      <c r="C29">
        <v>0</v>
      </c>
      <c r="D29">
        <v>0</v>
      </c>
    </row>
    <row r="30" spans="1:4">
      <c r="A30" t="s">
        <v>32</v>
      </c>
      <c r="B30">
        <v>0</v>
      </c>
      <c r="C30">
        <v>12.433679354094499</v>
      </c>
      <c r="D30">
        <v>0</v>
      </c>
    </row>
    <row r="31" spans="1:4">
      <c r="A31" t="s">
        <v>33</v>
      </c>
      <c r="B31">
        <v>33.757703917490304</v>
      </c>
      <c r="C31">
        <v>0</v>
      </c>
      <c r="D31">
        <v>0</v>
      </c>
    </row>
    <row r="32" spans="1:4">
      <c r="A32" t="s">
        <v>34</v>
      </c>
      <c r="B32">
        <v>1.1699064074873999</v>
      </c>
      <c r="C32">
        <v>0</v>
      </c>
      <c r="D32">
        <v>0</v>
      </c>
    </row>
    <row r="33" spans="1:4">
      <c r="A33" t="s">
        <v>35</v>
      </c>
      <c r="B33">
        <v>35.711611188867003</v>
      </c>
      <c r="C33">
        <v>0</v>
      </c>
      <c r="D33">
        <v>0</v>
      </c>
    </row>
    <row r="34" spans="1:4">
      <c r="A34" t="s">
        <v>36</v>
      </c>
      <c r="B34">
        <v>135.76585118830101</v>
      </c>
      <c r="C34">
        <v>0</v>
      </c>
      <c r="D34">
        <v>0</v>
      </c>
    </row>
    <row r="35" spans="1:4">
      <c r="A35" t="s">
        <v>37</v>
      </c>
      <c r="B35">
        <v>21.161376959999998</v>
      </c>
      <c r="C35">
        <v>0</v>
      </c>
      <c r="D35">
        <v>0</v>
      </c>
    </row>
    <row r="36" spans="1:4">
      <c r="A36" t="s">
        <v>38</v>
      </c>
      <c r="B36">
        <v>25.0039137983904</v>
      </c>
      <c r="C36">
        <v>0</v>
      </c>
      <c r="D36">
        <v>0</v>
      </c>
    </row>
    <row r="37" spans="1:4">
      <c r="A37" t="s">
        <v>39</v>
      </c>
      <c r="B37">
        <v>0</v>
      </c>
      <c r="C37">
        <v>712.49999999999898</v>
      </c>
      <c r="D37">
        <v>0</v>
      </c>
    </row>
    <row r="38" spans="1:4">
      <c r="A38" t="s">
        <v>40</v>
      </c>
      <c r="B38">
        <v>0</v>
      </c>
      <c r="C38">
        <v>5936.5499999999902</v>
      </c>
      <c r="D38">
        <v>0</v>
      </c>
    </row>
    <row r="39" spans="1:4">
      <c r="A39" t="s">
        <v>41</v>
      </c>
      <c r="B39">
        <v>0</v>
      </c>
      <c r="C39">
        <v>4095.84</v>
      </c>
      <c r="D39">
        <v>0</v>
      </c>
    </row>
    <row r="40" spans="1:4">
      <c r="A40" t="s">
        <v>42</v>
      </c>
      <c r="B40">
        <v>151.87216567570201</v>
      </c>
      <c r="C40">
        <v>0</v>
      </c>
      <c r="D40">
        <v>0</v>
      </c>
    </row>
    <row r="41" spans="1:4">
      <c r="A41" t="s">
        <v>43</v>
      </c>
      <c r="B41">
        <v>80.998439153488306</v>
      </c>
      <c r="C41">
        <v>0</v>
      </c>
      <c r="D41">
        <v>0</v>
      </c>
    </row>
    <row r="42" spans="1:4">
      <c r="A42" t="s">
        <v>44</v>
      </c>
      <c r="B42">
        <v>147.44745762711801</v>
      </c>
      <c r="C42">
        <v>0</v>
      </c>
      <c r="D42">
        <v>0</v>
      </c>
    </row>
    <row r="43" spans="1:4">
      <c r="A43" t="s">
        <v>45</v>
      </c>
      <c r="B43">
        <v>0</v>
      </c>
      <c r="C43">
        <v>2810.5817679050101</v>
      </c>
      <c r="D43">
        <v>0</v>
      </c>
    </row>
    <row r="44" spans="1:4">
      <c r="A44" t="s">
        <v>46</v>
      </c>
      <c r="B44">
        <v>88.958591372918306</v>
      </c>
      <c r="C44">
        <v>875.94503579191303</v>
      </c>
      <c r="D44">
        <v>0</v>
      </c>
    </row>
    <row r="45" spans="1:4">
      <c r="A45" t="s">
        <v>47</v>
      </c>
      <c r="B45">
        <v>92.395093108055093</v>
      </c>
      <c r="C45">
        <v>14.264031723246401</v>
      </c>
      <c r="D45">
        <v>0</v>
      </c>
    </row>
    <row r="46" spans="1:4">
      <c r="A46" t="s">
        <v>48</v>
      </c>
      <c r="B46">
        <v>98.751600991120299</v>
      </c>
      <c r="C46">
        <v>408.69604345761599</v>
      </c>
      <c r="D46">
        <v>0</v>
      </c>
    </row>
    <row r="47" spans="1:4">
      <c r="A47" t="s">
        <v>49</v>
      </c>
      <c r="B47">
        <v>38.139244700988399</v>
      </c>
      <c r="C47">
        <v>0</v>
      </c>
      <c r="D47">
        <v>0</v>
      </c>
    </row>
    <row r="48" spans="1:4">
      <c r="A48" t="s">
        <v>50</v>
      </c>
      <c r="D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45.33203125" bestFit="1" customWidth="1"/>
    <col min="2" max="2" width="36" customWidth="1"/>
    <col min="3" max="3" width="24" bestFit="1" customWidth="1"/>
    <col min="4" max="4" width="16.1640625" customWidth="1"/>
    <col min="5" max="5" width="17.6640625" customWidth="1"/>
    <col min="6" max="6" width="23" customWidth="1"/>
    <col min="7" max="7" width="17.33203125" customWidth="1"/>
  </cols>
  <sheetData>
    <row r="1" spans="1:8">
      <c r="A1" t="s">
        <v>0</v>
      </c>
      <c r="B1" t="s">
        <v>52</v>
      </c>
      <c r="C1" t="s">
        <v>1</v>
      </c>
      <c r="D1" t="s">
        <v>53</v>
      </c>
      <c r="E1" t="s">
        <v>2</v>
      </c>
      <c r="F1" t="s">
        <v>52</v>
      </c>
      <c r="G1" t="s">
        <v>3</v>
      </c>
      <c r="H1" t="s">
        <v>54</v>
      </c>
    </row>
    <row r="2" spans="1:8">
      <c r="A2" t="s">
        <v>4</v>
      </c>
      <c r="B2">
        <f>VLOOKUP(A2,'20140924_1535'!$A$1:$D$48,2,0)</f>
        <v>55.559910651745398</v>
      </c>
      <c r="C2">
        <v>54.839383931055998</v>
      </c>
      <c r="D2">
        <f>C2-B2</f>
        <v>-0.72052672068939927</v>
      </c>
      <c r="E2">
        <v>4968</v>
      </c>
      <c r="F2">
        <f>VLOOKUP(A2,'20140924_1535'!$A$1:$D$48,4,0)</f>
        <v>42.591324200913199</v>
      </c>
      <c r="G2">
        <v>37.488584474885798</v>
      </c>
      <c r="H2">
        <f>G2-F2</f>
        <v>-5.1027397260274014</v>
      </c>
    </row>
    <row r="3" spans="1:8">
      <c r="A3" t="s">
        <v>5</v>
      </c>
      <c r="B3">
        <f>VLOOKUP(A3,'20140924_1535'!$A$1:$D$48,2,0)</f>
        <v>40.756892948622003</v>
      </c>
      <c r="C3">
        <v>37.128433151716301</v>
      </c>
      <c r="D3">
        <f t="shared" ref="D3:D47" si="0">C3-B3</f>
        <v>-3.6284597969057018</v>
      </c>
      <c r="E3">
        <v>2449</v>
      </c>
      <c r="F3">
        <f>VLOOKUP(A3,'20140924_1535'!$A$1:$D$48,4,0)</f>
        <v>19.440639269406301</v>
      </c>
      <c r="G3">
        <v>25.125570776255699</v>
      </c>
      <c r="H3">
        <f t="shared" ref="H3:H48" si="1">G3-F3</f>
        <v>5.6849315068493986</v>
      </c>
    </row>
    <row r="4" spans="1:8">
      <c r="A4" t="s">
        <v>6</v>
      </c>
      <c r="B4">
        <f>VLOOKUP(A4,'20140924_1535'!$A$1:$D$48,2,0)</f>
        <v>78.693086645350604</v>
      </c>
      <c r="C4">
        <v>77.663762758651401</v>
      </c>
      <c r="D4">
        <f t="shared" si="0"/>
        <v>-1.0293238866992027</v>
      </c>
      <c r="E4">
        <v>3035.75257224701</v>
      </c>
      <c r="F4">
        <f>VLOOKUP(A4,'20140924_1535'!$A$1:$D$48,4,0)</f>
        <v>15.582191780821899</v>
      </c>
      <c r="G4">
        <v>16.324200913241999</v>
      </c>
      <c r="H4">
        <f t="shared" si="1"/>
        <v>0.74200913242009925</v>
      </c>
    </row>
    <row r="5" spans="1:8">
      <c r="A5" t="s">
        <v>7</v>
      </c>
      <c r="B5">
        <f>VLOOKUP(A5,'20140924_1535'!$A$1:$D$48,2,0)</f>
        <v>49.1919578620208</v>
      </c>
      <c r="C5">
        <v>49.1919578620208</v>
      </c>
      <c r="D5">
        <f t="shared" si="0"/>
        <v>0</v>
      </c>
      <c r="E5">
        <v>1606.95652173913</v>
      </c>
      <c r="F5">
        <f>VLOOKUP(A5,'20140924_1535'!$A$1:$D$48,4,0)</f>
        <v>9.6575342465753398</v>
      </c>
      <c r="G5">
        <v>9.3493150684931496</v>
      </c>
      <c r="H5">
        <f t="shared" si="1"/>
        <v>-0.30821917808219013</v>
      </c>
    </row>
    <row r="6" spans="1:8">
      <c r="A6" t="s">
        <v>8</v>
      </c>
      <c r="B6">
        <f>VLOOKUP(A6,'20140924_1535'!$A$1:$D$48,2,0)</f>
        <v>56.091044075031498</v>
      </c>
      <c r="C6">
        <v>56.091044075031498</v>
      </c>
      <c r="D6">
        <f t="shared" si="0"/>
        <v>0</v>
      </c>
      <c r="E6">
        <v>474.30782608695603</v>
      </c>
      <c r="F6">
        <f>VLOOKUP(A6,'20140924_1535'!$A$1:$D$48,4,0)</f>
        <v>4.0296803652967998</v>
      </c>
      <c r="G6">
        <v>2.9566210045662098</v>
      </c>
      <c r="H6">
        <f t="shared" si="1"/>
        <v>-1.0730593607305901</v>
      </c>
    </row>
    <row r="7" spans="1:8">
      <c r="A7" t="s">
        <v>9</v>
      </c>
      <c r="B7">
        <f>VLOOKUP(A7,'20140924_1535'!$A$1:$D$48,2,0)</f>
        <v>30.804426650741298</v>
      </c>
      <c r="C7">
        <v>30.804426650741298</v>
      </c>
      <c r="D7">
        <f t="shared" si="0"/>
        <v>0</v>
      </c>
      <c r="E7">
        <v>802.01739130434703</v>
      </c>
      <c r="F7">
        <f>VLOOKUP(A7,'20140924_1535'!$A$1:$D$48,4,0)</f>
        <v>2.6255707762556999</v>
      </c>
      <c r="G7">
        <v>2.6255707762556999</v>
      </c>
      <c r="H7">
        <f t="shared" si="1"/>
        <v>0</v>
      </c>
    </row>
    <row r="8" spans="1:8">
      <c r="A8" t="s">
        <v>10</v>
      </c>
      <c r="B8">
        <f>VLOOKUP(A8,'20140924_1535'!$A$1:$D$48,2,0)</f>
        <v>80.998439153488306</v>
      </c>
      <c r="C8">
        <v>79.97</v>
      </c>
      <c r="D8">
        <f t="shared" si="0"/>
        <v>-1.0284391534883071</v>
      </c>
      <c r="E8">
        <v>2489</v>
      </c>
      <c r="F8">
        <f>VLOOKUP(A8,'20140924_1535'!$A$1:$D$48,4,0)</f>
        <v>2.4771689497716798</v>
      </c>
      <c r="G8">
        <v>2.5342465753424599</v>
      </c>
      <c r="H8">
        <f t="shared" si="1"/>
        <v>5.7077625570780111E-2</v>
      </c>
    </row>
    <row r="9" spans="1:8">
      <c r="A9" t="s">
        <v>11</v>
      </c>
      <c r="B9">
        <f>VLOOKUP(A9,'20140924_1535'!$A$1:$D$48,2,0)</f>
        <v>26.6015449012686</v>
      </c>
      <c r="C9">
        <v>26.6015449012686</v>
      </c>
      <c r="D9">
        <f t="shared" si="0"/>
        <v>0</v>
      </c>
      <c r="E9">
        <v>1224</v>
      </c>
      <c r="F9">
        <f>VLOOKUP(A9,'20140924_1535'!$A$1:$D$48,4,0)</f>
        <v>1.83789954337899</v>
      </c>
      <c r="G9">
        <v>1.8493150684931501</v>
      </c>
      <c r="H9">
        <f t="shared" si="1"/>
        <v>1.1415525114160108E-2</v>
      </c>
    </row>
    <row r="10" spans="1:8">
      <c r="A10" t="s">
        <v>12</v>
      </c>
      <c r="B10">
        <f>VLOOKUP(A10,'20140924_1535'!$A$1:$D$48,2,0)</f>
        <v>5.04188042957791</v>
      </c>
      <c r="C10">
        <v>5.04188042957791</v>
      </c>
      <c r="D10">
        <f t="shared" si="0"/>
        <v>0</v>
      </c>
      <c r="E10">
        <v>430.65</v>
      </c>
      <c r="F10">
        <f>VLOOKUP(A10,'20140924_1535'!$A$1:$D$48,4,0)</f>
        <v>1.1415525114155201</v>
      </c>
      <c r="G10">
        <v>1.1415525114155201</v>
      </c>
      <c r="H10">
        <f t="shared" si="1"/>
        <v>0</v>
      </c>
    </row>
    <row r="11" spans="1:8">
      <c r="A11" t="s">
        <v>13</v>
      </c>
      <c r="B11">
        <f>VLOOKUP(A11,'20140924_1535'!$A$1:$D$48,2,0)</f>
        <v>80.998439153488306</v>
      </c>
      <c r="C11">
        <v>79.97</v>
      </c>
      <c r="D11">
        <f t="shared" si="0"/>
        <v>-1.0284391534883071</v>
      </c>
      <c r="E11">
        <v>570.66664345888501</v>
      </c>
      <c r="F11">
        <f>VLOOKUP(A11,'20140924_1535'!$A$1:$D$48,4,0)</f>
        <v>0.44520547945205402</v>
      </c>
      <c r="G11">
        <v>0.43378995433789902</v>
      </c>
      <c r="H11">
        <f t="shared" si="1"/>
        <v>-1.1415525114155001E-2</v>
      </c>
    </row>
    <row r="12" spans="1:8">
      <c r="A12" t="s">
        <v>14</v>
      </c>
      <c r="B12">
        <f>VLOOKUP(A12,'20140924_1535'!$A$1:$D$48,2,0)</f>
        <v>82.906740977618099</v>
      </c>
      <c r="C12">
        <v>81.825950896584004</v>
      </c>
      <c r="D12">
        <f t="shared" si="0"/>
        <v>-1.0807900810340954</v>
      </c>
      <c r="E12">
        <v>3456</v>
      </c>
      <c r="F12">
        <f>VLOOKUP(A12,'20140924_1535'!$A$1:$D$48,4,0)</f>
        <v>0.15981735159817301</v>
      </c>
      <c r="G12">
        <v>0.15981735159817301</v>
      </c>
      <c r="H12">
        <f t="shared" si="1"/>
        <v>0</v>
      </c>
    </row>
    <row r="13" spans="1:8">
      <c r="A13" t="s">
        <v>15</v>
      </c>
      <c r="B13">
        <f>VLOOKUP(A13,'20140924_1535'!$A$1:$D$48,2,0)</f>
        <v>97.984386936903704</v>
      </c>
      <c r="C13">
        <v>96.712869194510603</v>
      </c>
      <c r="D13">
        <f t="shared" si="0"/>
        <v>-1.271517742393101</v>
      </c>
      <c r="E13">
        <v>194.69387755101999</v>
      </c>
      <c r="F13">
        <f>VLOOKUP(A13,'20140924_1535'!$A$1:$D$48,4,0)</f>
        <v>1.14155251141552E-2</v>
      </c>
      <c r="G13">
        <v>1.14155251141552E-2</v>
      </c>
      <c r="H13">
        <f t="shared" si="1"/>
        <v>0</v>
      </c>
    </row>
    <row r="14" spans="1:8">
      <c r="A14" t="s">
        <v>16</v>
      </c>
      <c r="B14">
        <f>VLOOKUP(A14,'20140924_1535'!$A$1:$D$48,2,0)</f>
        <v>151.87216567570201</v>
      </c>
      <c r="C14">
        <v>151.87216567570201</v>
      </c>
      <c r="D14">
        <f t="shared" si="0"/>
        <v>0</v>
      </c>
      <c r="E14">
        <v>199.5</v>
      </c>
      <c r="F14">
        <f>VLOOKUP(A14,'20140924_1535'!$A$1:$D$48,4,0)</f>
        <v>0</v>
      </c>
      <c r="G14">
        <v>0</v>
      </c>
      <c r="H14">
        <f t="shared" si="1"/>
        <v>0</v>
      </c>
    </row>
    <row r="15" spans="1:8">
      <c r="A15" t="s">
        <v>17</v>
      </c>
      <c r="B15">
        <f>VLOOKUP(A15,'20140924_1535'!$A$1:$D$48,2,0)</f>
        <v>147.314124293785</v>
      </c>
      <c r="C15">
        <v>147.314124293785</v>
      </c>
      <c r="D15">
        <f t="shared" si="0"/>
        <v>0</v>
      </c>
      <c r="E15">
        <v>249.75</v>
      </c>
      <c r="F15">
        <f>VLOOKUP(A15,'20140924_1535'!$A$1:$D$48,4,0)</f>
        <v>0</v>
      </c>
      <c r="G15">
        <v>0</v>
      </c>
      <c r="H15">
        <f t="shared" si="1"/>
        <v>0</v>
      </c>
    </row>
    <row r="16" spans="1:8">
      <c r="A16" t="s">
        <v>18</v>
      </c>
      <c r="B16">
        <f>VLOOKUP(A16,'20140924_1535'!$A$1:$D$48,2,0)</f>
        <v>151.87216567570201</v>
      </c>
      <c r="C16">
        <v>151.87216567570201</v>
      </c>
      <c r="D16">
        <f t="shared" si="0"/>
        <v>0</v>
      </c>
      <c r="E16">
        <v>0</v>
      </c>
      <c r="F16">
        <f>VLOOKUP(A16,'20140924_1535'!$A$1:$D$48,4,0)</f>
        <v>0</v>
      </c>
      <c r="G16">
        <v>0</v>
      </c>
      <c r="H16">
        <f t="shared" si="1"/>
        <v>0</v>
      </c>
    </row>
    <row r="17" spans="1:8">
      <c r="A17" t="s">
        <v>19</v>
      </c>
      <c r="B17">
        <f>VLOOKUP(A17,'20140924_1535'!$A$1:$D$48,2,0)</f>
        <v>147.44745762711801</v>
      </c>
      <c r="C17">
        <v>147.44745762711801</v>
      </c>
      <c r="D17">
        <f t="shared" si="0"/>
        <v>0</v>
      </c>
      <c r="E17">
        <v>0</v>
      </c>
      <c r="F17">
        <f>VLOOKUP(A17,'20140924_1535'!$A$1:$D$48,4,0)</f>
        <v>0</v>
      </c>
      <c r="G17">
        <v>0</v>
      </c>
      <c r="H17">
        <f t="shared" si="1"/>
        <v>0</v>
      </c>
    </row>
    <row r="18" spans="1:8">
      <c r="A18" t="s">
        <v>20</v>
      </c>
      <c r="B18">
        <f>VLOOKUP(A18,'20140924_1535'!$A$1:$D$48,2,0)</f>
        <v>0</v>
      </c>
      <c r="C18">
        <v>0</v>
      </c>
      <c r="D18">
        <f t="shared" si="0"/>
        <v>0</v>
      </c>
      <c r="E18">
        <v>1122.1244999999999</v>
      </c>
      <c r="F18">
        <f>VLOOKUP(A18,'20140924_1535'!$A$1:$D$48,4,0)</f>
        <v>0</v>
      </c>
      <c r="G18">
        <v>0</v>
      </c>
      <c r="H18">
        <f t="shared" si="1"/>
        <v>0</v>
      </c>
    </row>
    <row r="19" spans="1:8">
      <c r="A19" t="s">
        <v>21</v>
      </c>
      <c r="B19">
        <f>VLOOKUP(A19,'20140924_1535'!$A$1:$D$48,2,0)</f>
        <v>0</v>
      </c>
      <c r="C19">
        <v>0</v>
      </c>
      <c r="D19">
        <f t="shared" si="0"/>
        <v>0</v>
      </c>
      <c r="E19">
        <v>599.4</v>
      </c>
      <c r="F19">
        <f>VLOOKUP(A19,'20140924_1535'!$A$1:$D$48,4,0)</f>
        <v>0</v>
      </c>
      <c r="G19">
        <v>0</v>
      </c>
      <c r="H19">
        <f t="shared" si="1"/>
        <v>0</v>
      </c>
    </row>
    <row r="20" spans="1:8">
      <c r="A20" t="s">
        <v>22</v>
      </c>
      <c r="B20">
        <f>VLOOKUP(A20,'20140924_1535'!$A$1:$D$48,2,0)</f>
        <v>22.998716525714201</v>
      </c>
      <c r="C20">
        <v>22.998716525714201</v>
      </c>
      <c r="D20">
        <f t="shared" si="0"/>
        <v>0</v>
      </c>
      <c r="E20">
        <v>0</v>
      </c>
      <c r="F20">
        <f>VLOOKUP(A20,'20140924_1535'!$A$1:$D$48,4,0)</f>
        <v>0</v>
      </c>
      <c r="G20">
        <v>0</v>
      </c>
      <c r="H20">
        <f t="shared" si="1"/>
        <v>0</v>
      </c>
    </row>
    <row r="21" spans="1:8">
      <c r="A21" t="s">
        <v>23</v>
      </c>
      <c r="B21">
        <f>VLOOKUP(A21,'20140924_1535'!$A$1:$D$48,2,0)</f>
        <v>29.187890212819202</v>
      </c>
      <c r="C21">
        <v>29.187890212819202</v>
      </c>
      <c r="D21">
        <f t="shared" si="0"/>
        <v>0</v>
      </c>
      <c r="E21">
        <v>0</v>
      </c>
      <c r="F21">
        <f>VLOOKUP(A21,'20140924_1535'!$A$1:$D$48,4,0)</f>
        <v>0</v>
      </c>
      <c r="G21">
        <v>0</v>
      </c>
      <c r="H21">
        <f t="shared" si="1"/>
        <v>0</v>
      </c>
    </row>
    <row r="22" spans="1:8">
      <c r="A22" t="s">
        <v>24</v>
      </c>
      <c r="B22">
        <f>VLOOKUP(A22,'20140924_1535'!$A$1:$D$48,2,0)</f>
        <v>69.7784011257869</v>
      </c>
      <c r="C22">
        <v>68.878927828925598</v>
      </c>
      <c r="D22">
        <f t="shared" si="0"/>
        <v>-0.89947329686130217</v>
      </c>
      <c r="E22">
        <v>0</v>
      </c>
      <c r="F22">
        <f>VLOOKUP(A22,'20140924_1535'!$A$1:$D$48,4,0)</f>
        <v>0</v>
      </c>
      <c r="G22">
        <v>0</v>
      </c>
      <c r="H22">
        <f t="shared" si="1"/>
        <v>0</v>
      </c>
    </row>
    <row r="23" spans="1:8">
      <c r="A23" t="s">
        <v>25</v>
      </c>
      <c r="B23">
        <f>VLOOKUP(A23,'20140924_1535'!$A$1:$D$48,2,0)</f>
        <v>26.259337947265099</v>
      </c>
      <c r="C23">
        <v>26.259337947265099</v>
      </c>
      <c r="D23">
        <f t="shared" si="0"/>
        <v>0</v>
      </c>
      <c r="E23">
        <v>0</v>
      </c>
      <c r="F23">
        <f>VLOOKUP(A23,'20140924_1535'!$A$1:$D$48,4,0)</f>
        <v>0</v>
      </c>
      <c r="G23">
        <v>0</v>
      </c>
      <c r="H23">
        <f t="shared" si="1"/>
        <v>0</v>
      </c>
    </row>
    <row r="24" spans="1:8">
      <c r="A24" t="s">
        <v>26</v>
      </c>
      <c r="B24">
        <f>VLOOKUP(A24,'20140924_1535'!$A$1:$D$48,2,0)</f>
        <v>216.67700113684199</v>
      </c>
      <c r="C24">
        <v>216.67700113684199</v>
      </c>
      <c r="D24">
        <f t="shared" si="0"/>
        <v>0</v>
      </c>
      <c r="E24">
        <v>0</v>
      </c>
      <c r="F24">
        <f>VLOOKUP(A24,'20140924_1535'!$A$1:$D$48,4,0)</f>
        <v>0</v>
      </c>
      <c r="G24">
        <v>0</v>
      </c>
      <c r="H24">
        <f t="shared" si="1"/>
        <v>0</v>
      </c>
    </row>
    <row r="25" spans="1:8">
      <c r="A25" t="s">
        <v>27</v>
      </c>
      <c r="B25">
        <f>VLOOKUP(A25,'20140924_1535'!$A$1:$D$48,2,0)</f>
        <v>69.438950814681803</v>
      </c>
      <c r="C25">
        <v>68.538292413820002</v>
      </c>
      <c r="D25">
        <f t="shared" si="0"/>
        <v>-0.9006584008618006</v>
      </c>
      <c r="E25">
        <v>0</v>
      </c>
      <c r="F25">
        <f>VLOOKUP(A25,'20140924_1535'!$A$1:$D$48,4,0)</f>
        <v>0</v>
      </c>
      <c r="G25">
        <v>0</v>
      </c>
      <c r="H25">
        <f t="shared" si="1"/>
        <v>0</v>
      </c>
    </row>
    <row r="26" spans="1:8">
      <c r="A26" t="s">
        <v>28</v>
      </c>
      <c r="B26">
        <f>VLOOKUP(A26,'20140924_1535'!$A$1:$D$48,2,0)</f>
        <v>2.4920896602739702</v>
      </c>
      <c r="C26">
        <v>2.4920896602739702</v>
      </c>
      <c r="D26">
        <f t="shared" si="0"/>
        <v>0</v>
      </c>
      <c r="E26">
        <v>0</v>
      </c>
      <c r="F26">
        <f>VLOOKUP(A26,'20140924_1535'!$A$1:$D$48,4,0)</f>
        <v>0</v>
      </c>
      <c r="G26">
        <v>0</v>
      </c>
      <c r="H26">
        <f t="shared" si="1"/>
        <v>0</v>
      </c>
    </row>
    <row r="27" spans="1:8">
      <c r="A27" t="s">
        <v>29</v>
      </c>
      <c r="B27">
        <f>VLOOKUP(A27,'20140924_1535'!$A$1:$D$48,2,0)</f>
        <v>0</v>
      </c>
      <c r="C27">
        <v>0</v>
      </c>
      <c r="D27">
        <f t="shared" si="0"/>
        <v>0</v>
      </c>
      <c r="E27">
        <v>100.94</v>
      </c>
      <c r="F27">
        <f>VLOOKUP(A27,'20140924_1535'!$A$1:$D$48,4,0)</f>
        <v>0</v>
      </c>
      <c r="G27">
        <v>0</v>
      </c>
      <c r="H27">
        <f t="shared" si="1"/>
        <v>0</v>
      </c>
    </row>
    <row r="28" spans="1:8">
      <c r="A28" t="s">
        <v>30</v>
      </c>
      <c r="B28">
        <f>VLOOKUP(A28,'20140924_1535'!$A$1:$D$48,2,0)</f>
        <v>4.8447691360557901</v>
      </c>
      <c r="C28">
        <v>4.8447691360557901</v>
      </c>
      <c r="D28">
        <f t="shared" si="0"/>
        <v>0</v>
      </c>
      <c r="E28">
        <v>0</v>
      </c>
      <c r="F28">
        <f>VLOOKUP(A28,'20140924_1535'!$A$1:$D$48,4,0)</f>
        <v>0</v>
      </c>
      <c r="G28">
        <v>0</v>
      </c>
      <c r="H28">
        <f t="shared" si="1"/>
        <v>0</v>
      </c>
    </row>
    <row r="29" spans="1:8">
      <c r="A29" t="s">
        <v>31</v>
      </c>
      <c r="B29">
        <f>VLOOKUP(A29,'20140924_1535'!$A$1:$D$48,2,0)</f>
        <v>1</v>
      </c>
      <c r="C29">
        <v>1</v>
      </c>
      <c r="D29">
        <f t="shared" si="0"/>
        <v>0</v>
      </c>
      <c r="E29">
        <v>0</v>
      </c>
      <c r="F29">
        <f>VLOOKUP(A29,'20140924_1535'!$A$1:$D$48,4,0)</f>
        <v>0</v>
      </c>
      <c r="G29">
        <v>0</v>
      </c>
      <c r="H29">
        <f t="shared" si="1"/>
        <v>0</v>
      </c>
    </row>
    <row r="30" spans="1:8">
      <c r="A30" t="s">
        <v>32</v>
      </c>
      <c r="B30">
        <f>VLOOKUP(A30,'20140924_1535'!$A$1:$D$48,2,0)</f>
        <v>0</v>
      </c>
      <c r="C30">
        <v>0</v>
      </c>
      <c r="D30">
        <f t="shared" si="0"/>
        <v>0</v>
      </c>
      <c r="E30">
        <v>12.433679354094499</v>
      </c>
      <c r="F30">
        <f>VLOOKUP(A30,'20140924_1535'!$A$1:$D$48,4,0)</f>
        <v>0</v>
      </c>
      <c r="G30">
        <v>0</v>
      </c>
      <c r="H30">
        <f t="shared" si="1"/>
        <v>0</v>
      </c>
    </row>
    <row r="31" spans="1:8">
      <c r="A31" t="s">
        <v>33</v>
      </c>
      <c r="B31">
        <f>VLOOKUP(A31,'20140924_1535'!$A$1:$D$48,2,0)</f>
        <v>33.757703917490304</v>
      </c>
      <c r="C31">
        <v>33.757703917490304</v>
      </c>
      <c r="D31">
        <f t="shared" si="0"/>
        <v>0</v>
      </c>
      <c r="E31">
        <v>0</v>
      </c>
      <c r="F31">
        <f>VLOOKUP(A31,'20140924_1535'!$A$1:$D$48,4,0)</f>
        <v>0</v>
      </c>
      <c r="G31">
        <v>0</v>
      </c>
      <c r="H31">
        <f t="shared" si="1"/>
        <v>0</v>
      </c>
    </row>
    <row r="32" spans="1:8">
      <c r="A32" t="s">
        <v>34</v>
      </c>
      <c r="B32">
        <f>VLOOKUP(A32,'20140924_1535'!$A$1:$D$48,2,0)</f>
        <v>1.1699064074873999</v>
      </c>
      <c r="C32">
        <v>1.1699064074873999</v>
      </c>
      <c r="D32">
        <f t="shared" si="0"/>
        <v>0</v>
      </c>
      <c r="E32">
        <v>0</v>
      </c>
      <c r="F32">
        <f>VLOOKUP(A32,'20140924_1535'!$A$1:$D$48,4,0)</f>
        <v>0</v>
      </c>
      <c r="G32">
        <v>0</v>
      </c>
      <c r="H32">
        <f t="shared" si="1"/>
        <v>0</v>
      </c>
    </row>
    <row r="33" spans="1:8">
      <c r="A33" t="s">
        <v>35</v>
      </c>
      <c r="B33">
        <f>VLOOKUP(A33,'20140924_1535'!$A$1:$D$48,2,0)</f>
        <v>35.711611188867003</v>
      </c>
      <c r="C33">
        <v>35.711611188867003</v>
      </c>
      <c r="D33">
        <f t="shared" si="0"/>
        <v>0</v>
      </c>
      <c r="E33">
        <v>0</v>
      </c>
      <c r="F33">
        <f>VLOOKUP(A33,'20140924_1535'!$A$1:$D$48,4,0)</f>
        <v>0</v>
      </c>
      <c r="G33">
        <v>0</v>
      </c>
      <c r="H33">
        <f t="shared" si="1"/>
        <v>0</v>
      </c>
    </row>
    <row r="34" spans="1:8">
      <c r="A34" t="s">
        <v>36</v>
      </c>
      <c r="B34">
        <f>VLOOKUP(A34,'20140924_1535'!$A$1:$D$48,2,0)</f>
        <v>135.76585118830101</v>
      </c>
      <c r="C34">
        <v>135.76585118830101</v>
      </c>
      <c r="D34">
        <f t="shared" si="0"/>
        <v>0</v>
      </c>
      <c r="E34">
        <v>0</v>
      </c>
      <c r="F34">
        <f>VLOOKUP(A34,'20140924_1535'!$A$1:$D$48,4,0)</f>
        <v>0</v>
      </c>
      <c r="G34">
        <v>0</v>
      </c>
      <c r="H34">
        <f t="shared" si="1"/>
        <v>0</v>
      </c>
    </row>
    <row r="35" spans="1:8">
      <c r="A35" t="s">
        <v>37</v>
      </c>
      <c r="B35">
        <f>VLOOKUP(A35,'20140924_1535'!$A$1:$D$48,2,0)</f>
        <v>21.161376959999998</v>
      </c>
      <c r="C35">
        <v>21.161376959999998</v>
      </c>
      <c r="D35">
        <f t="shared" si="0"/>
        <v>0</v>
      </c>
      <c r="E35">
        <v>0</v>
      </c>
      <c r="F35">
        <f>VLOOKUP(A35,'20140924_1535'!$A$1:$D$48,4,0)</f>
        <v>0</v>
      </c>
      <c r="G35">
        <v>0</v>
      </c>
      <c r="H35">
        <f t="shared" si="1"/>
        <v>0</v>
      </c>
    </row>
    <row r="36" spans="1:8">
      <c r="A36" t="s">
        <v>38</v>
      </c>
      <c r="B36">
        <f>VLOOKUP(A36,'20140924_1535'!$A$1:$D$48,2,0)</f>
        <v>25.0039137983904</v>
      </c>
      <c r="C36">
        <v>25.0039137983904</v>
      </c>
      <c r="D36">
        <f t="shared" si="0"/>
        <v>0</v>
      </c>
      <c r="E36">
        <v>0</v>
      </c>
      <c r="F36">
        <f>VLOOKUP(A36,'20140924_1535'!$A$1:$D$48,4,0)</f>
        <v>0</v>
      </c>
      <c r="G36">
        <v>0</v>
      </c>
      <c r="H36">
        <f t="shared" si="1"/>
        <v>0</v>
      </c>
    </row>
    <row r="37" spans="1:8">
      <c r="A37" t="s">
        <v>39</v>
      </c>
      <c r="B37">
        <f>VLOOKUP(A37,'20140924_1535'!$A$1:$D$48,2,0)</f>
        <v>0</v>
      </c>
      <c r="C37">
        <v>0</v>
      </c>
      <c r="D37">
        <f t="shared" si="0"/>
        <v>0</v>
      </c>
      <c r="E37">
        <v>712.49999999999898</v>
      </c>
      <c r="F37">
        <f>VLOOKUP(A37,'20140924_1535'!$A$1:$D$48,4,0)</f>
        <v>0</v>
      </c>
      <c r="G37">
        <v>0</v>
      </c>
      <c r="H37">
        <f t="shared" si="1"/>
        <v>0</v>
      </c>
    </row>
    <row r="38" spans="1:8">
      <c r="A38" t="s">
        <v>40</v>
      </c>
      <c r="B38">
        <f>VLOOKUP(A38,'20140924_1535'!$A$1:$D$48,2,0)</f>
        <v>0</v>
      </c>
      <c r="C38">
        <v>0</v>
      </c>
      <c r="D38">
        <f t="shared" si="0"/>
        <v>0</v>
      </c>
      <c r="E38">
        <v>5936.5499999999902</v>
      </c>
      <c r="F38">
        <f>VLOOKUP(A38,'20140924_1535'!$A$1:$D$48,4,0)</f>
        <v>0</v>
      </c>
      <c r="G38">
        <v>0</v>
      </c>
      <c r="H38">
        <f t="shared" si="1"/>
        <v>0</v>
      </c>
    </row>
    <row r="39" spans="1:8">
      <c r="A39" t="s">
        <v>41</v>
      </c>
      <c r="B39">
        <f>VLOOKUP(A39,'20140924_1535'!$A$1:$D$48,2,0)</f>
        <v>0</v>
      </c>
      <c r="C39">
        <v>0</v>
      </c>
      <c r="D39">
        <f t="shared" si="0"/>
        <v>0</v>
      </c>
      <c r="E39">
        <v>4095.84</v>
      </c>
      <c r="F39">
        <f>VLOOKUP(A39,'20140924_1535'!$A$1:$D$48,4,0)</f>
        <v>0</v>
      </c>
      <c r="G39">
        <v>0</v>
      </c>
      <c r="H39">
        <f t="shared" si="1"/>
        <v>0</v>
      </c>
    </row>
    <row r="40" spans="1:8">
      <c r="A40" t="s">
        <v>42</v>
      </c>
      <c r="B40">
        <f>VLOOKUP(A40,'20140924_1535'!$A$1:$D$48,2,0)</f>
        <v>151.87216567570201</v>
      </c>
      <c r="C40">
        <v>151.87216567570201</v>
      </c>
      <c r="D40">
        <f t="shared" si="0"/>
        <v>0</v>
      </c>
      <c r="E40">
        <v>0</v>
      </c>
      <c r="F40">
        <f>VLOOKUP(A40,'20140924_1535'!$A$1:$D$48,4,0)</f>
        <v>0</v>
      </c>
      <c r="G40">
        <v>0</v>
      </c>
      <c r="H40">
        <f t="shared" si="1"/>
        <v>0</v>
      </c>
    </row>
    <row r="41" spans="1:8">
      <c r="A41" t="s">
        <v>43</v>
      </c>
      <c r="B41">
        <f>VLOOKUP(A41,'20140924_1535'!$A$1:$D$48,2,0)</f>
        <v>80.998439153488306</v>
      </c>
      <c r="C41">
        <v>79.97</v>
      </c>
      <c r="D41">
        <f t="shared" si="0"/>
        <v>-1.0284391534883071</v>
      </c>
      <c r="E41">
        <v>0</v>
      </c>
      <c r="F41">
        <f>VLOOKUP(A41,'20140924_1535'!$A$1:$D$48,4,0)</f>
        <v>0</v>
      </c>
      <c r="G41">
        <v>0</v>
      </c>
      <c r="H41">
        <f t="shared" si="1"/>
        <v>0</v>
      </c>
    </row>
    <row r="42" spans="1:8">
      <c r="A42" t="s">
        <v>44</v>
      </c>
      <c r="B42">
        <f>VLOOKUP(A42,'20140924_1535'!$A$1:$D$48,2,0)</f>
        <v>147.44745762711801</v>
      </c>
      <c r="C42">
        <v>147.44745762711801</v>
      </c>
      <c r="D42">
        <f t="shared" si="0"/>
        <v>0</v>
      </c>
      <c r="E42">
        <v>0</v>
      </c>
      <c r="F42">
        <f>VLOOKUP(A42,'20140924_1535'!$A$1:$D$48,4,0)</f>
        <v>0</v>
      </c>
      <c r="G42">
        <v>0</v>
      </c>
      <c r="H42">
        <f t="shared" si="1"/>
        <v>0</v>
      </c>
    </row>
    <row r="43" spans="1:8">
      <c r="A43" t="s">
        <v>45</v>
      </c>
      <c r="B43">
        <f>VLOOKUP(A43,'20140924_1535'!$A$1:$D$48,2,0)</f>
        <v>0</v>
      </c>
      <c r="C43">
        <v>0</v>
      </c>
      <c r="D43">
        <f t="shared" si="0"/>
        <v>0</v>
      </c>
      <c r="E43">
        <v>2810.5817679050101</v>
      </c>
      <c r="F43">
        <f>VLOOKUP(A43,'20140924_1535'!$A$1:$D$48,4,0)</f>
        <v>0</v>
      </c>
      <c r="G43">
        <v>0</v>
      </c>
      <c r="H43">
        <f t="shared" si="1"/>
        <v>0</v>
      </c>
    </row>
    <row r="44" spans="1:8">
      <c r="A44" t="s">
        <v>46</v>
      </c>
      <c r="B44">
        <f>VLOOKUP(A44,'20140924_1535'!$A$1:$D$48,2,0)</f>
        <v>88.958591372918306</v>
      </c>
      <c r="C44">
        <v>88.076546413598194</v>
      </c>
      <c r="D44">
        <f t="shared" si="0"/>
        <v>-0.88204495932011184</v>
      </c>
      <c r="E44">
        <v>875.94503579191303</v>
      </c>
      <c r="F44">
        <f>VLOOKUP(A44,'20140924_1535'!$A$1:$D$48,4,0)</f>
        <v>0</v>
      </c>
      <c r="G44">
        <v>0</v>
      </c>
      <c r="H44">
        <f t="shared" si="1"/>
        <v>0</v>
      </c>
    </row>
    <row r="45" spans="1:8">
      <c r="A45" t="s">
        <v>47</v>
      </c>
      <c r="B45">
        <f>VLOOKUP(A45,'20140924_1535'!$A$1:$D$48,2,0)</f>
        <v>92.395093108055093</v>
      </c>
      <c r="C45">
        <v>91.492823272069501</v>
      </c>
      <c r="D45">
        <f t="shared" si="0"/>
        <v>-0.90226983598559229</v>
      </c>
      <c r="E45">
        <v>14.264031723246401</v>
      </c>
      <c r="F45">
        <f>VLOOKUP(A45,'20140924_1535'!$A$1:$D$48,4,0)</f>
        <v>0</v>
      </c>
      <c r="G45">
        <v>0</v>
      </c>
      <c r="H45">
        <f t="shared" si="1"/>
        <v>0</v>
      </c>
    </row>
    <row r="46" spans="1:8">
      <c r="A46" t="s">
        <v>48</v>
      </c>
      <c r="B46">
        <f>VLOOKUP(A46,'20140924_1535'!$A$1:$D$48,2,0)</f>
        <v>98.751600991120299</v>
      </c>
      <c r="C46">
        <v>97.776709193976998</v>
      </c>
      <c r="D46">
        <f t="shared" si="0"/>
        <v>-0.97489179714330021</v>
      </c>
      <c r="E46">
        <v>408.69604345761599</v>
      </c>
      <c r="F46">
        <f>VLOOKUP(A46,'20140924_1535'!$A$1:$D$48,4,0)</f>
        <v>0</v>
      </c>
      <c r="G46">
        <v>0</v>
      </c>
      <c r="H46">
        <f t="shared" si="1"/>
        <v>0</v>
      </c>
    </row>
    <row r="47" spans="1:8">
      <c r="A47" t="s">
        <v>49</v>
      </c>
      <c r="B47">
        <f>VLOOKUP(A47,'20140924_1535'!$A$1:$D$48,2,0)</f>
        <v>38.139244700988399</v>
      </c>
      <c r="C47">
        <v>38.139244700988399</v>
      </c>
      <c r="D47">
        <f t="shared" si="0"/>
        <v>0</v>
      </c>
      <c r="E47">
        <v>0</v>
      </c>
      <c r="F47">
        <f>VLOOKUP(A47,'20140924_1535'!$A$1:$D$48,4,0)</f>
        <v>0</v>
      </c>
      <c r="G47">
        <v>0</v>
      </c>
      <c r="H47">
        <f t="shared" si="1"/>
        <v>0</v>
      </c>
    </row>
    <row r="48" spans="1:8">
      <c r="A48" t="s">
        <v>50</v>
      </c>
      <c r="B48">
        <f>VLOOKUP(A48,'20140924_1535'!$A$1:$D$48,2,0)</f>
        <v>0</v>
      </c>
      <c r="F48">
        <f>VLOOKUP(A48,'20140924_1535'!$A$1:$D$48,4,0)</f>
        <v>0</v>
      </c>
      <c r="G48">
        <v>0</v>
      </c>
      <c r="H48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20140924_1535</vt:lpstr>
      <vt:lpstr>20150225_1138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2015-02-25T10:47:21Z</dcterms:created>
  <dcterms:modified xsi:type="dcterms:W3CDTF">2015-02-25T12:50:00Z</dcterms:modified>
</cp:coreProperties>
</file>