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38400" windowHeight="22500" tabRatio="500" activeTab="1"/>
  </bookViews>
  <sheets>
    <sheet name="20140924_1535" sheetId="2" r:id="rId1"/>
    <sheet name="20150225_1208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46" i="1"/>
  <c r="D46" i="1"/>
  <c r="B45" i="1"/>
  <c r="D45" i="1"/>
  <c r="B44" i="1"/>
  <c r="D44" i="1"/>
  <c r="B43" i="1"/>
  <c r="D43" i="1"/>
  <c r="B42" i="1"/>
  <c r="D42" i="1"/>
  <c r="B41" i="1"/>
  <c r="D41" i="1"/>
  <c r="B40" i="1"/>
  <c r="D40" i="1"/>
  <c r="B39" i="1"/>
  <c r="D39" i="1"/>
  <c r="B38" i="1"/>
  <c r="D38" i="1"/>
  <c r="B37" i="1"/>
  <c r="D37" i="1"/>
  <c r="B36" i="1"/>
  <c r="D36" i="1"/>
  <c r="B35" i="1"/>
  <c r="D35" i="1"/>
  <c r="B34" i="1"/>
  <c r="D34" i="1"/>
  <c r="B33" i="1"/>
  <c r="D33" i="1"/>
  <c r="B32" i="1"/>
  <c r="D32" i="1"/>
  <c r="B31" i="1"/>
  <c r="D31" i="1"/>
  <c r="B30" i="1"/>
  <c r="D30" i="1"/>
  <c r="B29" i="1"/>
  <c r="D29" i="1"/>
  <c r="B28" i="1"/>
  <c r="D28" i="1"/>
  <c r="B27" i="1"/>
  <c r="D27" i="1"/>
  <c r="B26" i="1"/>
  <c r="D26" i="1"/>
  <c r="B25" i="1"/>
  <c r="D25" i="1"/>
  <c r="B24" i="1"/>
  <c r="D24" i="1"/>
  <c r="B23" i="1"/>
  <c r="D23" i="1"/>
  <c r="B22" i="1"/>
  <c r="D22" i="1"/>
  <c r="B21" i="1"/>
  <c r="D21" i="1"/>
  <c r="B20" i="1"/>
  <c r="D20" i="1"/>
  <c r="B19" i="1"/>
  <c r="D19" i="1"/>
  <c r="B18" i="1"/>
  <c r="D18" i="1"/>
  <c r="B17" i="1"/>
  <c r="D17" i="1"/>
  <c r="B16" i="1"/>
  <c r="D16" i="1"/>
  <c r="B15" i="1"/>
  <c r="D15" i="1"/>
  <c r="B14" i="1"/>
  <c r="D14" i="1"/>
  <c r="B13" i="1"/>
  <c r="D13" i="1"/>
  <c r="B12" i="1"/>
  <c r="D12" i="1"/>
  <c r="B11" i="1"/>
  <c r="D11" i="1"/>
  <c r="B10" i="1"/>
  <c r="D10" i="1"/>
  <c r="B9" i="1"/>
  <c r="D9" i="1"/>
  <c r="B8" i="1"/>
  <c r="D8" i="1"/>
  <c r="B7" i="1"/>
  <c r="D7" i="1"/>
  <c r="B6" i="1"/>
  <c r="D6" i="1"/>
  <c r="B5" i="1"/>
  <c r="D5" i="1"/>
  <c r="B4" i="1"/>
  <c r="D4" i="1"/>
  <c r="B3" i="1"/>
  <c r="D3" i="1"/>
  <c r="B2" i="1"/>
  <c r="D2" i="1"/>
  <c r="B47" i="1"/>
  <c r="D47" i="1"/>
</calcChain>
</file>

<file path=xl/sharedStrings.xml><?xml version="1.0" encoding="utf-8"?>
<sst xmlns="http://schemas.openxmlformats.org/spreadsheetml/2006/main" count="106" uniqueCount="54">
  <si>
    <t>Key</t>
  </si>
  <si>
    <t>Marginal_Cost_(EUR/MWh)</t>
  </si>
  <si>
    <t>Capacity_(MW)</t>
  </si>
  <si>
    <t>%_Price-setting</t>
  </si>
  <si>
    <t>energy_power_combined_cycle_network_gas</t>
  </si>
  <si>
    <t>import_from_de</t>
  </si>
  <si>
    <t>energy_chp_combined_cycle_network_gas</t>
  </si>
  <si>
    <t>energy_power_ultra_supercritical_cofiring_coal</t>
  </si>
  <si>
    <t>energy_chp_ultra_supercritical_cofiring_coal</t>
  </si>
  <si>
    <t>energy_chp_ultra_supercritical_coal</t>
  </si>
  <si>
    <t>agriculture_chp_engine_network_gas</t>
  </si>
  <si>
    <t>energy_power_ultra_supercritical_coal</t>
  </si>
  <si>
    <t>energy_power_nuclear_gen2_uranium_oxide</t>
  </si>
  <si>
    <t>buildings_collective_chp_network_gas</t>
  </si>
  <si>
    <t>energy_power_ultra_supercritical_network_gas</t>
  </si>
  <si>
    <t>energy_power_turbine_network_gas</t>
  </si>
  <si>
    <t>agriculture_chp_engine_biogas</t>
  </si>
  <si>
    <t>agriculture_chp_supercritical_wood_pellets</t>
  </si>
  <si>
    <t>buildings_chp_engine_biogas</t>
  </si>
  <si>
    <t>buildings_collective_chp_wood_pellets</t>
  </si>
  <si>
    <t>buildings_solar_pv_solar_radiation</t>
  </si>
  <si>
    <t>energy_chp_supercritical_waste_mix</t>
  </si>
  <si>
    <t>energy_chp_ultra_supercritical_lignite</t>
  </si>
  <si>
    <t>energy_power_combined_cycle_ccs_coal</t>
  </si>
  <si>
    <t>energy_power_combined_cycle_ccs_network_gas</t>
  </si>
  <si>
    <t>energy_power_combined_cycle_coal</t>
  </si>
  <si>
    <t>energy_power_engine_diesel</t>
  </si>
  <si>
    <t>energy_power_engine_network_gas</t>
  </si>
  <si>
    <t>energy_power_hydro_mountain</t>
  </si>
  <si>
    <t>energy_power_hydro_river</t>
  </si>
  <si>
    <t>energy_power_nuclear_gen3_uranium_oxide</t>
  </si>
  <si>
    <t>energy_power_solar_csp_solar_radiation</t>
  </si>
  <si>
    <t>energy_power_solar_pv_solar_radiation</t>
  </si>
  <si>
    <t>energy_power_supercritical_coal</t>
  </si>
  <si>
    <t>energy_power_supercritical_waste_mix</t>
  </si>
  <si>
    <t>energy_power_ultra_supercritical_ccs_coal</t>
  </si>
  <si>
    <t>energy_power_ultra_supercritical_crude_oil</t>
  </si>
  <si>
    <t>energy_power_ultra_supercritical_lignite</t>
  </si>
  <si>
    <t>energy_power_ultra_supercritical_oxyfuel_ccs_lignite</t>
  </si>
  <si>
    <t>energy_power_wind_turbine_coastal</t>
  </si>
  <si>
    <t>energy_power_wind_turbine_inland</t>
  </si>
  <si>
    <t>energy_power_wind_turbine_offshore</t>
  </si>
  <si>
    <t>households_collective_chp_biogas</t>
  </si>
  <si>
    <t>households_collective_chp_network_gas</t>
  </si>
  <si>
    <t>households_collective_chp_wood_pellets</t>
  </si>
  <si>
    <t>households_solar_pv_solar_radiation</t>
  </si>
  <si>
    <t>industry_chp_combined_cycle_gas_power_fuelmix</t>
  </si>
  <si>
    <t>industry_chp_engine_gas_power_fuelmix</t>
  </si>
  <si>
    <t>industry_chp_turbine_gas_power_fuelmix</t>
  </si>
  <si>
    <t>industry_chp_ultra_supercritical_coal</t>
  </si>
  <si>
    <t>emergency_price</t>
  </si>
  <si>
    <t>Capacity_(MWh)</t>
  </si>
  <si>
    <t>NEW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</si>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</sst>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D48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51</v>
      </c>
      <c r="D1" s="1" t="s">
        <v>3</v>
      </c>
    </row>
    <row r="2" spans="1:4">
      <c r="A2" s="1" t="s">
        <v>4</v>
      </c>
      <c r="B2" s="1">
        <v>55.559910649999999</v>
      </c>
      <c r="C2" s="1">
        <v>4968</v>
      </c>
      <c r="D2" s="1">
        <v>42.591324200000003</v>
      </c>
    </row>
    <row r="3" spans="1:4">
      <c r="A3" s="1" t="s">
        <v>5</v>
      </c>
      <c r="B3" s="1">
        <v>40.756892950000001</v>
      </c>
      <c r="C3" s="1">
        <v>2449</v>
      </c>
      <c r="D3" s="1">
        <v>19.440639269999998</v>
      </c>
    </row>
    <row r="4" spans="1:4">
      <c r="A4" s="1" t="s">
        <v>6</v>
      </c>
      <c r="B4" s="1">
        <v>78.693086649999998</v>
      </c>
      <c r="C4" s="1">
        <v>3035.7525719999999</v>
      </c>
      <c r="D4" s="1">
        <v>15.58219178</v>
      </c>
    </row>
    <row r="5" spans="1:4">
      <c r="A5" s="1" t="s">
        <v>7</v>
      </c>
      <c r="B5" s="1">
        <v>49.191957860000002</v>
      </c>
      <c r="C5" s="1">
        <v>1606.9565219999999</v>
      </c>
      <c r="D5" s="1">
        <v>9.6575342469999992</v>
      </c>
    </row>
    <row r="6" spans="1:4">
      <c r="A6" s="1" t="s">
        <v>8</v>
      </c>
      <c r="B6" s="1">
        <v>56.091044080000003</v>
      </c>
      <c r="C6" s="1">
        <v>474.3078261</v>
      </c>
      <c r="D6" s="1">
        <v>4.0296803649999999</v>
      </c>
    </row>
    <row r="7" spans="1:4">
      <c r="A7" s="1" t="s">
        <v>9</v>
      </c>
      <c r="B7" s="1">
        <v>30.80442665</v>
      </c>
      <c r="C7" s="1">
        <v>802.01739129999999</v>
      </c>
      <c r="D7" s="1">
        <v>2.625570776</v>
      </c>
    </row>
    <row r="8" spans="1:4">
      <c r="A8" s="1" t="s">
        <v>10</v>
      </c>
      <c r="B8" s="1">
        <v>80.998439149999996</v>
      </c>
      <c r="C8" s="1">
        <v>2489</v>
      </c>
      <c r="D8" s="1">
        <v>2.4771689499999998</v>
      </c>
    </row>
    <row r="9" spans="1:4">
      <c r="A9" s="1" t="s">
        <v>11</v>
      </c>
      <c r="B9" s="1">
        <v>26.6015449</v>
      </c>
      <c r="C9" s="1">
        <v>1224</v>
      </c>
      <c r="D9" s="1">
        <v>1.837899543</v>
      </c>
    </row>
    <row r="10" spans="1:4">
      <c r="A10" s="1" t="s">
        <v>12</v>
      </c>
      <c r="B10" s="1">
        <v>5.04188043</v>
      </c>
      <c r="C10" s="1">
        <v>430.65</v>
      </c>
      <c r="D10" s="1">
        <v>1.141552511</v>
      </c>
    </row>
    <row r="11" spans="1:4">
      <c r="A11" s="1" t="s">
        <v>13</v>
      </c>
      <c r="B11" s="1">
        <v>80.998439149999996</v>
      </c>
      <c r="C11" s="1">
        <v>570.66664349999996</v>
      </c>
      <c r="D11" s="1">
        <v>0.44520547900000002</v>
      </c>
    </row>
    <row r="12" spans="1:4">
      <c r="A12" s="1" t="s">
        <v>14</v>
      </c>
      <c r="B12" s="1">
        <v>82.906740979999995</v>
      </c>
      <c r="C12" s="1">
        <v>3456</v>
      </c>
      <c r="D12" s="1">
        <v>0.159817352</v>
      </c>
    </row>
    <row r="13" spans="1:4">
      <c r="A13" s="1" t="s">
        <v>15</v>
      </c>
      <c r="B13" s="1">
        <v>97.984386939999993</v>
      </c>
      <c r="C13" s="1">
        <v>194.69387760000001</v>
      </c>
      <c r="D13" s="1">
        <v>1.1415524999999999E-2</v>
      </c>
    </row>
    <row r="14" spans="1:4">
      <c r="A14" s="1" t="s">
        <v>16</v>
      </c>
      <c r="B14" s="1">
        <v>151.87216570000001</v>
      </c>
      <c r="C14" s="1">
        <v>199.5</v>
      </c>
      <c r="D14" s="1">
        <v>0</v>
      </c>
    </row>
    <row r="15" spans="1:4">
      <c r="A15" s="1" t="s">
        <v>17</v>
      </c>
      <c r="B15" s="1">
        <v>147.3141243</v>
      </c>
      <c r="C15" s="1">
        <v>249.75</v>
      </c>
      <c r="D15" s="1">
        <v>0</v>
      </c>
    </row>
    <row r="16" spans="1:4">
      <c r="A16" s="1" t="s">
        <v>18</v>
      </c>
      <c r="B16" s="1">
        <v>151.87216570000001</v>
      </c>
      <c r="C16" s="1">
        <v>0</v>
      </c>
      <c r="D16" s="1">
        <v>0</v>
      </c>
    </row>
    <row r="17" spans="1:4">
      <c r="A17" s="1" t="s">
        <v>19</v>
      </c>
      <c r="B17" s="1">
        <v>147.44745760000001</v>
      </c>
      <c r="C17" s="1">
        <v>0</v>
      </c>
      <c r="D17" s="1">
        <v>0</v>
      </c>
    </row>
    <row r="18" spans="1:4">
      <c r="A18" s="1" t="s">
        <v>20</v>
      </c>
      <c r="B18" s="1">
        <v>0</v>
      </c>
      <c r="C18" s="1">
        <v>1122.1244999999999</v>
      </c>
      <c r="D18" s="1">
        <v>0</v>
      </c>
    </row>
    <row r="19" spans="1:4">
      <c r="A19" s="1" t="s">
        <v>21</v>
      </c>
      <c r="B19" s="1">
        <v>0</v>
      </c>
      <c r="C19" s="1">
        <v>599.4</v>
      </c>
      <c r="D19" s="1">
        <v>0</v>
      </c>
    </row>
    <row r="20" spans="1:4">
      <c r="A20" s="1" t="s">
        <v>22</v>
      </c>
      <c r="B20" s="1">
        <v>22.998716529999999</v>
      </c>
      <c r="C20" s="1">
        <v>0</v>
      </c>
      <c r="D20" s="1">
        <v>0</v>
      </c>
    </row>
    <row r="21" spans="1:4">
      <c r="A21" s="1" t="s">
        <v>23</v>
      </c>
      <c r="B21" s="1">
        <v>29.187890209999999</v>
      </c>
      <c r="C21" s="1">
        <v>0</v>
      </c>
      <c r="D21" s="1">
        <v>0</v>
      </c>
    </row>
    <row r="22" spans="1:4">
      <c r="A22" s="1" t="s">
        <v>24</v>
      </c>
      <c r="B22" s="1">
        <v>69.778401130000006</v>
      </c>
      <c r="C22" s="1">
        <v>0</v>
      </c>
      <c r="D22" s="1">
        <v>0</v>
      </c>
    </row>
    <row r="23" spans="1:4">
      <c r="A23" s="1" t="s">
        <v>25</v>
      </c>
      <c r="B23" s="1">
        <v>26.259337949999999</v>
      </c>
      <c r="C23" s="1">
        <v>0</v>
      </c>
      <c r="D23" s="1">
        <v>0</v>
      </c>
    </row>
    <row r="24" spans="1:4">
      <c r="A24" s="1" t="s">
        <v>26</v>
      </c>
      <c r="B24" s="1">
        <v>216.67700110000001</v>
      </c>
      <c r="C24" s="1">
        <v>0</v>
      </c>
      <c r="D24" s="1">
        <v>0</v>
      </c>
    </row>
    <row r="25" spans="1:4">
      <c r="A25" s="1" t="s">
        <v>27</v>
      </c>
      <c r="B25" s="1">
        <v>69.438950809999994</v>
      </c>
      <c r="C25" s="1">
        <v>0</v>
      </c>
      <c r="D25" s="1">
        <v>0</v>
      </c>
    </row>
    <row r="26" spans="1:4">
      <c r="A26" s="1" t="s">
        <v>28</v>
      </c>
      <c r="B26" s="1">
        <v>2.49208966</v>
      </c>
      <c r="C26" s="1">
        <v>0</v>
      </c>
      <c r="D26" s="1">
        <v>0</v>
      </c>
    </row>
    <row r="27" spans="1:4">
      <c r="A27" s="1" t="s">
        <v>29</v>
      </c>
      <c r="B27" s="1">
        <v>0</v>
      </c>
      <c r="C27" s="1">
        <v>100.94</v>
      </c>
      <c r="D27" s="1">
        <v>0</v>
      </c>
    </row>
    <row r="28" spans="1:4">
      <c r="A28" s="1" t="s">
        <v>30</v>
      </c>
      <c r="B28" s="1">
        <v>4.844769136</v>
      </c>
      <c r="C28" s="1">
        <v>0</v>
      </c>
      <c r="D28" s="1">
        <v>0</v>
      </c>
    </row>
    <row r="29" spans="1:4">
      <c r="A29" s="1" t="s">
        <v>31</v>
      </c>
      <c r="B29" s="1">
        <v>1</v>
      </c>
      <c r="C29" s="1">
        <v>0</v>
      </c>
      <c r="D29" s="1">
        <v>0</v>
      </c>
    </row>
    <row r="30" spans="1:4">
      <c r="A30" s="1" t="s">
        <v>32</v>
      </c>
      <c r="B30" s="1">
        <v>0</v>
      </c>
      <c r="C30" s="1">
        <v>12.43367935</v>
      </c>
      <c r="D30" s="1">
        <v>0</v>
      </c>
    </row>
    <row r="31" spans="1:4">
      <c r="A31" s="1" t="s">
        <v>33</v>
      </c>
      <c r="B31" s="1">
        <v>33.757703919999997</v>
      </c>
      <c r="C31" s="1">
        <v>0</v>
      </c>
      <c r="D31" s="1">
        <v>0</v>
      </c>
    </row>
    <row r="32" spans="1:4">
      <c r="A32" s="1" t="s">
        <v>34</v>
      </c>
      <c r="B32" s="1">
        <v>1.169906407</v>
      </c>
      <c r="C32" s="1">
        <v>0</v>
      </c>
      <c r="D32" s="1">
        <v>0</v>
      </c>
    </row>
    <row r="33" spans="1:4">
      <c r="A33" s="1" t="s">
        <v>35</v>
      </c>
      <c r="B33" s="1">
        <v>35.711611189999999</v>
      </c>
      <c r="C33" s="1">
        <v>0</v>
      </c>
      <c r="D33" s="1">
        <v>0</v>
      </c>
    </row>
    <row r="34" spans="1:4">
      <c r="A34" s="1" t="s">
        <v>36</v>
      </c>
      <c r="B34" s="1">
        <v>135.76585119999999</v>
      </c>
      <c r="C34" s="1">
        <v>0</v>
      </c>
      <c r="D34" s="1">
        <v>0</v>
      </c>
    </row>
    <row r="35" spans="1:4">
      <c r="A35" s="1" t="s">
        <v>37</v>
      </c>
      <c r="B35" s="1">
        <v>21.161376959999998</v>
      </c>
      <c r="C35" s="1">
        <v>0</v>
      </c>
      <c r="D35" s="1">
        <v>0</v>
      </c>
    </row>
    <row r="36" spans="1:4">
      <c r="A36" s="1" t="s">
        <v>38</v>
      </c>
      <c r="B36" s="1">
        <v>25.003913799999999</v>
      </c>
      <c r="C36" s="1">
        <v>0</v>
      </c>
      <c r="D36" s="1">
        <v>0</v>
      </c>
    </row>
    <row r="37" spans="1:4">
      <c r="A37" s="1" t="s">
        <v>39</v>
      </c>
      <c r="B37" s="1">
        <v>0</v>
      </c>
      <c r="C37" s="1">
        <v>712.5</v>
      </c>
      <c r="D37" s="1">
        <v>0</v>
      </c>
    </row>
    <row r="38" spans="1:4">
      <c r="A38" s="1" t="s">
        <v>40</v>
      </c>
      <c r="B38" s="1">
        <v>0</v>
      </c>
      <c r="C38" s="1">
        <v>5936.55</v>
      </c>
      <c r="D38" s="1">
        <v>0</v>
      </c>
    </row>
    <row r="39" spans="1:4">
      <c r="A39" s="1" t="s">
        <v>41</v>
      </c>
      <c r="B39" s="1">
        <v>0</v>
      </c>
      <c r="C39" s="1">
        <v>4095.84</v>
      </c>
      <c r="D39" s="1">
        <v>0</v>
      </c>
    </row>
    <row r="40" spans="1:4">
      <c r="A40" s="1" t="s">
        <v>42</v>
      </c>
      <c r="B40" s="1">
        <v>151.87216570000001</v>
      </c>
      <c r="C40" s="1">
        <v>0</v>
      </c>
      <c r="D40" s="1">
        <v>0</v>
      </c>
    </row>
    <row r="41" spans="1:4">
      <c r="A41" s="1" t="s">
        <v>43</v>
      </c>
      <c r="B41" s="1">
        <v>80.998439149999996</v>
      </c>
      <c r="C41" s="1">
        <v>0</v>
      </c>
      <c r="D41" s="1">
        <v>0</v>
      </c>
    </row>
    <row r="42" spans="1:4">
      <c r="A42" s="1" t="s">
        <v>44</v>
      </c>
      <c r="B42" s="1">
        <v>147.44745760000001</v>
      </c>
      <c r="C42" s="1">
        <v>0</v>
      </c>
      <c r="D42" s="1">
        <v>0</v>
      </c>
    </row>
    <row r="43" spans="1:4">
      <c r="A43" s="1" t="s">
        <v>45</v>
      </c>
      <c r="B43" s="1">
        <v>0</v>
      </c>
      <c r="C43" s="1">
        <v>2810.581768</v>
      </c>
      <c r="D43" s="1">
        <v>0</v>
      </c>
    </row>
    <row r="44" spans="1:4">
      <c r="A44" s="1" t="s">
        <v>46</v>
      </c>
      <c r="B44" s="1">
        <v>88.958591369999994</v>
      </c>
      <c r="C44" s="1">
        <v>875.94503580000003</v>
      </c>
      <c r="D44" s="1">
        <v>0</v>
      </c>
    </row>
    <row r="45" spans="1:4">
      <c r="A45" s="1" t="s">
        <v>47</v>
      </c>
      <c r="B45" s="1">
        <v>92.395093110000005</v>
      </c>
      <c r="C45" s="1">
        <v>14.26403172</v>
      </c>
      <c r="D45" s="1">
        <v>0</v>
      </c>
    </row>
    <row r="46" spans="1:4">
      <c r="A46" s="1" t="s">
        <v>48</v>
      </c>
      <c r="B46" s="1">
        <v>98.75160099</v>
      </c>
      <c r="C46" s="1">
        <v>408.69604349999997</v>
      </c>
      <c r="D46" s="1">
        <v>0</v>
      </c>
    </row>
    <row r="47" spans="1:4">
      <c r="A47" s="1" t="s">
        <v>49</v>
      </c>
      <c r="B47" s="1">
        <v>38.139244699999999</v>
      </c>
      <c r="C47" s="1">
        <v>0</v>
      </c>
      <c r="D47" s="1">
        <v>0</v>
      </c>
    </row>
    <row r="48" spans="1:4">
      <c r="A48" s="1" t="s">
        <v>50</v>
      </c>
      <c r="B48" s="1"/>
      <c r="C48" s="1"/>
      <c r="D4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50" zoomScaleNormal="150" zoomScalePageLayoutView="150" workbookViewId="0">
      <selection activeCell="D3" sqref="D3"/>
    </sheetView>
  </sheetViews>
  <sheetFormatPr baseColWidth="10" defaultRowHeight="15" x14ac:dyDescent="0"/>
  <cols>
    <col min="1" max="1" width="45.33203125" bestFit="1" customWidth="1"/>
    <col min="2" max="2" width="45.33203125" customWidth="1"/>
    <col min="3" max="3" width="24" bestFit="1" customWidth="1"/>
    <col min="5" max="5" width="13.83203125" bestFit="1" customWidth="1"/>
    <col min="7" max="7" width="16.33203125" customWidth="1"/>
    <col min="8" max="8" width="12.1640625" bestFit="1" customWidth="1"/>
  </cols>
  <sheetData>
    <row r="1" spans="1:8">
      <c r="A1" t="s">
        <v>0</v>
      </c>
      <c r="B1" t="s">
        <v>52</v>
      </c>
      <c r="C1" t="s">
        <v>1</v>
      </c>
      <c r="D1" t="s">
        <v>53</v>
      </c>
      <c r="E1" t="s">
        <v>2</v>
      </c>
      <c r="F1" t="s">
        <v>52</v>
      </c>
      <c r="G1" t="s">
        <v>3</v>
      </c>
      <c r="H1" t="s">
        <v>53</v>
      </c>
    </row>
    <row r="2" spans="1:8">
      <c r="A2" t="s">
        <v>4</v>
      </c>
      <c r="B2">
        <f>VLOOKUP(A2,'20140924_1535'!A1:D48,2,0)</f>
        <v>55.559910649999999</v>
      </c>
      <c r="C2">
        <v>55.559910651745398</v>
      </c>
      <c r="D2">
        <f t="shared" ref="D2:D46" si="0">C2-B2</f>
        <v>1.7453984924031829E-9</v>
      </c>
      <c r="E2">
        <v>4968</v>
      </c>
      <c r="F2">
        <f>VLOOKUP(A2,'20140924_1535'!A1:D48,4,0)</f>
        <v>42.591324200000003</v>
      </c>
      <c r="G2">
        <v>42.591324200913199</v>
      </c>
      <c r="H2">
        <f>G2-F2</f>
        <v>9.1319662942623836E-10</v>
      </c>
    </row>
    <row r="3" spans="1:8">
      <c r="A3" t="s">
        <v>5</v>
      </c>
      <c r="B3">
        <f>VLOOKUP(A3,'20140924_1535'!A2:D49,2,0)</f>
        <v>40.756892950000001</v>
      </c>
      <c r="C3">
        <v>40.756762376273201</v>
      </c>
      <c r="D3">
        <f t="shared" si="0"/>
        <v>-1.3057372679980972E-4</v>
      </c>
      <c r="E3">
        <v>2449</v>
      </c>
      <c r="F3">
        <f>VLOOKUP(A3,'20140924_1535'!A2:D49,4,0)</f>
        <v>19.440639269999998</v>
      </c>
      <c r="G3">
        <v>19.417808219177999</v>
      </c>
      <c r="H3">
        <f t="shared" ref="H3:H48" si="1">G3-F3</f>
        <v>-2.2831050821999099E-2</v>
      </c>
    </row>
    <row r="4" spans="1:8">
      <c r="A4" t="s">
        <v>6</v>
      </c>
      <c r="B4">
        <f>VLOOKUP(A4,'20140924_1535'!A3:D50,2,0)</f>
        <v>78.693086649999998</v>
      </c>
      <c r="C4">
        <v>78.693086645350604</v>
      </c>
      <c r="D4">
        <f t="shared" si="0"/>
        <v>-4.64939375888207E-9</v>
      </c>
      <c r="E4">
        <v>3035.75257224701</v>
      </c>
      <c r="F4">
        <f>VLOOKUP(A4,'20140924_1535'!A3:D50,4,0)</f>
        <v>15.58219178</v>
      </c>
      <c r="G4">
        <v>15.582191780821899</v>
      </c>
      <c r="H4">
        <f t="shared" si="1"/>
        <v>8.2189899330842309E-10</v>
      </c>
    </row>
    <row r="5" spans="1:8">
      <c r="A5" t="s">
        <v>7</v>
      </c>
      <c r="B5">
        <f>VLOOKUP(A5,'20140924_1535'!A4:D51,2,0)</f>
        <v>49.191957860000002</v>
      </c>
      <c r="C5">
        <v>49.1919578620208</v>
      </c>
      <c r="D5">
        <f t="shared" si="0"/>
        <v>2.0207977513564401E-9</v>
      </c>
      <c r="E5">
        <v>1606.95652173913</v>
      </c>
      <c r="F5">
        <f>VLOOKUP(A5,'20140924_1535'!A4:D51,4,0)</f>
        <v>9.6575342469999992</v>
      </c>
      <c r="G5">
        <v>9.6689497716894905</v>
      </c>
      <c r="H5">
        <f t="shared" si="1"/>
        <v>1.1415524689491363E-2</v>
      </c>
    </row>
    <row r="6" spans="1:8">
      <c r="A6" t="s">
        <v>8</v>
      </c>
      <c r="B6">
        <f>VLOOKUP(A6,'20140924_1535'!A5:D52,2,0)</f>
        <v>56.091044080000003</v>
      </c>
      <c r="C6">
        <v>56.091044075031498</v>
      </c>
      <c r="D6">
        <f t="shared" si="0"/>
        <v>-4.9685056069392886E-9</v>
      </c>
      <c r="E6">
        <v>474.30782608695603</v>
      </c>
      <c r="F6">
        <f>VLOOKUP(A6,'20140924_1535'!A5:D52,4,0)</f>
        <v>4.0296803649999999</v>
      </c>
      <c r="G6">
        <v>4.0296803652967998</v>
      </c>
      <c r="H6">
        <f t="shared" si="1"/>
        <v>2.9679991797593175E-10</v>
      </c>
    </row>
    <row r="7" spans="1:8">
      <c r="A7" t="s">
        <v>9</v>
      </c>
      <c r="B7">
        <f>VLOOKUP(A7,'20140924_1535'!A6:D53,2,0)</f>
        <v>30.80442665</v>
      </c>
      <c r="C7">
        <v>30.804426650741298</v>
      </c>
      <c r="D7">
        <f t="shared" si="0"/>
        <v>7.4129857807747612E-10</v>
      </c>
      <c r="E7">
        <v>802.01739130434703</v>
      </c>
      <c r="F7">
        <f>VLOOKUP(A7,'20140924_1535'!A6:D53,4,0)</f>
        <v>2.625570776</v>
      </c>
      <c r="G7">
        <v>2.6255707762556999</v>
      </c>
      <c r="H7">
        <f t="shared" si="1"/>
        <v>2.556999056935183E-10</v>
      </c>
    </row>
    <row r="8" spans="1:8">
      <c r="A8" t="s">
        <v>10</v>
      </c>
      <c r="B8">
        <f>VLOOKUP(A8,'20140924_1535'!A7:D54,2,0)</f>
        <v>80.998439149999996</v>
      </c>
      <c r="C8">
        <v>80.998439153488306</v>
      </c>
      <c r="D8">
        <f t="shared" si="0"/>
        <v>3.4883100852312054E-9</v>
      </c>
      <c r="E8">
        <v>2489</v>
      </c>
      <c r="F8">
        <f>VLOOKUP(A8,'20140924_1535'!A7:D54,4,0)</f>
        <v>2.4771689499999998</v>
      </c>
      <c r="G8">
        <v>2.4771689497716798</v>
      </c>
      <c r="H8">
        <f t="shared" si="1"/>
        <v>-2.2832002954942254E-10</v>
      </c>
    </row>
    <row r="9" spans="1:8">
      <c r="A9" t="s">
        <v>11</v>
      </c>
      <c r="B9">
        <f>VLOOKUP(A9,'20140924_1535'!A8:D55,2,0)</f>
        <v>26.6015449</v>
      </c>
      <c r="C9">
        <v>26.6015449012686</v>
      </c>
      <c r="D9">
        <f t="shared" si="0"/>
        <v>1.2685994477124041E-9</v>
      </c>
      <c r="E9">
        <v>1224</v>
      </c>
      <c r="F9">
        <f>VLOOKUP(A9,'20140924_1535'!A8:D55,4,0)</f>
        <v>1.837899543</v>
      </c>
      <c r="G9">
        <v>1.8493150684931501</v>
      </c>
      <c r="H9">
        <f t="shared" si="1"/>
        <v>1.1415525493150058E-2</v>
      </c>
    </row>
    <row r="10" spans="1:8">
      <c r="A10" t="s">
        <v>12</v>
      </c>
      <c r="B10">
        <f>VLOOKUP(A10,'20140924_1535'!A9:D56,2,0)</f>
        <v>5.04188043</v>
      </c>
      <c r="C10">
        <v>5.04188042957791</v>
      </c>
      <c r="D10">
        <f t="shared" si="0"/>
        <v>-4.2208991857251021E-10</v>
      </c>
      <c r="E10">
        <v>430.65</v>
      </c>
      <c r="F10">
        <f>VLOOKUP(A10,'20140924_1535'!A9:D56,4,0)</f>
        <v>1.141552511</v>
      </c>
      <c r="G10">
        <v>1.1415525114155201</v>
      </c>
      <c r="H10">
        <f t="shared" si="1"/>
        <v>4.1552006280198839E-10</v>
      </c>
    </row>
    <row r="11" spans="1:8">
      <c r="A11" t="s">
        <v>13</v>
      </c>
      <c r="B11">
        <f>VLOOKUP(A11,'20140924_1535'!A10:D57,2,0)</f>
        <v>80.998439149999996</v>
      </c>
      <c r="C11">
        <v>80.998439153488306</v>
      </c>
      <c r="D11">
        <f t="shared" si="0"/>
        <v>3.4883100852312054E-9</v>
      </c>
      <c r="E11">
        <v>570.66664345888501</v>
      </c>
      <c r="F11">
        <f>VLOOKUP(A11,'20140924_1535'!A10:D57,4,0)</f>
        <v>0.44520547900000002</v>
      </c>
      <c r="G11">
        <v>0.44520547945205402</v>
      </c>
      <c r="H11">
        <f t="shared" si="1"/>
        <v>4.5205400533987472E-10</v>
      </c>
    </row>
    <row r="12" spans="1:8">
      <c r="A12" t="s">
        <v>14</v>
      </c>
      <c r="B12">
        <f>VLOOKUP(A12,'20140924_1535'!A11:D58,2,0)</f>
        <v>82.906740979999995</v>
      </c>
      <c r="C12">
        <v>82.906740977618099</v>
      </c>
      <c r="D12">
        <f t="shared" si="0"/>
        <v>-2.381895569669723E-9</v>
      </c>
      <c r="E12">
        <v>3456</v>
      </c>
      <c r="F12">
        <f>VLOOKUP(A12,'20140924_1535'!A11:D58,4,0)</f>
        <v>0.159817352</v>
      </c>
      <c r="G12">
        <v>0.15981735159817301</v>
      </c>
      <c r="H12">
        <f t="shared" si="1"/>
        <v>-4.0182698834989594E-10</v>
      </c>
    </row>
    <row r="13" spans="1:8">
      <c r="A13" t="s">
        <v>15</v>
      </c>
      <c r="B13">
        <f>VLOOKUP(A13,'20140924_1535'!A12:D59,2,0)</f>
        <v>97.984386939999993</v>
      </c>
      <c r="C13">
        <v>97.984386936903704</v>
      </c>
      <c r="D13">
        <f t="shared" si="0"/>
        <v>-3.096289447057643E-9</v>
      </c>
      <c r="E13">
        <v>194.69387755101999</v>
      </c>
      <c r="F13">
        <f>VLOOKUP(A13,'20140924_1535'!A12:D59,4,0)</f>
        <v>1.1415524999999999E-2</v>
      </c>
      <c r="G13">
        <v>1.14155251141552E-2</v>
      </c>
      <c r="H13">
        <f t="shared" si="1"/>
        <v>1.1415520091706544E-10</v>
      </c>
    </row>
    <row r="14" spans="1:8">
      <c r="A14" t="s">
        <v>16</v>
      </c>
      <c r="B14">
        <f>VLOOKUP(A14,'20140924_1535'!A13:D60,2,0)</f>
        <v>151.87216570000001</v>
      </c>
      <c r="C14">
        <v>151.87216567570201</v>
      </c>
      <c r="D14">
        <f t="shared" si="0"/>
        <v>-2.429800360914669E-8</v>
      </c>
      <c r="E14">
        <v>199.5</v>
      </c>
      <c r="F14">
        <f>VLOOKUP(A14,'20140924_1535'!A13:D60,4,0)</f>
        <v>0</v>
      </c>
      <c r="G14">
        <v>0</v>
      </c>
      <c r="H14">
        <f t="shared" si="1"/>
        <v>0</v>
      </c>
    </row>
    <row r="15" spans="1:8">
      <c r="A15" t="s">
        <v>17</v>
      </c>
      <c r="B15">
        <f>VLOOKUP(A15,'20140924_1535'!A14:D61,2,0)</f>
        <v>147.3141243</v>
      </c>
      <c r="C15">
        <v>147.314124293785</v>
      </c>
      <c r="D15">
        <f t="shared" si="0"/>
        <v>-6.2150036228558747E-9</v>
      </c>
      <c r="E15">
        <v>249.75</v>
      </c>
      <c r="F15">
        <f>VLOOKUP(A15,'20140924_1535'!A14:D61,4,0)</f>
        <v>0</v>
      </c>
      <c r="G15">
        <v>0</v>
      </c>
      <c r="H15">
        <f t="shared" si="1"/>
        <v>0</v>
      </c>
    </row>
    <row r="16" spans="1:8">
      <c r="A16" t="s">
        <v>18</v>
      </c>
      <c r="B16">
        <f>VLOOKUP(A16,'20140924_1535'!A15:D62,2,0)</f>
        <v>151.87216570000001</v>
      </c>
      <c r="C16">
        <v>151.87216567570201</v>
      </c>
      <c r="D16">
        <f t="shared" si="0"/>
        <v>-2.429800360914669E-8</v>
      </c>
      <c r="E16">
        <v>0</v>
      </c>
      <c r="F16">
        <f>VLOOKUP(A16,'20140924_1535'!A15:D62,4,0)</f>
        <v>0</v>
      </c>
      <c r="G16">
        <v>0</v>
      </c>
      <c r="H16">
        <f t="shared" si="1"/>
        <v>0</v>
      </c>
    </row>
    <row r="17" spans="1:8">
      <c r="A17" t="s">
        <v>19</v>
      </c>
      <c r="B17">
        <f>VLOOKUP(A17,'20140924_1535'!A16:D63,2,0)</f>
        <v>147.44745760000001</v>
      </c>
      <c r="C17">
        <v>147.44745762711801</v>
      </c>
      <c r="D17">
        <f t="shared" si="0"/>
        <v>2.7118005618831376E-8</v>
      </c>
      <c r="E17">
        <v>0</v>
      </c>
      <c r="F17">
        <f>VLOOKUP(A17,'20140924_1535'!A16:D63,4,0)</f>
        <v>0</v>
      </c>
      <c r="G17">
        <v>0</v>
      </c>
      <c r="H17">
        <f t="shared" si="1"/>
        <v>0</v>
      </c>
    </row>
    <row r="18" spans="1:8">
      <c r="A18" t="s">
        <v>20</v>
      </c>
      <c r="B18">
        <f>VLOOKUP(A18,'20140924_1535'!A17:D64,2,0)</f>
        <v>0</v>
      </c>
      <c r="C18">
        <v>0</v>
      </c>
      <c r="D18">
        <f t="shared" si="0"/>
        <v>0</v>
      </c>
      <c r="E18">
        <v>1122.1244999999999</v>
      </c>
      <c r="F18">
        <f>VLOOKUP(A18,'20140924_1535'!A17:D64,4,0)</f>
        <v>0</v>
      </c>
      <c r="G18">
        <v>0</v>
      </c>
      <c r="H18">
        <f t="shared" si="1"/>
        <v>0</v>
      </c>
    </row>
    <row r="19" spans="1:8">
      <c r="A19" t="s">
        <v>21</v>
      </c>
      <c r="B19">
        <f>VLOOKUP(A19,'20140924_1535'!A18:D65,2,0)</f>
        <v>0</v>
      </c>
      <c r="C19">
        <v>0</v>
      </c>
      <c r="D19">
        <f t="shared" si="0"/>
        <v>0</v>
      </c>
      <c r="E19">
        <v>599.4</v>
      </c>
      <c r="F19">
        <f>VLOOKUP(A19,'20140924_1535'!A18:D65,4,0)</f>
        <v>0</v>
      </c>
      <c r="G19">
        <v>0</v>
      </c>
      <c r="H19">
        <f t="shared" si="1"/>
        <v>0</v>
      </c>
    </row>
    <row r="20" spans="1:8">
      <c r="A20" t="s">
        <v>22</v>
      </c>
      <c r="B20">
        <f>VLOOKUP(A20,'20140924_1535'!A19:D66,2,0)</f>
        <v>22.998716529999999</v>
      </c>
      <c r="C20">
        <v>22.998716525714201</v>
      </c>
      <c r="D20">
        <f t="shared" si="0"/>
        <v>-4.2857983828525903E-9</v>
      </c>
      <c r="E20">
        <v>0</v>
      </c>
      <c r="F20">
        <f>VLOOKUP(A20,'20140924_1535'!A19:D66,4,0)</f>
        <v>0</v>
      </c>
      <c r="G20">
        <v>0</v>
      </c>
      <c r="H20">
        <f t="shared" si="1"/>
        <v>0</v>
      </c>
    </row>
    <row r="21" spans="1:8">
      <c r="A21" t="s">
        <v>23</v>
      </c>
      <c r="B21">
        <f>VLOOKUP(A21,'20140924_1535'!A20:D67,2,0)</f>
        <v>29.187890209999999</v>
      </c>
      <c r="C21">
        <v>29.187890212819202</v>
      </c>
      <c r="D21">
        <f t="shared" si="0"/>
        <v>2.8192026491069555E-9</v>
      </c>
      <c r="E21">
        <v>0</v>
      </c>
      <c r="F21">
        <f>VLOOKUP(A21,'20140924_1535'!A20:D67,4,0)</f>
        <v>0</v>
      </c>
      <c r="G21">
        <v>0</v>
      </c>
      <c r="H21">
        <f t="shared" si="1"/>
        <v>0</v>
      </c>
    </row>
    <row r="22" spans="1:8">
      <c r="A22" t="s">
        <v>24</v>
      </c>
      <c r="B22">
        <f>VLOOKUP(A22,'20140924_1535'!A21:D68,2,0)</f>
        <v>69.778401130000006</v>
      </c>
      <c r="C22">
        <v>69.7784011257869</v>
      </c>
      <c r="D22">
        <f t="shared" si="0"/>
        <v>-4.2131063082706532E-9</v>
      </c>
      <c r="E22">
        <v>0</v>
      </c>
      <c r="F22">
        <f>VLOOKUP(A22,'20140924_1535'!A21:D68,4,0)</f>
        <v>0</v>
      </c>
      <c r="G22">
        <v>0</v>
      </c>
      <c r="H22">
        <f t="shared" si="1"/>
        <v>0</v>
      </c>
    </row>
    <row r="23" spans="1:8">
      <c r="A23" t="s">
        <v>25</v>
      </c>
      <c r="B23">
        <f>VLOOKUP(A23,'20140924_1535'!A22:D69,2,0)</f>
        <v>26.259337949999999</v>
      </c>
      <c r="C23">
        <v>26.259337947265099</v>
      </c>
      <c r="D23">
        <f t="shared" si="0"/>
        <v>-2.7349003062226984E-9</v>
      </c>
      <c r="E23">
        <v>0</v>
      </c>
      <c r="F23">
        <f>VLOOKUP(A23,'20140924_1535'!A22:D69,4,0)</f>
        <v>0</v>
      </c>
      <c r="G23">
        <v>0</v>
      </c>
      <c r="H23">
        <f t="shared" si="1"/>
        <v>0</v>
      </c>
    </row>
    <row r="24" spans="1:8">
      <c r="A24" t="s">
        <v>26</v>
      </c>
      <c r="B24">
        <f>VLOOKUP(A24,'20140924_1535'!A23:D70,2,0)</f>
        <v>216.67700110000001</v>
      </c>
      <c r="C24">
        <v>216.67700113684199</v>
      </c>
      <c r="D24">
        <f t="shared" si="0"/>
        <v>3.6841981909674359E-8</v>
      </c>
      <c r="E24">
        <v>0</v>
      </c>
      <c r="F24">
        <f>VLOOKUP(A24,'20140924_1535'!A23:D70,4,0)</f>
        <v>0</v>
      </c>
      <c r="G24">
        <v>0</v>
      </c>
      <c r="H24">
        <f t="shared" si="1"/>
        <v>0</v>
      </c>
    </row>
    <row r="25" spans="1:8">
      <c r="A25" t="s">
        <v>27</v>
      </c>
      <c r="B25">
        <f>VLOOKUP(A25,'20140924_1535'!A24:D71,2,0)</f>
        <v>69.438950809999994</v>
      </c>
      <c r="C25">
        <v>69.438950814681803</v>
      </c>
      <c r="D25">
        <f t="shared" si="0"/>
        <v>4.6818087184874457E-9</v>
      </c>
      <c r="E25">
        <v>0</v>
      </c>
      <c r="F25">
        <f>VLOOKUP(A25,'20140924_1535'!A24:D71,4,0)</f>
        <v>0</v>
      </c>
      <c r="G25">
        <v>0</v>
      </c>
      <c r="H25">
        <f t="shared" si="1"/>
        <v>0</v>
      </c>
    </row>
    <row r="26" spans="1:8">
      <c r="A26" t="s">
        <v>28</v>
      </c>
      <c r="B26">
        <f>VLOOKUP(A26,'20140924_1535'!A25:D72,2,0)</f>
        <v>2.49208966</v>
      </c>
      <c r="C26">
        <v>2.4920896602739702</v>
      </c>
      <c r="D26">
        <f t="shared" si="0"/>
        <v>2.7397017987595973E-10</v>
      </c>
      <c r="E26">
        <v>0</v>
      </c>
      <c r="F26">
        <f>VLOOKUP(A26,'20140924_1535'!A25:D72,4,0)</f>
        <v>0</v>
      </c>
      <c r="G26">
        <v>0</v>
      </c>
      <c r="H26">
        <f t="shared" si="1"/>
        <v>0</v>
      </c>
    </row>
    <row r="27" spans="1:8">
      <c r="A27" t="s">
        <v>29</v>
      </c>
      <c r="B27">
        <f>VLOOKUP(A27,'20140924_1535'!A26:D73,2,0)</f>
        <v>0</v>
      </c>
      <c r="C27">
        <v>0</v>
      </c>
      <c r="D27">
        <f t="shared" si="0"/>
        <v>0</v>
      </c>
      <c r="E27">
        <v>100.94</v>
      </c>
      <c r="F27">
        <f>VLOOKUP(A27,'20140924_1535'!A26:D73,4,0)</f>
        <v>0</v>
      </c>
      <c r="G27">
        <v>0</v>
      </c>
      <c r="H27">
        <f t="shared" si="1"/>
        <v>0</v>
      </c>
    </row>
    <row r="28" spans="1:8">
      <c r="A28" t="s">
        <v>30</v>
      </c>
      <c r="B28">
        <f>VLOOKUP(A28,'20140924_1535'!A27:D74,2,0)</f>
        <v>4.844769136</v>
      </c>
      <c r="C28">
        <v>4.8447691360557901</v>
      </c>
      <c r="D28">
        <f t="shared" si="0"/>
        <v>5.5790039255043666E-11</v>
      </c>
      <c r="E28">
        <v>0</v>
      </c>
      <c r="F28">
        <f>VLOOKUP(A28,'20140924_1535'!A27:D74,4,0)</f>
        <v>0</v>
      </c>
      <c r="G28">
        <v>0</v>
      </c>
      <c r="H28">
        <f t="shared" si="1"/>
        <v>0</v>
      </c>
    </row>
    <row r="29" spans="1:8">
      <c r="A29" t="s">
        <v>31</v>
      </c>
      <c r="B29">
        <f>VLOOKUP(A29,'20140924_1535'!A28:D75,2,0)</f>
        <v>1</v>
      </c>
      <c r="C29">
        <v>1</v>
      </c>
      <c r="D29">
        <f t="shared" si="0"/>
        <v>0</v>
      </c>
      <c r="E29">
        <v>0</v>
      </c>
      <c r="F29">
        <f>VLOOKUP(A29,'20140924_1535'!A28:D75,4,0)</f>
        <v>0</v>
      </c>
      <c r="G29">
        <v>0</v>
      </c>
      <c r="H29">
        <f t="shared" si="1"/>
        <v>0</v>
      </c>
    </row>
    <row r="30" spans="1:8">
      <c r="A30" t="s">
        <v>32</v>
      </c>
      <c r="B30">
        <f>VLOOKUP(A30,'20140924_1535'!A29:D76,2,0)</f>
        <v>0</v>
      </c>
      <c r="C30">
        <v>0</v>
      </c>
      <c r="D30">
        <f t="shared" si="0"/>
        <v>0</v>
      </c>
      <c r="E30">
        <v>12.433679354094499</v>
      </c>
      <c r="F30">
        <f>VLOOKUP(A30,'20140924_1535'!A29:D76,4,0)</f>
        <v>0</v>
      </c>
      <c r="G30">
        <v>0</v>
      </c>
      <c r="H30">
        <f t="shared" si="1"/>
        <v>0</v>
      </c>
    </row>
    <row r="31" spans="1:8">
      <c r="A31" t="s">
        <v>33</v>
      </c>
      <c r="B31">
        <f>VLOOKUP(A31,'20140924_1535'!A30:D77,2,0)</f>
        <v>33.757703919999997</v>
      </c>
      <c r="C31">
        <v>33.757703917490304</v>
      </c>
      <c r="D31">
        <f t="shared" si="0"/>
        <v>-2.5096937861235347E-9</v>
      </c>
      <c r="E31">
        <v>0</v>
      </c>
      <c r="F31">
        <f>VLOOKUP(A31,'20140924_1535'!A30:D77,4,0)</f>
        <v>0</v>
      </c>
      <c r="G31">
        <v>0</v>
      </c>
      <c r="H31">
        <f t="shared" si="1"/>
        <v>0</v>
      </c>
    </row>
    <row r="32" spans="1:8">
      <c r="A32" t="s">
        <v>34</v>
      </c>
      <c r="B32">
        <f>VLOOKUP(A32,'20140924_1535'!A31:D78,2,0)</f>
        <v>1.169906407</v>
      </c>
      <c r="C32">
        <v>1.1699064074873999</v>
      </c>
      <c r="D32">
        <f t="shared" si="0"/>
        <v>4.8739989821910967E-10</v>
      </c>
      <c r="E32">
        <v>0</v>
      </c>
      <c r="F32">
        <f>VLOOKUP(A32,'20140924_1535'!A31:D78,4,0)</f>
        <v>0</v>
      </c>
      <c r="G32">
        <v>0</v>
      </c>
      <c r="H32">
        <f t="shared" si="1"/>
        <v>0</v>
      </c>
    </row>
    <row r="33" spans="1:8">
      <c r="A33" t="s">
        <v>35</v>
      </c>
      <c r="B33">
        <f>VLOOKUP(A33,'20140924_1535'!A32:D79,2,0)</f>
        <v>35.711611189999999</v>
      </c>
      <c r="C33">
        <v>35.711611188867003</v>
      </c>
      <c r="D33">
        <f t="shared" si="0"/>
        <v>-1.1329959193062678E-9</v>
      </c>
      <c r="E33">
        <v>0</v>
      </c>
      <c r="F33">
        <f>VLOOKUP(A33,'20140924_1535'!A32:D79,4,0)</f>
        <v>0</v>
      </c>
      <c r="G33">
        <v>0</v>
      </c>
      <c r="H33">
        <f t="shared" si="1"/>
        <v>0</v>
      </c>
    </row>
    <row r="34" spans="1:8">
      <c r="A34" t="s">
        <v>36</v>
      </c>
      <c r="B34">
        <f>VLOOKUP(A34,'20140924_1535'!A33:D80,2,0)</f>
        <v>135.76585119999999</v>
      </c>
      <c r="C34">
        <v>135.76585118830101</v>
      </c>
      <c r="D34">
        <f t="shared" si="0"/>
        <v>-1.1698972457452328E-8</v>
      </c>
      <c r="E34">
        <v>0</v>
      </c>
      <c r="F34">
        <f>VLOOKUP(A34,'20140924_1535'!A33:D80,4,0)</f>
        <v>0</v>
      </c>
      <c r="G34">
        <v>0</v>
      </c>
      <c r="H34">
        <f t="shared" si="1"/>
        <v>0</v>
      </c>
    </row>
    <row r="35" spans="1:8">
      <c r="A35" t="s">
        <v>37</v>
      </c>
      <c r="B35">
        <f>VLOOKUP(A35,'20140924_1535'!A34:D81,2,0)</f>
        <v>21.161376959999998</v>
      </c>
      <c r="C35">
        <v>21.161376959999998</v>
      </c>
      <c r="D35">
        <f t="shared" si="0"/>
        <v>0</v>
      </c>
      <c r="E35">
        <v>0</v>
      </c>
      <c r="F35">
        <f>VLOOKUP(A35,'20140924_1535'!A34:D81,4,0)</f>
        <v>0</v>
      </c>
      <c r="G35">
        <v>0</v>
      </c>
      <c r="H35">
        <f t="shared" si="1"/>
        <v>0</v>
      </c>
    </row>
    <row r="36" spans="1:8">
      <c r="A36" t="s">
        <v>38</v>
      </c>
      <c r="B36">
        <f>VLOOKUP(A36,'20140924_1535'!A35:D82,2,0)</f>
        <v>25.003913799999999</v>
      </c>
      <c r="C36">
        <v>25.0039137983904</v>
      </c>
      <c r="D36">
        <f t="shared" si="0"/>
        <v>-1.6095995647447126E-9</v>
      </c>
      <c r="E36">
        <v>0</v>
      </c>
      <c r="F36">
        <f>VLOOKUP(A36,'20140924_1535'!A35:D82,4,0)</f>
        <v>0</v>
      </c>
      <c r="G36">
        <v>0</v>
      </c>
      <c r="H36">
        <f t="shared" si="1"/>
        <v>0</v>
      </c>
    </row>
    <row r="37" spans="1:8">
      <c r="A37" t="s">
        <v>39</v>
      </c>
      <c r="B37">
        <f>VLOOKUP(A37,'20140924_1535'!A36:D83,2,0)</f>
        <v>0</v>
      </c>
      <c r="C37">
        <v>0</v>
      </c>
      <c r="D37">
        <f t="shared" si="0"/>
        <v>0</v>
      </c>
      <c r="E37">
        <v>712.49999999999898</v>
      </c>
      <c r="F37">
        <f>VLOOKUP(A37,'20140924_1535'!A36:D83,4,0)</f>
        <v>0</v>
      </c>
      <c r="G37">
        <v>0</v>
      </c>
      <c r="H37">
        <f t="shared" si="1"/>
        <v>0</v>
      </c>
    </row>
    <row r="38" spans="1:8">
      <c r="A38" t="s">
        <v>40</v>
      </c>
      <c r="B38">
        <f>VLOOKUP(A38,'20140924_1535'!A37:D84,2,0)</f>
        <v>0</v>
      </c>
      <c r="C38">
        <v>0</v>
      </c>
      <c r="D38">
        <f t="shared" si="0"/>
        <v>0</v>
      </c>
      <c r="E38">
        <v>5936.5499999999902</v>
      </c>
      <c r="F38">
        <f>VLOOKUP(A38,'20140924_1535'!A37:D84,4,0)</f>
        <v>0</v>
      </c>
      <c r="G38">
        <v>0</v>
      </c>
      <c r="H38">
        <f t="shared" si="1"/>
        <v>0</v>
      </c>
    </row>
    <row r="39" spans="1:8">
      <c r="A39" t="s">
        <v>41</v>
      </c>
      <c r="B39">
        <f>VLOOKUP(A39,'20140924_1535'!A38:D85,2,0)</f>
        <v>0</v>
      </c>
      <c r="C39">
        <v>0</v>
      </c>
      <c r="D39">
        <f t="shared" si="0"/>
        <v>0</v>
      </c>
      <c r="E39">
        <v>4095.84</v>
      </c>
      <c r="F39">
        <f>VLOOKUP(A39,'20140924_1535'!A38:D85,4,0)</f>
        <v>0</v>
      </c>
      <c r="G39">
        <v>0</v>
      </c>
      <c r="H39">
        <f t="shared" si="1"/>
        <v>0</v>
      </c>
    </row>
    <row r="40" spans="1:8">
      <c r="A40" t="s">
        <v>42</v>
      </c>
      <c r="B40">
        <f>VLOOKUP(A40,'20140924_1535'!A39:D86,2,0)</f>
        <v>151.87216570000001</v>
      </c>
      <c r="C40">
        <v>151.87216567570201</v>
      </c>
      <c r="D40">
        <f t="shared" si="0"/>
        <v>-2.429800360914669E-8</v>
      </c>
      <c r="E40">
        <v>0</v>
      </c>
      <c r="F40">
        <f>VLOOKUP(A40,'20140924_1535'!A39:D86,4,0)</f>
        <v>0</v>
      </c>
      <c r="G40">
        <v>0</v>
      </c>
      <c r="H40">
        <f t="shared" si="1"/>
        <v>0</v>
      </c>
    </row>
    <row r="41" spans="1:8">
      <c r="A41" t="s">
        <v>43</v>
      </c>
      <c r="B41">
        <f>VLOOKUP(A41,'20140924_1535'!A40:D87,2,0)</f>
        <v>80.998439149999996</v>
      </c>
      <c r="C41">
        <v>80.998439153488306</v>
      </c>
      <c r="D41">
        <f t="shared" si="0"/>
        <v>3.4883100852312054E-9</v>
      </c>
      <c r="E41">
        <v>0</v>
      </c>
      <c r="F41">
        <f>VLOOKUP(A41,'20140924_1535'!A40:D87,4,0)</f>
        <v>0</v>
      </c>
      <c r="G41">
        <v>0</v>
      </c>
      <c r="H41">
        <f t="shared" si="1"/>
        <v>0</v>
      </c>
    </row>
    <row r="42" spans="1:8">
      <c r="A42" t="s">
        <v>44</v>
      </c>
      <c r="B42">
        <f>VLOOKUP(A42,'20140924_1535'!A41:D88,2,0)</f>
        <v>147.44745760000001</v>
      </c>
      <c r="C42">
        <v>147.44745762711801</v>
      </c>
      <c r="D42">
        <f t="shared" si="0"/>
        <v>2.7118005618831376E-8</v>
      </c>
      <c r="E42">
        <v>0</v>
      </c>
      <c r="F42">
        <f>VLOOKUP(A42,'20140924_1535'!A41:D88,4,0)</f>
        <v>0</v>
      </c>
      <c r="G42">
        <v>0</v>
      </c>
      <c r="H42">
        <f t="shared" si="1"/>
        <v>0</v>
      </c>
    </row>
    <row r="43" spans="1:8">
      <c r="A43" t="s">
        <v>45</v>
      </c>
      <c r="B43">
        <f>VLOOKUP(A43,'20140924_1535'!A42:D89,2,0)</f>
        <v>0</v>
      </c>
      <c r="C43">
        <v>0</v>
      </c>
      <c r="D43">
        <f t="shared" si="0"/>
        <v>0</v>
      </c>
      <c r="E43">
        <v>2810.5817679050101</v>
      </c>
      <c r="F43">
        <f>VLOOKUP(A43,'20140924_1535'!A42:D89,4,0)</f>
        <v>0</v>
      </c>
      <c r="G43">
        <v>0</v>
      </c>
      <c r="H43">
        <f t="shared" si="1"/>
        <v>0</v>
      </c>
    </row>
    <row r="44" spans="1:8">
      <c r="A44" t="s">
        <v>46</v>
      </c>
      <c r="B44">
        <f>VLOOKUP(A44,'20140924_1535'!A43:D90,2,0)</f>
        <v>88.958591369999994</v>
      </c>
      <c r="C44">
        <v>88.958591372918306</v>
      </c>
      <c r="D44">
        <f t="shared" si="0"/>
        <v>2.9183127026044531E-9</v>
      </c>
      <c r="E44">
        <v>875.94503579191303</v>
      </c>
      <c r="F44">
        <f>VLOOKUP(A44,'20140924_1535'!A43:D90,4,0)</f>
        <v>0</v>
      </c>
      <c r="G44">
        <v>0</v>
      </c>
      <c r="H44">
        <f t="shared" si="1"/>
        <v>0</v>
      </c>
    </row>
    <row r="45" spans="1:8">
      <c r="A45" t="s">
        <v>47</v>
      </c>
      <c r="B45">
        <f>VLOOKUP(A45,'20140924_1535'!A44:D91,2,0)</f>
        <v>92.395093110000005</v>
      </c>
      <c r="C45">
        <v>92.395093108055093</v>
      </c>
      <c r="D45">
        <f t="shared" si="0"/>
        <v>-1.9449117871772614E-9</v>
      </c>
      <c r="E45">
        <v>14.264031723246401</v>
      </c>
      <c r="F45">
        <f>VLOOKUP(A45,'20140924_1535'!A44:D91,4,0)</f>
        <v>0</v>
      </c>
      <c r="G45">
        <v>0</v>
      </c>
      <c r="H45">
        <f t="shared" si="1"/>
        <v>0</v>
      </c>
    </row>
    <row r="46" spans="1:8">
      <c r="A46" t="s">
        <v>48</v>
      </c>
      <c r="B46">
        <f>VLOOKUP(A46,'20140924_1535'!A45:D92,2,0)</f>
        <v>98.75160099</v>
      </c>
      <c r="C46">
        <v>98.751600991120299</v>
      </c>
      <c r="D46">
        <f t="shared" si="0"/>
        <v>1.1202985206182348E-9</v>
      </c>
      <c r="E46">
        <v>408.69604345761599</v>
      </c>
      <c r="F46">
        <f>VLOOKUP(A46,'20140924_1535'!A45:D92,4,0)</f>
        <v>0</v>
      </c>
      <c r="G46">
        <v>0</v>
      </c>
      <c r="H46">
        <f t="shared" si="1"/>
        <v>0</v>
      </c>
    </row>
    <row r="47" spans="1:8">
      <c r="A47" t="s">
        <v>49</v>
      </c>
      <c r="B47">
        <f>VLOOKUP(A47,'20140924_1535'!A46:D93,2,0)</f>
        <v>38.139244699999999</v>
      </c>
      <c r="C47">
        <v>38.139244700988399</v>
      </c>
      <c r="D47">
        <f>C47-B47</f>
        <v>9.8840047257908736E-10</v>
      </c>
      <c r="E47">
        <v>0</v>
      </c>
      <c r="F47">
        <f>VLOOKUP(A47,'20140924_1535'!A46:D93,4,0)</f>
        <v>0</v>
      </c>
      <c r="G47">
        <v>0</v>
      </c>
      <c r="H47">
        <f t="shared" si="1"/>
        <v>0</v>
      </c>
    </row>
    <row r="48" spans="1:8">
      <c r="A48" t="s">
        <v>50</v>
      </c>
      <c r="F48">
        <f>VLOOKUP(A48,'20140924_1535'!A47:D94,4,0)</f>
        <v>0</v>
      </c>
      <c r="G48">
        <v>0</v>
      </c>
      <c r="H48">
        <f t="shared" si="1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20140924_1535</vt:lpstr>
      <vt:lpstr>20150225_1208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2015-02-25T12:01:17Z</dcterms:created>
  <dcterms:modified xsi:type="dcterms:W3CDTF">2015-02-25T12:08:30Z</dcterms:modified>
</cp:coreProperties>
</file>