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Code/scenario-tools/data/"/>
    </mc:Choice>
  </mc:AlternateContent>
  <xr:revisionPtr revIDLastSave="0" documentId="13_ncr:1_{3BED1E0A-A12B-8B41-ADA3-C3A55885D784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cenario_settings" sheetId="3" r:id="rId1"/>
    <sheet name="adopter" sheetId="2" r:id="rId2"/>
    <sheet name="template_settings" sheetId="1" r:id="rId3"/>
  </sheets>
  <definedNames>
    <definedName name="_xlnm._FilterDatabase" localSheetId="1" hidden="1">adopter!$A$4:$H$482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0" i="3" l="1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B1" i="3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H248" i="2" s="1"/>
  <c r="E247" i="2"/>
  <c r="H247" i="2" s="1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H185" i="2" s="1"/>
  <c r="E184" i="2"/>
  <c r="E183" i="2"/>
  <c r="E182" i="2"/>
  <c r="E181" i="2"/>
  <c r="E180" i="2"/>
  <c r="E179" i="2"/>
  <c r="E178" i="2"/>
  <c r="E177" i="2"/>
  <c r="E176" i="2"/>
  <c r="E175" i="2"/>
  <c r="E174" i="2"/>
  <c r="E173" i="2"/>
  <c r="H173" i="2" s="1"/>
  <c r="E172" i="2"/>
  <c r="E171" i="2"/>
  <c r="E170" i="2"/>
  <c r="E169" i="2"/>
  <c r="E168" i="2"/>
  <c r="E167" i="2"/>
  <c r="H167" i="2" s="1"/>
  <c r="E166" i="2"/>
  <c r="E165" i="2"/>
  <c r="E164" i="2"/>
  <c r="E163" i="2"/>
  <c r="E162" i="2"/>
  <c r="E161" i="2"/>
  <c r="H161" i="2" s="1"/>
  <c r="E160" i="2"/>
  <c r="E159" i="2"/>
  <c r="E158" i="2"/>
  <c r="E157" i="2"/>
  <c r="E156" i="2"/>
  <c r="E155" i="2"/>
  <c r="H155" i="2" s="1"/>
  <c r="E154" i="2"/>
  <c r="E153" i="2"/>
  <c r="E152" i="2"/>
  <c r="E151" i="2"/>
  <c r="E150" i="2"/>
  <c r="E149" i="2"/>
  <c r="H149" i="2" s="1"/>
  <c r="E148" i="2"/>
  <c r="E147" i="2"/>
  <c r="E146" i="2"/>
  <c r="E145" i="2"/>
  <c r="E144" i="2"/>
  <c r="E143" i="2"/>
  <c r="H143" i="2" s="1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H6" i="2" s="1"/>
  <c r="E5" i="2"/>
  <c r="H5" i="2" s="1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4" i="2"/>
  <c r="G183" i="2"/>
  <c r="G182" i="2"/>
  <c r="G181" i="2"/>
  <c r="G180" i="2"/>
  <c r="G179" i="2"/>
  <c r="G178" i="2"/>
  <c r="G177" i="2"/>
  <c r="G176" i="2"/>
  <c r="G175" i="2"/>
  <c r="G174" i="2"/>
  <c r="G172" i="2"/>
  <c r="G171" i="2"/>
  <c r="G170" i="2"/>
  <c r="G169" i="2"/>
  <c r="G168" i="2"/>
  <c r="G166" i="2"/>
  <c r="G165" i="2"/>
  <c r="G164" i="2"/>
  <c r="G163" i="2"/>
  <c r="G162" i="2"/>
  <c r="G160" i="2"/>
  <c r="G159" i="2"/>
  <c r="G158" i="2"/>
  <c r="G157" i="2"/>
  <c r="G156" i="2"/>
  <c r="G154" i="2"/>
  <c r="G153" i="2"/>
  <c r="G152" i="2"/>
  <c r="G151" i="2"/>
  <c r="G150" i="2"/>
  <c r="G148" i="2"/>
  <c r="G147" i="2"/>
  <c r="G146" i="2"/>
  <c r="G144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B2" i="3" l="1"/>
  <c r="B3" i="3"/>
  <c r="H7" i="2"/>
  <c r="H11" i="2"/>
  <c r="H15" i="2"/>
  <c r="H19" i="2"/>
  <c r="H23" i="2"/>
  <c r="H27" i="2"/>
  <c r="H31" i="2"/>
  <c r="H35" i="2"/>
  <c r="H39" i="2"/>
  <c r="H103" i="2"/>
  <c r="B43" i="3" s="1"/>
  <c r="H107" i="2"/>
  <c r="B47" i="3" s="1"/>
  <c r="H111" i="2"/>
  <c r="H115" i="2"/>
  <c r="H119" i="2"/>
  <c r="H123" i="2"/>
  <c r="H127" i="2"/>
  <c r="H131" i="2"/>
  <c r="H135" i="2"/>
  <c r="B75" i="3" s="1"/>
  <c r="H139" i="2"/>
  <c r="B79" i="3" s="1"/>
  <c r="H159" i="2"/>
  <c r="H100" i="2"/>
  <c r="H104" i="2"/>
  <c r="H108" i="2"/>
  <c r="H112" i="2"/>
  <c r="H116" i="2"/>
  <c r="H120" i="2"/>
  <c r="B60" i="3" s="1"/>
  <c r="H124" i="2"/>
  <c r="B64" i="3" s="1"/>
  <c r="H128" i="2"/>
  <c r="H132" i="2"/>
  <c r="H136" i="2"/>
  <c r="H140" i="2"/>
  <c r="H144" i="2"/>
  <c r="H148" i="2"/>
  <c r="H164" i="2"/>
  <c r="H168" i="2"/>
  <c r="H172" i="2"/>
  <c r="H252" i="2"/>
  <c r="H256" i="2"/>
  <c r="H260" i="2"/>
  <c r="H264" i="2"/>
  <c r="H268" i="2"/>
  <c r="H272" i="2"/>
  <c r="H276" i="2"/>
  <c r="H280" i="2"/>
  <c r="H284" i="2"/>
  <c r="H8" i="2"/>
  <c r="H20" i="2"/>
  <c r="H24" i="2"/>
  <c r="H36" i="2"/>
  <c r="H156" i="2"/>
  <c r="H176" i="2"/>
  <c r="H196" i="2"/>
  <c r="H216" i="2"/>
  <c r="H224" i="2"/>
  <c r="H240" i="2"/>
  <c r="H9" i="2"/>
  <c r="H33" i="2"/>
  <c r="H10" i="2"/>
  <c r="H14" i="2"/>
  <c r="H18" i="2"/>
  <c r="H22" i="2"/>
  <c r="H26" i="2"/>
  <c r="H30" i="2"/>
  <c r="H34" i="2"/>
  <c r="H38" i="2"/>
  <c r="H42" i="2"/>
  <c r="H102" i="2"/>
  <c r="H106" i="2"/>
  <c r="H110" i="2"/>
  <c r="H114" i="2"/>
  <c r="B54" i="3" s="1"/>
  <c r="H118" i="2"/>
  <c r="B58" i="3" s="1"/>
  <c r="H147" i="2"/>
  <c r="H151" i="2"/>
  <c r="H163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12" i="2"/>
  <c r="H16" i="2"/>
  <c r="H28" i="2"/>
  <c r="H32" i="2"/>
  <c r="H40" i="2"/>
  <c r="H152" i="2"/>
  <c r="H160" i="2"/>
  <c r="H180" i="2"/>
  <c r="H184" i="2"/>
  <c r="H188" i="2"/>
  <c r="H192" i="2"/>
  <c r="H200" i="2"/>
  <c r="H204" i="2"/>
  <c r="H208" i="2"/>
  <c r="H212" i="2"/>
  <c r="H220" i="2"/>
  <c r="H228" i="2"/>
  <c r="H232" i="2"/>
  <c r="H236" i="2"/>
  <c r="H244" i="2"/>
  <c r="H13" i="2"/>
  <c r="H17" i="2"/>
  <c r="H21" i="2"/>
  <c r="H25" i="2"/>
  <c r="H29" i="2"/>
  <c r="H37" i="2"/>
  <c r="H41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53" i="2"/>
  <c r="H157" i="2"/>
  <c r="H165" i="2"/>
  <c r="H169" i="2"/>
  <c r="H177" i="2"/>
  <c r="H181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B80" i="3" l="1"/>
  <c r="B48" i="3"/>
  <c r="B63" i="3"/>
  <c r="B42" i="3"/>
  <c r="B76" i="3"/>
  <c r="B44" i="3"/>
  <c r="B59" i="3"/>
  <c r="B347" i="3"/>
  <c r="B331" i="3"/>
  <c r="B315" i="3"/>
  <c r="B299" i="3"/>
  <c r="B283" i="3"/>
  <c r="B267" i="3"/>
  <c r="B251" i="3"/>
  <c r="B235" i="3"/>
  <c r="B386" i="3"/>
  <c r="B370" i="3"/>
  <c r="B354" i="3"/>
  <c r="B338" i="3"/>
  <c r="B322" i="3"/>
  <c r="B306" i="3"/>
  <c r="B381" i="3"/>
  <c r="B365" i="3"/>
  <c r="B349" i="3"/>
  <c r="B333" i="3"/>
  <c r="B317" i="3"/>
  <c r="B301" i="3"/>
  <c r="B384" i="3"/>
  <c r="B368" i="3"/>
  <c r="B352" i="3"/>
  <c r="B336" i="3"/>
  <c r="B320" i="3"/>
  <c r="B304" i="3"/>
  <c r="B288" i="3"/>
  <c r="B272" i="3"/>
  <c r="B256" i="3"/>
  <c r="B240" i="3"/>
  <c r="B224" i="3"/>
  <c r="B208" i="3"/>
  <c r="B192" i="3"/>
  <c r="B178" i="3"/>
  <c r="B162" i="3"/>
  <c r="B146" i="3"/>
  <c r="B130" i="3"/>
  <c r="B115" i="3"/>
  <c r="B101" i="3"/>
  <c r="B87" i="3"/>
  <c r="B219" i="3"/>
  <c r="B203" i="3"/>
  <c r="B187" i="3"/>
  <c r="B173" i="3"/>
  <c r="B157" i="3"/>
  <c r="B141" i="3"/>
  <c r="B125" i="3"/>
  <c r="B103" i="3"/>
  <c r="B38" i="3"/>
  <c r="B18" i="3"/>
  <c r="B168" i="3"/>
  <c r="B144" i="3"/>
  <c r="B124" i="3"/>
  <c r="B96" i="3"/>
  <c r="B25" i="3"/>
  <c r="B294" i="3"/>
  <c r="B278" i="3"/>
  <c r="B262" i="3"/>
  <c r="B246" i="3"/>
  <c r="B230" i="3"/>
  <c r="B289" i="3"/>
  <c r="B273" i="3"/>
  <c r="B257" i="3"/>
  <c r="B241" i="3"/>
  <c r="B225" i="3"/>
  <c r="B209" i="3"/>
  <c r="B193" i="3"/>
  <c r="B175" i="3"/>
  <c r="B159" i="3"/>
  <c r="B143" i="3"/>
  <c r="B127" i="3"/>
  <c r="B112" i="3"/>
  <c r="B88" i="3"/>
  <c r="B35" i="3"/>
  <c r="B19" i="3"/>
  <c r="B30" i="3"/>
  <c r="B148" i="3"/>
  <c r="B33" i="3"/>
  <c r="B214" i="3"/>
  <c r="B198" i="3"/>
  <c r="B182" i="3"/>
  <c r="B36" i="3"/>
  <c r="B20" i="3"/>
  <c r="B4" i="3"/>
  <c r="B74" i="3"/>
  <c r="B81" i="3"/>
  <c r="B65" i="3"/>
  <c r="B49" i="3"/>
  <c r="B379" i="3"/>
  <c r="B359" i="3"/>
  <c r="B311" i="3"/>
  <c r="B279" i="3"/>
  <c r="B247" i="3"/>
  <c r="B382" i="3"/>
  <c r="B350" i="3"/>
  <c r="B318" i="3"/>
  <c r="B377" i="3"/>
  <c r="B345" i="3"/>
  <c r="B329" i="3"/>
  <c r="B297" i="3"/>
  <c r="B364" i="3"/>
  <c r="B316" i="3"/>
  <c r="B284" i="3"/>
  <c r="B268" i="3"/>
  <c r="B236" i="3"/>
  <c r="B220" i="3"/>
  <c r="B204" i="3"/>
  <c r="B188" i="3"/>
  <c r="B174" i="3"/>
  <c r="B158" i="3"/>
  <c r="B142" i="3"/>
  <c r="B126" i="3"/>
  <c r="B111" i="3"/>
  <c r="B97" i="3"/>
  <c r="B215" i="3"/>
  <c r="B199" i="3"/>
  <c r="B183" i="3"/>
  <c r="B169" i="3"/>
  <c r="B153" i="3"/>
  <c r="B137" i="3"/>
  <c r="B121" i="3"/>
  <c r="B100" i="3"/>
  <c r="B34" i="3"/>
  <c r="B164" i="3"/>
  <c r="B120" i="3"/>
  <c r="B13" i="3"/>
  <c r="B274" i="3"/>
  <c r="B285" i="3"/>
  <c r="B31" i="3"/>
  <c r="B15" i="3"/>
  <c r="B6" i="3"/>
  <c r="B128" i="3"/>
  <c r="B21" i="3"/>
  <c r="B210" i="3"/>
  <c r="B194" i="3"/>
  <c r="B106" i="3"/>
  <c r="B95" i="3"/>
  <c r="B32" i="3"/>
  <c r="B16" i="3"/>
  <c r="B86" i="3"/>
  <c r="B70" i="3"/>
  <c r="B77" i="3"/>
  <c r="B61" i="3"/>
  <c r="B45" i="3"/>
  <c r="B93" i="3"/>
  <c r="B26" i="3"/>
  <c r="B10" i="3"/>
  <c r="B160" i="3"/>
  <c r="B136" i="3"/>
  <c r="B117" i="3"/>
  <c r="B37" i="3"/>
  <c r="B9" i="3"/>
  <c r="B286" i="3"/>
  <c r="B270" i="3"/>
  <c r="B254" i="3"/>
  <c r="B238" i="3"/>
  <c r="B222" i="3"/>
  <c r="B281" i="3"/>
  <c r="B265" i="3"/>
  <c r="B249" i="3"/>
  <c r="B233" i="3"/>
  <c r="B217" i="3"/>
  <c r="B201" i="3"/>
  <c r="B185" i="3"/>
  <c r="B167" i="3"/>
  <c r="B151" i="3"/>
  <c r="B135" i="3"/>
  <c r="B119" i="3"/>
  <c r="B105" i="3"/>
  <c r="B27" i="3"/>
  <c r="B11" i="3"/>
  <c r="B172" i="3"/>
  <c r="B109" i="3"/>
  <c r="B17" i="3"/>
  <c r="B206" i="3"/>
  <c r="B190" i="3"/>
  <c r="B102" i="3"/>
  <c r="B28" i="3"/>
  <c r="B12" i="3"/>
  <c r="B82" i="3"/>
  <c r="B66" i="3"/>
  <c r="B50" i="3"/>
  <c r="B73" i="3"/>
  <c r="B57" i="3"/>
  <c r="B41" i="3"/>
  <c r="B72" i="3"/>
  <c r="B56" i="3"/>
  <c r="B40" i="3"/>
  <c r="B71" i="3"/>
  <c r="B55" i="3"/>
  <c r="B363" i="3"/>
  <c r="B375" i="3"/>
  <c r="B343" i="3"/>
  <c r="B327" i="3"/>
  <c r="B295" i="3"/>
  <c r="B263" i="3"/>
  <c r="B231" i="3"/>
  <c r="B366" i="3"/>
  <c r="B334" i="3"/>
  <c r="B302" i="3"/>
  <c r="B361" i="3"/>
  <c r="B313" i="3"/>
  <c r="B380" i="3"/>
  <c r="B348" i="3"/>
  <c r="B332" i="3"/>
  <c r="B300" i="3"/>
  <c r="B252" i="3"/>
  <c r="B14" i="3"/>
  <c r="B140" i="3"/>
  <c r="B89" i="3"/>
  <c r="B290" i="3"/>
  <c r="B258" i="3"/>
  <c r="B242" i="3"/>
  <c r="B226" i="3"/>
  <c r="B269" i="3"/>
  <c r="B253" i="3"/>
  <c r="B237" i="3"/>
  <c r="B221" i="3"/>
  <c r="B205" i="3"/>
  <c r="B189" i="3"/>
  <c r="B171" i="3"/>
  <c r="B155" i="3"/>
  <c r="B139" i="3"/>
  <c r="B123" i="3"/>
  <c r="B108" i="3"/>
  <c r="B387" i="3"/>
  <c r="B371" i="3"/>
  <c r="B355" i="3"/>
  <c r="B339" i="3"/>
  <c r="B323" i="3"/>
  <c r="B307" i="3"/>
  <c r="B291" i="3"/>
  <c r="B275" i="3"/>
  <c r="B259" i="3"/>
  <c r="B243" i="3"/>
  <c r="B227" i="3"/>
  <c r="B378" i="3"/>
  <c r="B362" i="3"/>
  <c r="B346" i="3"/>
  <c r="B330" i="3"/>
  <c r="B314" i="3"/>
  <c r="B389" i="3"/>
  <c r="B373" i="3"/>
  <c r="B357" i="3"/>
  <c r="B341" i="3"/>
  <c r="B325" i="3"/>
  <c r="B309" i="3"/>
  <c r="B293" i="3"/>
  <c r="B376" i="3"/>
  <c r="B360" i="3"/>
  <c r="B344" i="3"/>
  <c r="B328" i="3"/>
  <c r="B312" i="3"/>
  <c r="B296" i="3"/>
  <c r="B280" i="3"/>
  <c r="B264" i="3"/>
  <c r="B248" i="3"/>
  <c r="B232" i="3"/>
  <c r="B216" i="3"/>
  <c r="B200" i="3"/>
  <c r="B184" i="3"/>
  <c r="B170" i="3"/>
  <c r="B154" i="3"/>
  <c r="B138" i="3"/>
  <c r="B122" i="3"/>
  <c r="B107" i="3"/>
  <c r="B94" i="3"/>
  <c r="B211" i="3"/>
  <c r="B195" i="3"/>
  <c r="B179" i="3"/>
  <c r="B165" i="3"/>
  <c r="B149" i="3"/>
  <c r="B133" i="3"/>
  <c r="B114" i="3"/>
  <c r="B383" i="3"/>
  <c r="B367" i="3"/>
  <c r="B351" i="3"/>
  <c r="B335" i="3"/>
  <c r="B319" i="3"/>
  <c r="B303" i="3"/>
  <c r="B287" i="3"/>
  <c r="B271" i="3"/>
  <c r="B255" i="3"/>
  <c r="B239" i="3"/>
  <c r="B223" i="3"/>
  <c r="B374" i="3"/>
  <c r="B358" i="3"/>
  <c r="B342" i="3"/>
  <c r="B326" i="3"/>
  <c r="B310" i="3"/>
  <c r="B385" i="3"/>
  <c r="B369" i="3"/>
  <c r="B353" i="3"/>
  <c r="B337" i="3"/>
  <c r="B321" i="3"/>
  <c r="B305" i="3"/>
  <c r="B388" i="3"/>
  <c r="B372" i="3"/>
  <c r="B356" i="3"/>
  <c r="B340" i="3"/>
  <c r="B324" i="3"/>
  <c r="B308" i="3"/>
  <c r="B292" i="3"/>
  <c r="B276" i="3"/>
  <c r="B260" i="3"/>
  <c r="B244" i="3"/>
  <c r="B228" i="3"/>
  <c r="B212" i="3"/>
  <c r="B196" i="3"/>
  <c r="B180" i="3"/>
  <c r="B166" i="3"/>
  <c r="B150" i="3"/>
  <c r="B134" i="3"/>
  <c r="B118" i="3"/>
  <c r="B104" i="3"/>
  <c r="B91" i="3"/>
  <c r="B207" i="3"/>
  <c r="B191" i="3"/>
  <c r="B177" i="3"/>
  <c r="B161" i="3"/>
  <c r="B145" i="3"/>
  <c r="B129" i="3"/>
  <c r="B110" i="3"/>
  <c r="B90" i="3"/>
  <c r="B22" i="3"/>
  <c r="B176" i="3"/>
  <c r="B152" i="3"/>
  <c r="B132" i="3"/>
  <c r="B113" i="3"/>
  <c r="B29" i="3"/>
  <c r="B298" i="3"/>
  <c r="B282" i="3"/>
  <c r="B266" i="3"/>
  <c r="B250" i="3"/>
  <c r="B234" i="3"/>
  <c r="B218" i="3"/>
  <c r="B277" i="3"/>
  <c r="B261" i="3"/>
  <c r="B245" i="3"/>
  <c r="B229" i="3"/>
  <c r="B213" i="3"/>
  <c r="B197" i="3"/>
  <c r="B181" i="3"/>
  <c r="B163" i="3"/>
  <c r="B147" i="3"/>
  <c r="B131" i="3"/>
  <c r="B116" i="3"/>
  <c r="B98" i="3"/>
  <c r="B39" i="3"/>
  <c r="B23" i="3"/>
  <c r="B7" i="3"/>
  <c r="B156" i="3"/>
  <c r="B92" i="3"/>
  <c r="B5" i="3"/>
  <c r="B202" i="3"/>
  <c r="B186" i="3"/>
  <c r="B99" i="3"/>
  <c r="B24" i="3"/>
  <c r="B8" i="3"/>
  <c r="B78" i="3"/>
  <c r="B62" i="3"/>
  <c r="B46" i="3"/>
  <c r="B85" i="3"/>
  <c r="B69" i="3"/>
  <c r="B53" i="3"/>
  <c r="B84" i="3"/>
  <c r="B68" i="3"/>
  <c r="B52" i="3"/>
  <c r="B83" i="3"/>
  <c r="B67" i="3"/>
  <c r="B51" i="3"/>
</calcChain>
</file>

<file path=xl/sharedStrings.xml><?xml version="1.0" encoding="utf-8"?>
<sst xmlns="http://schemas.openxmlformats.org/spreadsheetml/2006/main" count="3308" uniqueCount="727">
  <si>
    <t>KEV2020</t>
  </si>
  <si>
    <t>max_demand_of_wet_biomass</t>
  </si>
  <si>
    <t>transport_road_mixer_gasoline_gasoline_share</t>
  </si>
  <si>
    <t>investment_costs_gas_heat_pumps</t>
  </si>
  <si>
    <t>climate_relevant_co2_biomass_solid_present</t>
  </si>
  <si>
    <t>om_costs_combustion_oil_plant</t>
  </si>
  <si>
    <t>capacity_of_energy_heat_burner_waste_mix</t>
  </si>
  <si>
    <t>transport_truck_using_hydrogen_share</t>
  </si>
  <si>
    <t>om_costs_combustion_gas_plant</t>
  </si>
  <si>
    <t>capacity_of_energy_hydrogen_steam_methane_reformer</t>
  </si>
  <si>
    <t>curtailment_of_buildings_solar_pv_solar_radiation</t>
  </si>
  <si>
    <t>transport_car_using_lpg_share</t>
  </si>
  <si>
    <t>electricity_interconnector_1_marginal_costs</t>
  </si>
  <si>
    <t>buildings_space_heater_solar_thermal_share</t>
  </si>
  <si>
    <t>transport_ships_share</t>
  </si>
  <si>
    <t>costs_ccs_per_ton_in_industry</t>
  </si>
  <si>
    <t>transport_shipping_mixer_diesel_lng_share</t>
  </si>
  <si>
    <t>capacity_of_industry_chemicals_other_flexibility_p2h_electricity</t>
  </si>
  <si>
    <t>curtailment_of_households_solar_pv_solar_radiation</t>
  </si>
  <si>
    <t>bunkers_ship_using_lng_share</t>
  </si>
  <si>
    <t>capacity_of_energy_heat_flexibility_p2h_heatpump_electricity</t>
  </si>
  <si>
    <t>costs_biodiesel</t>
  </si>
  <si>
    <t>industry_final_demand_for_chemical_other_steam_hot_water_share</t>
  </si>
  <si>
    <t>transport_plane_using_gasoline_share</t>
  </si>
  <si>
    <t>transport_shipping_mixer_diesel_bio_lng_share</t>
  </si>
  <si>
    <t>transport_shipping_mixer_diesel_heavy_fuel_oil_share</t>
  </si>
  <si>
    <t>industry_aggregated_other_industry_network_gas_share</t>
  </si>
  <si>
    <t>buildings_cooling_heatpump_air_water_network_gas_share</t>
  </si>
  <si>
    <t>industry_ccs_in_industry</t>
  </si>
  <si>
    <t>industry_chemicals_other_wood_pellets_non_energetic_share</t>
  </si>
  <si>
    <t>capacity_of_industry_heat_burner_lignite</t>
  </si>
  <si>
    <t>households_heater_wood_pellets_share</t>
  </si>
  <si>
    <t>flexibility_p2l_co2_reduction_industry</t>
  </si>
  <si>
    <t>households_solar_pv_solar_radiation_market_penetration</t>
  </si>
  <si>
    <t>industry_other_food_burner_wood_pellets_share</t>
  </si>
  <si>
    <t>energy_greengas_gasification_wet_biomass_share</t>
  </si>
  <si>
    <t>transport_motorcycles_share</t>
  </si>
  <si>
    <t>co2_emissions_of_imported_heat</t>
  </si>
  <si>
    <t>capacity_of_energy_power_hydro_river</t>
  </si>
  <si>
    <t>buildings_appliances_network_gas_share_both</t>
  </si>
  <si>
    <t>demand_of_molecules_other_utilisation_co2</t>
  </si>
  <si>
    <t>capacity_of_energy_chp_local_wood_pellets</t>
  </si>
  <si>
    <t>biodiesel_from_rape_seed_share</t>
  </si>
  <si>
    <t>industry_other_paper_heater_electricity_share</t>
  </si>
  <si>
    <t>households_number_of_residences</t>
  </si>
  <si>
    <t>investment_costs_water_river</t>
  </si>
  <si>
    <t>om_costs_water_river</t>
  </si>
  <si>
    <t>households_number_of_inhabitants</t>
  </si>
  <si>
    <t>households_insulation_level_terraced_houses</t>
  </si>
  <si>
    <t>industry_aluminium_carbothermalreduction_electricity_share</t>
  </si>
  <si>
    <t>capacity_of_energy_heat_solar_thermal</t>
  </si>
  <si>
    <t>industry_aluminium_electrolysis_bat_electricity_share</t>
  </si>
  <si>
    <t>industry_chemicals_other_coal_non_energetic_share</t>
  </si>
  <si>
    <t>energy_steel_hisarna_transformation_coal_woodpellets_share</t>
  </si>
  <si>
    <t>industry_useful_demand_for_other_paper</t>
  </si>
  <si>
    <t>share_of_industry_chemicals_refineries_reused_residual_heat</t>
  </si>
  <si>
    <t>households_appliances_clothes_dryer_electricity_efficiency</t>
  </si>
  <si>
    <t>transport_car_using_electricity_smart_charging_share</t>
  </si>
  <si>
    <t>flexibility_p2l_direct_air_capture</t>
  </si>
  <si>
    <t>share_of_industry_other_paper_captured_co2</t>
  </si>
  <si>
    <t>capacity_of_energy_power_supercritical_coal</t>
  </si>
  <si>
    <t>capacity_of_energy_power_ultra_supercritical_coal</t>
  </si>
  <si>
    <t>costs_uranium</t>
  </si>
  <si>
    <t>households_flexibility_p2p_electricity_market_penetration</t>
  </si>
  <si>
    <t>capacity_of_energy_hydrogen_wind_turbine_offshore</t>
  </si>
  <si>
    <t>households_cooker_resistive_electricity_share</t>
  </si>
  <si>
    <t>om_costs_geothermal</t>
  </si>
  <si>
    <t>bunkers_useful_demand_planes</t>
  </si>
  <si>
    <t>climate_relevant_co2_biomass_solid_future</t>
  </si>
  <si>
    <t>electricity_interconnector_4_capacity</t>
  </si>
  <si>
    <t>capacity_of_energy_chp_local_engine_network_gas</t>
  </si>
  <si>
    <t>costs_imported_heat</t>
  </si>
  <si>
    <t>om_costs_combustion_coal_plant</t>
  </si>
  <si>
    <t>buildings_appliances_coal_share_both</t>
  </si>
  <si>
    <t>households_apartments_share</t>
  </si>
  <si>
    <t>capacity_of_energy_power_ultra_supercritical_ccs_coal</t>
  </si>
  <si>
    <t>capacity_of_energy_power_combined_cycle_coal</t>
  </si>
  <si>
    <t>transport_car_using_electricity_fast_charging_share</t>
  </si>
  <si>
    <t>electricity_interconnector_6_co2_emissions_future</t>
  </si>
  <si>
    <t>investment_costs_combustion_biomass_plants</t>
  </si>
  <si>
    <t>transport_truck_using_compressed_natural_gas_share</t>
  </si>
  <si>
    <t>households_semi_detached_houses_share</t>
  </si>
  <si>
    <t>investment_costs_households_storage_water_heating</t>
  </si>
  <si>
    <t>capacity_of_industry_other_paper_flexibility_p2h_electricity</t>
  </si>
  <si>
    <t>transport_road_mixer_lng_bio_lng_share</t>
  </si>
  <si>
    <t>energy_mixer_for_gas_power_fuel_natural_gas_share</t>
  </si>
  <si>
    <t>buildings_appliances_crude_oil_share_both</t>
  </si>
  <si>
    <t>transport_shipping_mixer_diesel_biodiesel_share</t>
  </si>
  <si>
    <t>electricity_interconnector_1_capacity</t>
  </si>
  <si>
    <t>share_of_industry_other_food_captured_co2</t>
  </si>
  <si>
    <t>capacity_of_energy_chp_supercritical_waste_mix</t>
  </si>
  <si>
    <t>transport_planes_efficiency</t>
  </si>
  <si>
    <t>buildings_space_heater_district_heating_steam_hot_water_share</t>
  </si>
  <si>
    <t>households_heat_network_connection_steam_hot_water_share</t>
  </si>
  <si>
    <t>capacity_of_energy_power_engine_network_gas</t>
  </si>
  <si>
    <t>costs_bio_ethanol</t>
  </si>
  <si>
    <t>industry_chemicals_fertilizers_burner_wood_pellets_share</t>
  </si>
  <si>
    <t>industry_useful_demand_for_other_ict</t>
  </si>
  <si>
    <t>industry_chemicals_refineries_burner_wood_pellets_share</t>
  </si>
  <si>
    <t>industry_useful_demand_for_other_food_efficiency</t>
  </si>
  <si>
    <t>industry_other_metals_production</t>
  </si>
  <si>
    <t>agriculture_useful_demand_electricity</t>
  </si>
  <si>
    <t>flexibility_outdoor_temperature</t>
  </si>
  <si>
    <t>buildings_space_heater_heatpump_air_water_network_gas_share</t>
  </si>
  <si>
    <t>capacity_of_energy_chp_ultra_supercritical_cofiring_coal</t>
  </si>
  <si>
    <t>capacity_of_energy_power_ultra_supercritical_crude_oil</t>
  </si>
  <si>
    <t>capacity_of_energy_hydrogen_flexibility_p2g_electricity</t>
  </si>
  <si>
    <t>industry_aggregated_other_industry_coal_share</t>
  </si>
  <si>
    <t>transport_car_using_electricity_availability</t>
  </si>
  <si>
    <t>transport_passenger_train_using_electricity_share</t>
  </si>
  <si>
    <t>costs_hydrogen_storage</t>
  </si>
  <si>
    <t>industry_final_demand_for_other_food_steam_hot_water_share</t>
  </si>
  <si>
    <t>heat_storage_enabled</t>
  </si>
  <si>
    <t>bunkers_allocated_percentage_aviation</t>
  </si>
  <si>
    <t>capacity_of_industry_chp_ultra_supercritical_coal</t>
  </si>
  <si>
    <t>buildings_lighting_savings_from_motion_detection_light</t>
  </si>
  <si>
    <t>transport_shipping_mixer_lng_lng_share</t>
  </si>
  <si>
    <t>volume_of_imported_heat</t>
  </si>
  <si>
    <t>costs_heat_infra_indoors</t>
  </si>
  <si>
    <t>households_behavior_turn_off_the_light</t>
  </si>
  <si>
    <t>buildings_collective_chp_network_gas_share</t>
  </si>
  <si>
    <t>investment_costs_solar_solar_panels</t>
  </si>
  <si>
    <t>capacity_of_industry_heat_burner_coal</t>
  </si>
  <si>
    <t>number_of_buildings</t>
  </si>
  <si>
    <t>investment_costs_combustion_coal_plant</t>
  </si>
  <si>
    <t>costs_greengas</t>
  </si>
  <si>
    <t>transport_vehicle_using_hydrogen_efficiency</t>
  </si>
  <si>
    <t>industry_aluminium_smeltoven_electricity_share</t>
  </si>
  <si>
    <t>households_appliances_computer_media_electricity_efficiency</t>
  </si>
  <si>
    <t>buildings_useful_demand_electricity</t>
  </si>
  <si>
    <t>electricity_interconnector_1_co2_emissions_future</t>
  </si>
  <si>
    <t>co2_emissions_of_imported_hydrogen_present</t>
  </si>
  <si>
    <t>costs_co2_free_allocation</t>
  </si>
  <si>
    <t>capacity_of_industry_heat_well_geothermal</t>
  </si>
  <si>
    <t>investment_costs_electric_heat_pumps</t>
  </si>
  <si>
    <t>agriculture_burner_crude_oil_share</t>
  </si>
  <si>
    <t>buildings_solar_pv_solar_radiation_market_penetration</t>
  </si>
  <si>
    <t>bunkers_plane_using_bio_kerosene_share</t>
  </si>
  <si>
    <t>industry_other_metals_process_heat_useable_heat_efficiency</t>
  </si>
  <si>
    <t>om_costs_wind_onshore</t>
  </si>
  <si>
    <t>capacity_of_energy_flexibility_mv_batteries_electricity</t>
  </si>
  <si>
    <t>transport_trucks_share</t>
  </si>
  <si>
    <t>households_appliances_television_electricity_efficiency</t>
  </si>
  <si>
    <t>agriculture_burner_network_gas_share</t>
  </si>
  <si>
    <t>other_useful_demand_electricity</t>
  </si>
  <si>
    <t>other_useful_demand_non_energetic</t>
  </si>
  <si>
    <t>bio_ethanol_from_wheat_share</t>
  </si>
  <si>
    <t>investment_costs_households_flexibility_p2p_electricity</t>
  </si>
  <si>
    <t>industry_other_metals_process_electricity_efficiency</t>
  </si>
  <si>
    <t>co2_emissions_of_imported_hydrogen_future</t>
  </si>
  <si>
    <t>capacity_of_industry_chemicals_refineries_flexibility_p2h_electricity</t>
  </si>
  <si>
    <t>share_of_energy_power_combined_cycle_ccs_network_gas</t>
  </si>
  <si>
    <t>om_costs_combustion_biomass_plant</t>
  </si>
  <si>
    <t>capacity_of_energy_power_turbine_network_gas</t>
  </si>
  <si>
    <t>electricity_interconnector_5_capacity</t>
  </si>
  <si>
    <t>costs_wacc_unproven_technologies</t>
  </si>
  <si>
    <t>transport_bus_using_diesel_mix_share</t>
  </si>
  <si>
    <t>buildings_lighting_led_electricity_share</t>
  </si>
  <si>
    <t>bunkers_useful_demand_ships</t>
  </si>
  <si>
    <t>capacity_of_energy_power_nuclear_gen3_uranium_oxide</t>
  </si>
  <si>
    <t>transport_road_mixer_gasoline_ethanol_share</t>
  </si>
  <si>
    <t>industry_other_paper_burner_hydrogen_share</t>
  </si>
  <si>
    <t>capacity_of_energy_power_combined_cycle_ccs_network_gas</t>
  </si>
  <si>
    <t>capacity_of_energy_power_geothermal</t>
  </si>
  <si>
    <t>capacity_of_energy_hydrogen_solar_pv_solar_radiation</t>
  </si>
  <si>
    <t>transport_trams_share</t>
  </si>
  <si>
    <t>co_firing_biocoal_share</t>
  </si>
  <si>
    <t>households_behavior_low_temperature_washing</t>
  </si>
  <si>
    <t>transport_road_mixer_diesel_diesel_share</t>
  </si>
  <si>
    <t>capacity_of_energy_power_ultra_supercritical_network_gas</t>
  </si>
  <si>
    <t>share_of_energy_power_combined_cycle_ccs_coal</t>
  </si>
  <si>
    <t>industry_chemicals_other_heater_electricity_share</t>
  </si>
  <si>
    <t>buildings_cooling_collective_heatpump_water_water_ts_electricity_share</t>
  </si>
  <si>
    <t>costs_infrastructure_electricity_lv_mv_trafo</t>
  </si>
  <si>
    <t>energy_mixer_for_gas_power_fuel_bio_oil_share</t>
  </si>
  <si>
    <t>energy_greengas_gasification_dry_biomass_share</t>
  </si>
  <si>
    <t>energy_mixer_for_gas_power_fuel_crude_oil_share</t>
  </si>
  <si>
    <t>energy_treatment_natural_gas_share</t>
  </si>
  <si>
    <t>costs_infrastructure_electricity_interconnector_net</t>
  </si>
  <si>
    <t>buildings_lighting_savings_from_daylight_control_light</t>
  </si>
  <si>
    <t>energy_distribution_greengas_share</t>
  </si>
  <si>
    <t>industry_chemicals_other_burner_hydrogen_share</t>
  </si>
  <si>
    <t>capacity_of_energy_hydrogen_biomass_gasification</t>
  </si>
  <si>
    <t>industry_steel_electricfurnace_electricity_share</t>
  </si>
  <si>
    <t>electricity_interconnector_2_capacity</t>
  </si>
  <si>
    <t>households_flexibility_water_heating_buffer_size_heatpump_air_water_electricity</t>
  </si>
  <si>
    <t>households_flexibility_water_heating_buffer_size_heatpump_ground_water_electricity</t>
  </si>
  <si>
    <t>households_cooling_airconditioning_electricity_share</t>
  </si>
  <si>
    <t>buildings_space_heater_network_gas_share</t>
  </si>
  <si>
    <t>energy_transport_hydrogen_pipelines_share</t>
  </si>
  <si>
    <t>electricity_interconnector_1_import_availability</t>
  </si>
  <si>
    <t>capacity_of_energy_power_ultra_supercritical_cofiring_coal</t>
  </si>
  <si>
    <t>other_useful_demand_useable_heat</t>
  </si>
  <si>
    <t>costs_hydrogen</t>
  </si>
  <si>
    <t>households_cooling_heatpump_air_water_electricity_share</t>
  </si>
  <si>
    <t>transport_bus_using_lng_share</t>
  </si>
  <si>
    <t>industry_useful_demand_for_other_ict_efficiency</t>
  </si>
  <si>
    <t>households_flexibility_water_heating_buffer_size_hybrid_heatpump_air_water_electricity</t>
  </si>
  <si>
    <t>households_appliances_dishwasher_electricity_efficiency</t>
  </si>
  <si>
    <t>energy_transport_hydrogen_compressed_trucks_share</t>
  </si>
  <si>
    <t>transport_planes_share</t>
  </si>
  <si>
    <t>households_water_heater_solar_thermal_share</t>
  </si>
  <si>
    <t>energy_heat_network_storage_output_capacity_share</t>
  </si>
  <si>
    <t>industry_other_paper_burner_network_gas_share</t>
  </si>
  <si>
    <t>buildings_lighting_standard_fluorescent_electricity_share</t>
  </si>
  <si>
    <t>capacity_of_industry_heat_burner_crude_oil</t>
  </si>
  <si>
    <t>investment_costs_households_storage_space_heating</t>
  </si>
  <si>
    <t>costs_infrastructure_electricity_mv_net</t>
  </si>
  <si>
    <t>buildings_useful_demand_cooling</t>
  </si>
  <si>
    <t>flh_of_energy_power_wind_turbine_inland</t>
  </si>
  <si>
    <t>transport_cars_share</t>
  </si>
  <si>
    <t>capacity_of_energy_heat_well_geothermal</t>
  </si>
  <si>
    <t>biodiesel_from_waste_fats_share</t>
  </si>
  <si>
    <t>transport_rail_mixer_diesel_biodiesel_share</t>
  </si>
  <si>
    <t>transport_truck_using_diesel_mix_share</t>
  </si>
  <si>
    <t>electricity_interconnector_2_co2_emissions_present</t>
  </si>
  <si>
    <t>electricity_interconnector_3_co2_emissions_future</t>
  </si>
  <si>
    <t>costs_co2</t>
  </si>
  <si>
    <t>households_heater_hybrid_heatpump_air_water_electricity_share</t>
  </si>
  <si>
    <t>households_heater_district_heating_steam_hot_water_share</t>
  </si>
  <si>
    <t>costs_wacc_public_infrastructure</t>
  </si>
  <si>
    <t>households_useful_demand_hot_water_share</t>
  </si>
  <si>
    <t>industry_chemicals_fertilizers_hydrogen_network_share</t>
  </si>
  <si>
    <t>electricity_interconnector_2_co2_emissions_future</t>
  </si>
  <si>
    <t>electricity_interconnector_1_co2_emissions_present</t>
  </si>
  <si>
    <t>transport_freight_train_using_diesel_mix_share</t>
  </si>
  <si>
    <t>capacity_of_energy_power_turbine_hydrogen</t>
  </si>
  <si>
    <t>buildings_useful_demand_for_space_heating</t>
  </si>
  <si>
    <t>share_of_industry_steel_captured_co2</t>
  </si>
  <si>
    <t>transport_rail_mixer_diesel_diesel_share</t>
  </si>
  <si>
    <t>industry_useful_demand_for_chemical_other_useable_heat_efficiency</t>
  </si>
  <si>
    <t>bunkers_allocated_percentage_shipping</t>
  </si>
  <si>
    <t>investment_costs_wind_offshore</t>
  </si>
  <si>
    <t>costs_infrastructure_electricity_mv_hv_trafo</t>
  </si>
  <si>
    <t>capacity_of_energy_heat_burner_crude_oil</t>
  </si>
  <si>
    <t>share_of_industry_other_ict_reused_residual_heat</t>
  </si>
  <si>
    <t>costs_coal</t>
  </si>
  <si>
    <t>transport_bus_using_compressed_natural_gas_share</t>
  </si>
  <si>
    <t>households_heater_combined_network_gas_share</t>
  </si>
  <si>
    <t>transport_car_using_gasoline_mix_share</t>
  </si>
  <si>
    <t>flh_of_solar_pv_solar_radiation</t>
  </si>
  <si>
    <t>households_insulation_level_detached_houses</t>
  </si>
  <si>
    <t>industry_chemicals_fertilizers_burner_network_gas_share</t>
  </si>
  <si>
    <t>buildings_space_heater_collective_heatpump_water_water_ts_electricity_share</t>
  </si>
  <si>
    <t>industry_aggregated_other_industry_crude_oil_share</t>
  </si>
  <si>
    <t>electricity_interconnector_4_co2_emissions_future</t>
  </si>
  <si>
    <t>transport_busses_share</t>
  </si>
  <si>
    <t>share_of_industry_chemicals_fertilizers_reused_residual_heat</t>
  </si>
  <si>
    <t>capacity_of_energy_power_wind_turbine_coastal</t>
  </si>
  <si>
    <t>industry_other_food_burner_network_gas_share</t>
  </si>
  <si>
    <t>households_detached_houses_share</t>
  </si>
  <si>
    <t>transport_shipping_mixer_diesel_diesel_share</t>
  </si>
  <si>
    <t>energy_regasification_lng_share</t>
  </si>
  <si>
    <t>share_of_industry_chemicals_fertilizers_captured_processes_co2</t>
  </si>
  <si>
    <t>households_insulation_level_semi_detached_houses</t>
  </si>
  <si>
    <t>investment_costs_hydrogen_electrolysis</t>
  </si>
  <si>
    <t>costs_hydrogen_transport_pipelines</t>
  </si>
  <si>
    <t>industry_useful_demand_for_chemical_refineries</t>
  </si>
  <si>
    <t>households_appliances_fridge_freezer_electricity_efficiency</t>
  </si>
  <si>
    <t>households_useful_demand_cooking_per_person</t>
  </si>
  <si>
    <t>industry_aluminium_production</t>
  </si>
  <si>
    <t>co_firing_coal_share</t>
  </si>
  <si>
    <t>capacity_of_energy_hydrogen_steam_methane_reformer_ccs</t>
  </si>
  <si>
    <t>investment_costs_electric_cars</t>
  </si>
  <si>
    <t>capacity_of_industry_chp_combined_cycle_gas_power_fuelmix</t>
  </si>
  <si>
    <t>investment_costs_nuclear_nuclear_plant</t>
  </si>
  <si>
    <t>households_flexibility_space_heating_buffer_size_heatpump_ground_water_electricity</t>
  </si>
  <si>
    <t>capacity_of_energy_heat_burner_coal</t>
  </si>
  <si>
    <t>flexibility_p2l_co2_reduction_bunkers</t>
  </si>
  <si>
    <t>households_useful_demand_for_cooling</t>
  </si>
  <si>
    <t>capacity_of_energy_chp_local_engine_biogas</t>
  </si>
  <si>
    <t>transport_bicycle_using_electricity_share</t>
  </si>
  <si>
    <t>transport_bus_using_electricity_share</t>
  </si>
  <si>
    <t>households_appliances_washing_machine_electricity_efficiency</t>
  </si>
  <si>
    <t>capacity_of_energy_power_nuclear_gen2_uranium_oxide</t>
  </si>
  <si>
    <t>max_demand_of_dry_biomass</t>
  </si>
  <si>
    <t>industry_chemicals_other_burner_crude_oil_share</t>
  </si>
  <si>
    <t>industry_aggregated_other_industry_useable_heat_share</t>
  </si>
  <si>
    <t>households_insulation_level_apartments</t>
  </si>
  <si>
    <t>households_heater_electricity_share</t>
  </si>
  <si>
    <t>households_lighting_incandescent_electricity_share</t>
  </si>
  <si>
    <t>flh_of_energy_power_wind_turbine_coastal</t>
  </si>
  <si>
    <t>industry_steel_hisarna_consumption_useable_heat_share</t>
  </si>
  <si>
    <t>agriculture_burner_hydrogen_share</t>
  </si>
  <si>
    <t>industry_steel_blastfurnace_current_consumption_useable_heat_share</t>
  </si>
  <si>
    <t>industry_aggregated_other_industry_hydrogen_share</t>
  </si>
  <si>
    <t>industry_useful_demand_for_chemical_other</t>
  </si>
  <si>
    <t>industry_chemicals_fertilizers_burner_hydrogen_share</t>
  </si>
  <si>
    <t>green_gas_total_share</t>
  </si>
  <si>
    <t>agriculture_geothermal_share</t>
  </si>
  <si>
    <t>industry_chemicals_other_burner_coal_share</t>
  </si>
  <si>
    <t>transport_ship_using_lng_mix_share</t>
  </si>
  <si>
    <t>costs_wacc_households</t>
  </si>
  <si>
    <t>electricity_interconnector_3_capacity</t>
  </si>
  <si>
    <t>capacity_of_energy_power_supercritical_waste_mix</t>
  </si>
  <si>
    <t>capacity_of_energy_chp_ultra_supercritical_coal</t>
  </si>
  <si>
    <t>industry_chemicals_other_heatpump_water_water_electricity_share</t>
  </si>
  <si>
    <t>households_corner_houses_share</t>
  </si>
  <si>
    <t>om_costs_nuclear_nuclear_plant</t>
  </si>
  <si>
    <t>industry_chemicals_other_steam_recompression_electricity_share</t>
  </si>
  <si>
    <t>industry_chemicals_refineries_burner_network_gas_share</t>
  </si>
  <si>
    <t>industry_chemicals_fertilizers_steam_methane_reformer_hydrogen_share</t>
  </si>
  <si>
    <t>capacity_of_energy_power_combined_cycle_hydrogen</t>
  </si>
  <si>
    <t>households_appliances_other_electricity_efficiency</t>
  </si>
  <si>
    <t>households_lighting_efficient_fluorescent_electricity_share</t>
  </si>
  <si>
    <t>households_heater_network_gas_share</t>
  </si>
  <si>
    <t>climate_relevant_co2_biomass_gas_future</t>
  </si>
  <si>
    <t>industry_final_demand_for_chemical_refineries_steam_hot_water_share</t>
  </si>
  <si>
    <t>agriculture_useful_demand_useable_heat</t>
  </si>
  <si>
    <t>climate_relevant_co2_biomass_gas_present</t>
  </si>
  <si>
    <t>households_flexibility_space_heating_buffer_size_hybrid_heatpump_air_water_electricity</t>
  </si>
  <si>
    <t>transport_shipping_mixer_lng_bio_lng_share</t>
  </si>
  <si>
    <t>households_appliances_vacuum_cleaner_electricity_efficiency</t>
  </si>
  <si>
    <t>capacity_of_energy_power_combined_cycle_network_gas</t>
  </si>
  <si>
    <t>households_cooker_induction_electricity_share</t>
  </si>
  <si>
    <t>transport_car_using_electricity_share</t>
  </si>
  <si>
    <t>transport_plane_using_kerosene_share</t>
  </si>
  <si>
    <t>industry_useful_demand_for_chemical_refineries_electricity_efficiency</t>
  </si>
  <si>
    <t>investment_costs_combustion_waste_incinerator</t>
  </si>
  <si>
    <t>investment_costs_flexibility_p2h_electricity</t>
  </si>
  <si>
    <t>transport_freight_trains_share</t>
  </si>
  <si>
    <t>capacity_of_industry_chp_engine_gas_power_fuelmix</t>
  </si>
  <si>
    <t>transport_bus_using_hydrogen_share</t>
  </si>
  <si>
    <t>households_flexibility_space_heating_cop_cutoff</t>
  </si>
  <si>
    <t>costs_hydrogen_transport_compressed_trucks</t>
  </si>
  <si>
    <t>costs_infrastructure_electricity_offshore_net</t>
  </si>
  <si>
    <t>transport_car_using_compressed_natural_gas_share</t>
  </si>
  <si>
    <t>capacity_of_energy_heat_burner_wood_pellets</t>
  </si>
  <si>
    <t>industry_other_paper_burner_coal_share</t>
  </si>
  <si>
    <t>transport_truck_using_electricity_share</t>
  </si>
  <si>
    <t>industry_steel_production</t>
  </si>
  <si>
    <t>capacity_of_energy_chp_combined_cycle_network_gas</t>
  </si>
  <si>
    <t>bio_ethanol_from_cane_sugar_share</t>
  </si>
  <si>
    <t>industry_useful_demand_for_chemical_refineries_useable_heat_efficiency</t>
  </si>
  <si>
    <t>capacity_of_energy_flexibility_hv_opac_electricity</t>
  </si>
  <si>
    <t>agriculture_heatpump_water_water_ts_electricity_share</t>
  </si>
  <si>
    <t>share_of_industry_chemicals_other_reused_residual_heat</t>
  </si>
  <si>
    <t>industry_final_demand_for_chemical_fertilizers_steam_hot_water_share</t>
  </si>
  <si>
    <t>buildings_space_heater_electricity_share</t>
  </si>
  <si>
    <t>households_flexibility_space_heating_buffer_size_heatpump_air_water_electricity</t>
  </si>
  <si>
    <t>buildings_space_heater_wood_pellets_share</t>
  </si>
  <si>
    <t>capacity_of_industry_chp_turbine_gas_power_fuelmix</t>
  </si>
  <si>
    <t>settings_heat_curve_set</t>
  </si>
  <si>
    <t>transport_useful_demand_passenger_kms</t>
  </si>
  <si>
    <t>energy_regasification_bio_lng_share</t>
  </si>
  <si>
    <t>industry_chemicals_refineries_burner_coal_share</t>
  </si>
  <si>
    <t>capacity_of_flexibility_p2l_electricity</t>
  </si>
  <si>
    <t>investment_costs_co2_ccs</t>
  </si>
  <si>
    <t>electricity_interconnector_5_co2_emissions_present</t>
  </si>
  <si>
    <t>technical_solar_pv_efficiency</t>
  </si>
  <si>
    <t>households_heater_heatpump_air_water_electricity_share</t>
  </si>
  <si>
    <t>investment_costs_combustion_gas_plant</t>
  </si>
  <si>
    <t>transport_bicycle_using_human_power_share</t>
  </si>
  <si>
    <t>capacity_of_energy_power_wind_turbine_inland</t>
  </si>
  <si>
    <t>climate_relevant_co2_biomass_liquid_present</t>
  </si>
  <si>
    <t>bunkers_ship_using_heavy_fuel_oil_share</t>
  </si>
  <si>
    <t>share_of_energy_hydrogen_steam_methane_reformer_ccs</t>
  </si>
  <si>
    <t>natural_gas_total_share</t>
  </si>
  <si>
    <t>industry_chemicals_other_network_gas_non_energetic_share</t>
  </si>
  <si>
    <t>climate_relevant_co2_biomass_liquid_future</t>
  </si>
  <si>
    <t>transport_bus_using_gasoline_mix_share</t>
  </si>
  <si>
    <t>industry_chemicals_fertilizers_burner_crude_oil_share</t>
  </si>
  <si>
    <t>households_insulation_level_corner_houses</t>
  </si>
  <si>
    <t>capacity_of_energy_heat_heatpump_water_water_electricity</t>
  </si>
  <si>
    <t>buildings_lighting_efficient_fluorescent_electricity_share</t>
  </si>
  <si>
    <t>households_terraced_houses_share</t>
  </si>
  <si>
    <t>industry_other_paper_burner_crude_oil_share</t>
  </si>
  <si>
    <t>industry_aggregated_other_industry_wood_pellets_share</t>
  </si>
  <si>
    <t>households_cooker_halogen_electricity_share</t>
  </si>
  <si>
    <t>capacity_of_energy_power_wind_turbine_offshore</t>
  </si>
  <si>
    <t>capacity_of_energy_flexibility_pumped_storage_electricity</t>
  </si>
  <si>
    <t>transport_motorcycle_using_electricity_share</t>
  </si>
  <si>
    <t>industry_useful_demand_for_chemical_fertilizers_useable_heat_efficiency</t>
  </si>
  <si>
    <t>capacity_of_energy_heat_burner_hydrogen</t>
  </si>
  <si>
    <t>transport_road_mixer_diesel_biodiesel_share</t>
  </si>
  <si>
    <t>transport_vehicle_combustion_engine_efficiency</t>
  </si>
  <si>
    <t>costs_oil</t>
  </si>
  <si>
    <t>transport_vehicle_using_electricity_efficiency</t>
  </si>
  <si>
    <t>electricity_interconnector_1_export_availability</t>
  </si>
  <si>
    <t>om_costs_wind_offshore</t>
  </si>
  <si>
    <t>transport_passenger_train_using_diesel_mix_share</t>
  </si>
  <si>
    <t>bio_ethanol_from_corn_share</t>
  </si>
  <si>
    <t>industry_useful_demand_for_chemical_fertilizers</t>
  </si>
  <si>
    <t>households_cooker_wood_pellets_share</t>
  </si>
  <si>
    <t>industry_other_paper_burner_wood_pellets_share</t>
  </si>
  <si>
    <t>transport_passenger_train_using_coal_share</t>
  </si>
  <si>
    <t>households_cooling_heatpump_ground_water_electricity_share</t>
  </si>
  <si>
    <t>industry_other_food_heater_electricity_share</t>
  </si>
  <si>
    <t>electricity_interconnector_5_co2_emissions_future</t>
  </si>
  <si>
    <t>costs_gas</t>
  </si>
  <si>
    <t>om_costs_co2_ccs</t>
  </si>
  <si>
    <t>buildings_cooling_airconditioning_share</t>
  </si>
  <si>
    <t>transport_trains_efficiency</t>
  </si>
  <si>
    <t>transport_car_using_electricity_home_charging_share</t>
  </si>
  <si>
    <t>costs_biogas</t>
  </si>
  <si>
    <t>industry_aggregated_other_industry_electricity_share</t>
  </si>
  <si>
    <t>households_behavior_close_windows_turn_off_heating</t>
  </si>
  <si>
    <t>transport_freight_train_using_electricity_share</t>
  </si>
  <si>
    <t>transport_road_mixer_lng_lng_share</t>
  </si>
  <si>
    <t>industry_useful_demand_for_other_food</t>
  </si>
  <si>
    <t>curtailment_of_energy_power_solar_pv_solar_radiation</t>
  </si>
  <si>
    <t>transport_useful_demand_freight_tonne_kms</t>
  </si>
  <si>
    <t>industry_useful_demand_for_chemical_fertilizers_electricity_efficiency</t>
  </si>
  <si>
    <t>households_useful_demand_heat_per_person</t>
  </si>
  <si>
    <t>industry_aluminium_electrolysis_current_electricity_share</t>
  </si>
  <si>
    <t>investment_costs_energy_flexibility_hv_opac_electricity</t>
  </si>
  <si>
    <t>costs_wacc_proven_technologies</t>
  </si>
  <si>
    <t>investment_costs_energy_flexibility_mv_batteries_electricity</t>
  </si>
  <si>
    <t>industry_chemicals_fertilizers_burner_coal_share</t>
  </si>
  <si>
    <t>transport_car_using_diesel_mix_share</t>
  </si>
  <si>
    <t>settings_weather_curve_set</t>
  </si>
  <si>
    <t>default</t>
  </si>
  <si>
    <t>industry_useful_demand_for_chemical_other_electricity_efficiency</t>
  </si>
  <si>
    <t>capacity_of_energy_heat_burner_network_gas</t>
  </si>
  <si>
    <t>settings_satisfy_export_with_dispatchables</t>
  </si>
  <si>
    <t>industry_steel_blastfurnace_bat_consumption_useable_heat_share</t>
  </si>
  <si>
    <t>transport_ships_efficiency</t>
  </si>
  <si>
    <t>capacity_of_energy_imported_hydrogen_baseload</t>
  </si>
  <si>
    <t>capacity_of_industry_other_food_flexibility_p2h_electricity</t>
  </si>
  <si>
    <t>households_heater_hybrid_hydrogen_heatpump_air_water_electricity_share</t>
  </si>
  <si>
    <t>electricity_interconnector_4_co2_emissions_present</t>
  </si>
  <si>
    <t>costs_infrastructure_electricity_lv_net</t>
  </si>
  <si>
    <t>industry_chemicals_other_burner_network_gas_share</t>
  </si>
  <si>
    <t>merit_order_subtype_of_energy_power_nuclear_uranium_oxide</t>
  </si>
  <si>
    <t>transport_car_using_electricity_hybrid_charging_share</t>
  </si>
  <si>
    <t>buildings_heat_network_connection_steam_hot_water_share</t>
  </si>
  <si>
    <t>flh_of_energy_power_wind_turbine_offshore</t>
  </si>
  <si>
    <t>industry_chemicals_other_hydrogen_non_energetic_share</t>
  </si>
  <si>
    <t>costs_heat_infra_outdoors</t>
  </si>
  <si>
    <t>transport_motorcycle_using_gasoline_mix_share</t>
  </si>
  <si>
    <t>transport_passenger_trains_share</t>
  </si>
  <si>
    <t>agriculture_burner_wood_pellets_share</t>
  </si>
  <si>
    <t>agriculture_final_demand_steam_hot_water_share</t>
  </si>
  <si>
    <t>industry_other_food_burner_hydrogen_share</t>
  </si>
  <si>
    <t>investment_costs_wind_onshore</t>
  </si>
  <si>
    <t>buildings_appliances_wood_pellets_share_both</t>
  </si>
  <si>
    <t>costs_infrastructure_electricity_hv_net</t>
  </si>
  <si>
    <t>households_useful_demand_lighting</t>
  </si>
  <si>
    <t>transport_car_using_electricity_regular_charging_share</t>
  </si>
  <si>
    <t>capacity_of_energy_power_engine_diesel</t>
  </si>
  <si>
    <t>flh_of_energy_hydrogen_wind_turbine_offshore</t>
  </si>
  <si>
    <t>bio_ethanol_from_beet_sugar_share</t>
  </si>
  <si>
    <t>transport_bicycles_share</t>
  </si>
  <si>
    <t>share_of_energy_power_ultra_supercritical_ccs_coal</t>
  </si>
  <si>
    <t>costs_wood</t>
  </si>
  <si>
    <t>households_heater_heatpump_ground_water_electricity_share</t>
  </si>
  <si>
    <t>industry_other_food_burner_coal_share</t>
  </si>
  <si>
    <t>industry_useful_demand_for_other_paper_efficiency</t>
  </si>
  <si>
    <t>industry_chemicals_refineries_burner_crude_oil_share</t>
  </si>
  <si>
    <t>investment_costs_combustion_oil_plant</t>
  </si>
  <si>
    <t>capacity_of_energy_power_solar_pv_solar_radiation</t>
  </si>
  <si>
    <t>industry_chemicals_other_burner_wood_pellets_share</t>
  </si>
  <si>
    <t>om_costs_combustion_waste_incinerator</t>
  </si>
  <si>
    <t>buildings_appliances_electricity_share_both</t>
  </si>
  <si>
    <t>flexibility_p2l_point_source_co2</t>
  </si>
  <si>
    <t>industry_other_food_burner_crude_oil_share</t>
  </si>
  <si>
    <t>households_cooker_network_gas_share</t>
  </si>
  <si>
    <t>transport_car_using_hydrogen_share</t>
  </si>
  <si>
    <t>transport_truck_using_gasoline_mix_share</t>
  </si>
  <si>
    <t>electricity_interconnector_6_co2_emissions_present</t>
  </si>
  <si>
    <t>transport_truck_using_lng_mix_share</t>
  </si>
  <si>
    <t>households_useful_demand_electric_appliances</t>
  </si>
  <si>
    <t>investment_costs_geothermal</t>
  </si>
  <si>
    <t>capacity_of_energy_power_combined_cycle_ccs_coal</t>
  </si>
  <si>
    <t>households_lighting_led_electricity_share</t>
  </si>
  <si>
    <t>buildings_insulation_level</t>
  </si>
  <si>
    <t>industry_useful_demand_for_aggregated_other</t>
  </si>
  <si>
    <t>transport_ship_using_diesel_mix_share</t>
  </si>
  <si>
    <t>share_of_industry_chemicals_fertilizers_captured_combustion_co2</t>
  </si>
  <si>
    <t>buildings_useful_demand_for_appliances</t>
  </si>
  <si>
    <t>bunkers_plane_using_kerosene_share</t>
  </si>
  <si>
    <t>flexibility_p2l_point_source_co</t>
  </si>
  <si>
    <t>industry_final_demand_for_other_paper_steam_hot_water_share</t>
  </si>
  <si>
    <t>industry_chemicals_other_crude_oil_non_energetic_share</t>
  </si>
  <si>
    <t>households_behavior_standby_killer_turn_off_appliances</t>
  </si>
  <si>
    <t>energy_biogas_fermentation_share</t>
  </si>
  <si>
    <t>electricity_interconnector_3_co2_emissions_present</t>
  </si>
  <si>
    <t>transport_plane_using_bio_ethanol_share</t>
  </si>
  <si>
    <t>input</t>
  </si>
  <si>
    <t>MW</t>
  </si>
  <si>
    <t>capacity_of_energy_heat_flexibility_p2h_boiler_electricity</t>
  </si>
  <si>
    <t>capacity_of_industry_chp_wood_pellets</t>
  </si>
  <si>
    <t>costs_heat_network_storage</t>
  </si>
  <si>
    <t>costs_industry_residual_heat</t>
  </si>
  <si>
    <t>Interconnector 1</t>
  </si>
  <si>
    <t>Interconnector 2</t>
  </si>
  <si>
    <t>electricity_interconnector_2_export_availability</t>
  </si>
  <si>
    <t>electricity_interconnector_2_import_availability</t>
  </si>
  <si>
    <t>electricity_interconnector_2_marginal_costs</t>
  </si>
  <si>
    <t>Interconnector 3</t>
  </si>
  <si>
    <t>electricity_interconnector_3_export_availability</t>
  </si>
  <si>
    <t>electricity_interconnector_3_import_availability</t>
  </si>
  <si>
    <t>electricity_interconnector_3_marginal_costs</t>
  </si>
  <si>
    <t>Interconnector 4</t>
  </si>
  <si>
    <t>electricity_interconnector_4_export_availability</t>
  </si>
  <si>
    <t>electricity_interconnector_4_import_availability</t>
  </si>
  <si>
    <t>electricity_interconnector_4_marginal_costs</t>
  </si>
  <si>
    <t>Interconnector 5</t>
  </si>
  <si>
    <t>electricity_interconnector_5_export_availability</t>
  </si>
  <si>
    <t>electricity_interconnector_5_import_availability</t>
  </si>
  <si>
    <t>electricity_interconnector_5_marginal_costs</t>
  </si>
  <si>
    <t>Interconnector 6</t>
  </si>
  <si>
    <t>electricity_interconnector_6_capacity</t>
  </si>
  <si>
    <t>electricity_interconnector_6_export_availability</t>
  </si>
  <si>
    <t>electricity_interconnector_6_import_availability</t>
  </si>
  <si>
    <t>electricity_interconnector_6_marginal_costs</t>
  </si>
  <si>
    <t>energy_heat_distribution_loss_share</t>
  </si>
  <si>
    <t>energy_heat_network_storage_loss_share</t>
  </si>
  <si>
    <t>Visuals</t>
  </si>
  <si>
    <t>energy_mix_capacity_per_unit_wind_turbine_inland</t>
  </si>
  <si>
    <t>#</t>
  </si>
  <si>
    <t>households_flexibility_consumer_electricity_price</t>
  </si>
  <si>
    <t>households_flexibility_consumer_gas_price</t>
  </si>
  <si>
    <t>households_flexibility_water_heating_cop_cutoff</t>
  </si>
  <si>
    <t>Aluminium</t>
  </si>
  <si>
    <t>industry_chemicals_refineries_burner_hydrogen_share</t>
  </si>
  <si>
    <t>Transport</t>
  </si>
  <si>
    <t>investment_costs_solar_thermal</t>
  </si>
  <si>
    <t>max_demand_of_biogenic_waste</t>
  </si>
  <si>
    <t>PJ</t>
  </si>
  <si>
    <t>max_demand_of_oily_biomass</t>
  </si>
  <si>
    <t>om_costs_solar_thermal</t>
  </si>
  <si>
    <t>Merit order</t>
  </si>
  <si>
    <t>settings_enable_merit_order</t>
  </si>
  <si>
    <t>template</t>
  </si>
  <si>
    <t>Vraag/Aanbod</t>
  </si>
  <si>
    <t>Sector</t>
  </si>
  <si>
    <t>Toepassing</t>
  </si>
  <si>
    <t>Slider setting template</t>
  </si>
  <si>
    <t>Slider input key</t>
  </si>
  <si>
    <t>Slider setting new scenario</t>
  </si>
  <si>
    <t>Adopt slider setting?</t>
  </si>
  <si>
    <t>Unit</t>
  </si>
  <si>
    <t>Heat sources</t>
  </si>
  <si>
    <t>District heating</t>
  </si>
  <si>
    <t>Supply</t>
  </si>
  <si>
    <t>Efficiency improvement</t>
  </si>
  <si>
    <t>Demand</t>
  </si>
  <si>
    <t>Applications</t>
  </si>
  <si>
    <t>Passenger transport</t>
  </si>
  <si>
    <t>Freight transport</t>
  </si>
  <si>
    <t>Truck technology</t>
  </si>
  <si>
    <t>Domestic navigation</t>
  </si>
  <si>
    <t>Transport fuels</t>
  </si>
  <si>
    <t>Domestic navigation technology</t>
  </si>
  <si>
    <t>Road transport</t>
  </si>
  <si>
    <t>Rail transport</t>
  </si>
  <si>
    <t>Domestic aviation technology</t>
  </si>
  <si>
    <t>Train technology</t>
  </si>
  <si>
    <t>Motorcycle technology</t>
  </si>
  <si>
    <t>Car technology</t>
  </si>
  <si>
    <t>Demand response - electric vehicles</t>
  </si>
  <si>
    <t>Load on electricity network</t>
  </si>
  <si>
    <t>Flexibility</t>
  </si>
  <si>
    <t>Electricity storage</t>
  </si>
  <si>
    <t>Bus technology</t>
  </si>
  <si>
    <t>Bicycle technology</t>
  </si>
  <si>
    <t>Solar PV technology</t>
  </si>
  <si>
    <t>Solar power</t>
  </si>
  <si>
    <t>Costs</t>
  </si>
  <si>
    <t>Emissions</t>
  </si>
  <si>
    <t>Extreme weather conditions</t>
  </si>
  <si>
    <t>Weather conditions</t>
  </si>
  <si>
    <t>Electricity interconnectors</t>
  </si>
  <si>
    <t>Import and export of electricity</t>
  </si>
  <si>
    <t>Demand growth</t>
  </si>
  <si>
    <t>Energy demand other users</t>
  </si>
  <si>
    <t>Operations and maintenance</t>
  </si>
  <si>
    <t>Wind power costs</t>
  </si>
  <si>
    <t>Water power costs</t>
  </si>
  <si>
    <t>Solar thermal</t>
  </si>
  <si>
    <t>Heat</t>
  </si>
  <si>
    <t>Nuclear plants costs</t>
  </si>
  <si>
    <t>Geothermal</t>
  </si>
  <si>
    <t>Combustion plants costs</t>
  </si>
  <si>
    <t>Energy demand non-residential buildings</t>
  </si>
  <si>
    <t>(Green) gas in gas network</t>
  </si>
  <si>
    <t>Biomass</t>
  </si>
  <si>
    <t>Nuclear plants</t>
  </si>
  <si>
    <t>Electricity</t>
  </si>
  <si>
    <t>Potential of biomass</t>
  </si>
  <si>
    <t>Investment</t>
  </si>
  <si>
    <t>Investment costs conversion electricity</t>
  </si>
  <si>
    <t>Flexibility costs</t>
  </si>
  <si>
    <t>Heat pumps</t>
  </si>
  <si>
    <t>Investment costs storage electricity</t>
  </si>
  <si>
    <t>Investments electric cars</t>
  </si>
  <si>
    <t>Paper</t>
  </si>
  <si>
    <t>Industry energy demand</t>
  </si>
  <si>
    <t>Central ICT</t>
  </si>
  <si>
    <t>Food</t>
  </si>
  <si>
    <t>Refineries</t>
  </si>
  <si>
    <t>Chemicals</t>
  </si>
  <si>
    <t>Fertilizers</t>
  </si>
  <si>
    <t>Other</t>
  </si>
  <si>
    <t>Steel</t>
  </si>
  <si>
    <t>Other metals</t>
  </si>
  <si>
    <t>Solar panels</t>
  </si>
  <si>
    <t>Household energy demand</t>
  </si>
  <si>
    <t>Prosperity</t>
  </si>
  <si>
    <t>Population &amp; housing stock</t>
  </si>
  <si>
    <t>Lighting</t>
  </si>
  <si>
    <t>Insulation</t>
  </si>
  <si>
    <t>Space heating &amp; hot water</t>
  </si>
  <si>
    <t>Demand response - behavior of hybrid heat pumps</t>
  </si>
  <si>
    <t>Cooling</t>
  </si>
  <si>
    <t>Cooking</t>
  </si>
  <si>
    <t>Behavior</t>
  </si>
  <si>
    <t>Appliances</t>
  </si>
  <si>
    <t>(Seasonal) storage of heat</t>
  </si>
  <si>
    <t>fuel_production_uranium_oxide</t>
  </si>
  <si>
    <t>Future production of primary carriers</t>
  </si>
  <si>
    <t>fuel_production_natural_gas</t>
  </si>
  <si>
    <t>fuel_production_crude_oil</t>
  </si>
  <si>
    <t>fuel_production_coal</t>
  </si>
  <si>
    <t>Hydrogen transport</t>
  </si>
  <si>
    <t>Hydrogen</t>
  </si>
  <si>
    <t>Biocoal and bio-oil in energy plants</t>
  </si>
  <si>
    <t>Energy Mix infographic</t>
  </si>
  <si>
    <t>Results &amp; data</t>
  </si>
  <si>
    <t>Transport and distribution losses</t>
  </si>
  <si>
    <t>Green gas production</t>
  </si>
  <si>
    <t>Curtailment - solar PV</t>
  </si>
  <si>
    <t>Biofuels</t>
  </si>
  <si>
    <t>Fuel prices</t>
  </si>
  <si>
    <t>Weighted average cost of capital (WACC)</t>
  </si>
  <si>
    <t>Nuclear fuels</t>
  </si>
  <si>
    <t>Fossil fuels</t>
  </si>
  <si>
    <t>Electricity infrastructure costs</t>
  </si>
  <si>
    <t>Infrastructure costs</t>
  </si>
  <si>
    <t>Residual heat</t>
  </si>
  <si>
    <t>Hydrogen costs</t>
  </si>
  <si>
    <t>Hydrogen storage</t>
  </si>
  <si>
    <t>Hydrogen import</t>
  </si>
  <si>
    <t>District heating infrastructure</t>
  </si>
  <si>
    <t>CO&lt;sub&gt;2&lt;/sub&gt; emissions of imported hydrogen</t>
  </si>
  <si>
    <t>CO&lt;sub&gt;2&lt;/sub&gt; emissions of biomass</t>
  </si>
  <si>
    <t>change_in_non_energetic_emissions_other_ghg_waste_management</t>
  </si>
  <si>
    <t>Industry and Energy</t>
  </si>
  <si>
    <t>Greenhouse gases</t>
  </si>
  <si>
    <t>change_in_non_energetic_emissions_other_ghg_other_industry</t>
  </si>
  <si>
    <t>change_in_non_energetic_emissions_other_ghg_chemical_industry</t>
  </si>
  <si>
    <t>change_in_non_energetic_emissions_other_ghg_agriculture_soil_cultivation</t>
  </si>
  <si>
    <t>Agriculture</t>
  </si>
  <si>
    <t>change_in_non_energetic_emissions_other_ghg_agriculture_other</t>
  </si>
  <si>
    <t>change_in_non_energetic_emissions_other_ghg_agriculture_manure</t>
  </si>
  <si>
    <t>change_in_non_energetic_emissions_other_ghg_agriculture_fermentation</t>
  </si>
  <si>
    <t>change_in_non_energetic_emissions_co2_waste_management</t>
  </si>
  <si>
    <t>change_in_non_energetic_emissions_co2_other_industry</t>
  </si>
  <si>
    <t>change_in_non_energetic_emissions_co2_chemical_industry</t>
  </si>
  <si>
    <t>change_in_non_energetic_emissions_co2_agriculture_soil_cultivation</t>
  </si>
  <si>
    <t>change_in_non_energetic_emissions_co2_agriculture_manure</t>
  </si>
  <si>
    <t>change_in_indirect_emissions_co2</t>
  </si>
  <si>
    <t>Indirect emissions</t>
  </si>
  <si>
    <t>change_in_energetic_emissions_other_ghg_transport</t>
  </si>
  <si>
    <t>change_in_energetic_emissions_other_ghg_industry</t>
  </si>
  <si>
    <t>change_in_energetic_emissions_other_ghg_households</t>
  </si>
  <si>
    <t>Built Environment</t>
  </si>
  <si>
    <t>change_in_energetic_emissions_other_ghg_energy</t>
  </si>
  <si>
    <t>change_in_energetic_emissions_other_ghg_buildings</t>
  </si>
  <si>
    <t>change_in_energetic_emissions_other_ghg_agriculture</t>
  </si>
  <si>
    <t>Heat network sources</t>
  </si>
  <si>
    <t>Wind turbines</t>
  </si>
  <si>
    <t>Renewable electricity</t>
  </si>
  <si>
    <t>Gas plants</t>
  </si>
  <si>
    <t>Oil plants</t>
  </si>
  <si>
    <t>Coal plants</t>
  </si>
  <si>
    <t>Hydrogen plants</t>
  </si>
  <si>
    <t>Waste power</t>
  </si>
  <si>
    <t>Hydro electric</t>
  </si>
  <si>
    <t>Hydrogen production</t>
  </si>
  <si>
    <t>Conversion to hydrogen</t>
  </si>
  <si>
    <t>Electricity conversion</t>
  </si>
  <si>
    <t>Conversion to heat for district heating</t>
  </si>
  <si>
    <t>Biomass plants</t>
  </si>
  <si>
    <t>Mobility growth</t>
  </si>
  <si>
    <t>International transport</t>
  </si>
  <si>
    <t>International navigation technology</t>
  </si>
  <si>
    <t>International aviation</t>
  </si>
  <si>
    <t>Space heating</t>
  </si>
  <si>
    <t>Agriculture energy demand</t>
  </si>
  <si>
    <t>%</t>
  </si>
  <si>
    <t>weather-curves</t>
  </si>
  <si>
    <t>boolean</t>
  </si>
  <si>
    <t>‚Ç¨/kWh</t>
  </si>
  <si>
    <t>euro</t>
  </si>
  <si>
    <t>%/year</t>
  </si>
  <si>
    <t>mln</t>
  </si>
  <si>
    <t>ct/m3</t>
  </si>
  <si>
    <t>ct/kWh</t>
  </si>
  <si>
    <t>degC</t>
  </si>
  <si>
    <t>‚Ç¨/MWh</t>
  </si>
  <si>
    <t>g/kWh</t>
  </si>
  <si>
    <t xml:space="preserve"> ‚Ç¨/Tonne</t>
  </si>
  <si>
    <t>‚Ç¨/kg</t>
  </si>
  <si>
    <t>$/barrel</t>
  </si>
  <si>
    <t>‚Ç¨/kW</t>
  </si>
  <si>
    <t>‚Ç¨/GJ</t>
  </si>
  <si>
    <t xml:space="preserve"> ‚Ç¨/MWh</t>
  </si>
  <si>
    <t>$/tonne</t>
  </si>
  <si>
    <t xml:space="preserve"> ‚Ç¨/liter</t>
  </si>
  <si>
    <t>kg/MWh</t>
  </si>
  <si>
    <t>kg/GJ</t>
  </si>
  <si>
    <t>II3050 Europese sturing</t>
  </si>
  <si>
    <t>wtp_of_households_flexibility_p2p_electricity</t>
  </si>
  <si>
    <t>wtp_of_industry_other_food_flexibility_p2h_electricity</t>
  </si>
  <si>
    <t>wtp_of_energy_flexibility_pumped_storage_electricity</t>
  </si>
  <si>
    <t>industry_steel_cyclonefurnace_bof_wood_pellets_share</t>
  </si>
  <si>
    <t>wtp_of_transport_car_flexibility_p2p_electricity</t>
  </si>
  <si>
    <t>industry_steel_cyclonefurnace_bof_share</t>
  </si>
  <si>
    <t>wtp_of_industry_chemicals_other_flexibility_p2h_electricity</t>
  </si>
  <si>
    <t>wtp_of_energy_heat_flexibility_p2h_boiler_electricity</t>
  </si>
  <si>
    <t>industry_steel_scrap_hbi_eaf_share</t>
  </si>
  <si>
    <t>wtp_of_industry_other_paper_flexibility_p2h_electricity</t>
  </si>
  <si>
    <t>wtp_of_energy_hydrogen_flexibility_p2g_electricity</t>
  </si>
  <si>
    <t>efficiency_energy_power_solar_pv_solar_radiation</t>
  </si>
  <si>
    <t>wtp_of_energy_flexibility_hv_opac_electricity</t>
  </si>
  <si>
    <t>wtp_of_energy_heat_flexibility_p2h_heatpump_electricity</t>
  </si>
  <si>
    <t>industry_steel_blastfurnace_bof_share</t>
  </si>
  <si>
    <t>wta_of_energy_flexibility_pumped_storage_electricity</t>
  </si>
  <si>
    <t>wtp_of_energy_flexibility_mv_batteries_electricity</t>
  </si>
  <si>
    <t>wtp_of_industry_chemicals_refineries_flexibility_p2h_electricity</t>
  </si>
  <si>
    <t>wta_of_transport_car_flexibility_p2p_electricity</t>
  </si>
  <si>
    <t>wta_of_energy_flexibility_hv_opac_electricity</t>
  </si>
  <si>
    <t>wta_of_households_flexibility_p2p_electricity</t>
  </si>
  <si>
    <t>wta_of_energy_flexibility_mv_batteries_electricity</t>
  </si>
  <si>
    <t>Heerenveen - II3050 Europese Sturing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</si>
</sst>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2"/>
  <sheetViews>
    <sheetView tabSelected="1" zoomScale="125" workbookViewId="0">
      <selection activeCell="C11" sqref="C11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t="s">
        <v>478</v>
      </c>
      <c r="B1" t="str">
        <f>adopter!H2</f>
        <v>Heerenveen - II3050 Europese Sturing</v>
      </c>
    </row>
    <row r="2" spans="1:2" x14ac:dyDescent="0.2">
      <c r="A2" t="s">
        <v>135</v>
      </c>
      <c r="B2">
        <f>INDEX(adopter!$H:$H,MATCH(scenario_settings!$A2,adopter!$D:$D,0))</f>
        <v>1.5</v>
      </c>
    </row>
    <row r="3" spans="1:2" x14ac:dyDescent="0.2">
      <c r="A3" t="s">
        <v>283</v>
      </c>
      <c r="B3" t="str">
        <f>INDEX(adopter!$H:$H,MATCH(scenario_settings!$A3,adopter!$D:$D,0))</f>
        <v/>
      </c>
    </row>
    <row r="4" spans="1:2" x14ac:dyDescent="0.2">
      <c r="A4" t="s">
        <v>143</v>
      </c>
      <c r="B4">
        <f>INDEX(adopter!$H:$H,MATCH(scenario_settings!$A4,adopter!$D:$D,0))</f>
        <v>30.5</v>
      </c>
    </row>
    <row r="5" spans="1:2" x14ac:dyDescent="0.2">
      <c r="A5" t="s">
        <v>431</v>
      </c>
      <c r="B5">
        <f>INDEX(adopter!$H:$H,MATCH(scenario_settings!$A5,adopter!$D:$D,0))</f>
        <v>3.6</v>
      </c>
    </row>
    <row r="6" spans="1:2" x14ac:dyDescent="0.2">
      <c r="A6" t="s">
        <v>432</v>
      </c>
      <c r="B6">
        <f>INDEX(adopter!$H:$H,MATCH(scenario_settings!$A6,adopter!$D:$D,0))</f>
        <v>50.7</v>
      </c>
    </row>
    <row r="7" spans="1:2" x14ac:dyDescent="0.2">
      <c r="A7" t="s">
        <v>289</v>
      </c>
      <c r="B7">
        <f>INDEX(adopter!$H:$H,MATCH(scenario_settings!$A7,adopter!$D:$D,0))</f>
        <v>0</v>
      </c>
    </row>
    <row r="8" spans="1:2" x14ac:dyDescent="0.2">
      <c r="A8" t="s">
        <v>335</v>
      </c>
      <c r="B8">
        <f>INDEX(adopter!$H:$H,MATCH(scenario_settings!$A8,adopter!$D:$D,0))</f>
        <v>13.7</v>
      </c>
    </row>
    <row r="9" spans="1:2" x14ac:dyDescent="0.2">
      <c r="A9" t="s">
        <v>101</v>
      </c>
      <c r="B9">
        <f>INDEX(adopter!$H:$H,MATCH(scenario_settings!$A9,adopter!$D:$D,0))</f>
        <v>1.6</v>
      </c>
    </row>
    <row r="10" spans="1:2" x14ac:dyDescent="0.2">
      <c r="A10" t="s">
        <v>308</v>
      </c>
      <c r="B10" t="str">
        <f>INDEX(adopter!$H:$H,MATCH(scenario_settings!$A10,adopter!$D:$D,0))</f>
        <v/>
      </c>
    </row>
    <row r="11" spans="1:2" x14ac:dyDescent="0.2">
      <c r="A11" t="s">
        <v>391</v>
      </c>
      <c r="B11" t="str">
        <f>INDEX(adopter!$H:$H,MATCH(scenario_settings!$A11,adopter!$D:$D,0))</f>
        <v/>
      </c>
    </row>
    <row r="12" spans="1:2" x14ac:dyDescent="0.2">
      <c r="A12" t="s">
        <v>172</v>
      </c>
      <c r="B12" t="str">
        <f>INDEX(adopter!$H:$H,MATCH(scenario_settings!$A12,adopter!$D:$D,0))</f>
        <v/>
      </c>
    </row>
    <row r="13" spans="1:2" x14ac:dyDescent="0.2">
      <c r="A13" t="s">
        <v>27</v>
      </c>
      <c r="B13" t="str">
        <f>INDEX(adopter!$H:$H,MATCH(scenario_settings!$A13,adopter!$D:$D,0))</f>
        <v/>
      </c>
    </row>
    <row r="14" spans="1:2" x14ac:dyDescent="0.2">
      <c r="A14" t="s">
        <v>465</v>
      </c>
      <c r="B14">
        <f>INDEX(adopter!$H:$H,MATCH(scenario_settings!$A14,adopter!$D:$D,0))</f>
        <v>51.9</v>
      </c>
    </row>
    <row r="15" spans="1:2" x14ac:dyDescent="0.2">
      <c r="A15" t="s">
        <v>364</v>
      </c>
      <c r="B15">
        <f>INDEX(adopter!$H:$H,MATCH(scenario_settings!$A15,adopter!$D:$D,0))</f>
        <v>9.8000000000000007</v>
      </c>
    </row>
    <row r="16" spans="1:2" x14ac:dyDescent="0.2">
      <c r="A16" t="s">
        <v>157</v>
      </c>
      <c r="B16">
        <f>INDEX(adopter!$H:$H,MATCH(scenario_settings!$A16,adopter!$D:$D,0))</f>
        <v>4.9000000000000004</v>
      </c>
    </row>
    <row r="17" spans="1:2" x14ac:dyDescent="0.2">
      <c r="A17" t="s">
        <v>179</v>
      </c>
      <c r="B17">
        <f>INDEX(adopter!$H:$H,MATCH(scenario_settings!$A17,adopter!$D:$D,0))</f>
        <v>29.5</v>
      </c>
    </row>
    <row r="18" spans="1:2" x14ac:dyDescent="0.2">
      <c r="A18" t="s">
        <v>115</v>
      </c>
      <c r="B18">
        <f>INDEX(adopter!$H:$H,MATCH(scenario_settings!$A18,adopter!$D:$D,0))</f>
        <v>35.5</v>
      </c>
    </row>
    <row r="19" spans="1:2" x14ac:dyDescent="0.2">
      <c r="A19" t="s">
        <v>204</v>
      </c>
      <c r="B19">
        <f>INDEX(adopter!$H:$H,MATCH(scenario_settings!$A19,adopter!$D:$D,0))</f>
        <v>85.3</v>
      </c>
    </row>
    <row r="20" spans="1:2" x14ac:dyDescent="0.2">
      <c r="A20" t="s">
        <v>136</v>
      </c>
      <c r="B20">
        <f>INDEX(adopter!$H:$H,MATCH(scenario_settings!$A20,adopter!$D:$D,0))</f>
        <v>47.5</v>
      </c>
    </row>
    <row r="21" spans="1:2" x14ac:dyDescent="0.2">
      <c r="A21" t="s">
        <v>243</v>
      </c>
      <c r="B21">
        <f>INDEX(adopter!$H:$H,MATCH(scenario_settings!$A21,adopter!$D:$D,0))</f>
        <v>11.7</v>
      </c>
    </row>
    <row r="22" spans="1:2" x14ac:dyDescent="0.2">
      <c r="A22" t="s">
        <v>92</v>
      </c>
      <c r="B22">
        <f>INDEX(adopter!$H:$H,MATCH(scenario_settings!$A22,adopter!$D:$D,0))</f>
        <v>9</v>
      </c>
    </row>
    <row r="23" spans="1:2" x14ac:dyDescent="0.2">
      <c r="A23" t="s">
        <v>338</v>
      </c>
      <c r="B23">
        <f>INDEX(adopter!$H:$H,MATCH(scenario_settings!$A23,adopter!$D:$D,0))</f>
        <v>4.0999999999999996</v>
      </c>
    </row>
    <row r="24" spans="1:2" x14ac:dyDescent="0.2">
      <c r="A24" t="s">
        <v>103</v>
      </c>
      <c r="B24">
        <f>INDEX(adopter!$H:$H,MATCH(scenario_settings!$A24,adopter!$D:$D,0))</f>
        <v>6.9</v>
      </c>
    </row>
    <row r="25" spans="1:2" x14ac:dyDescent="0.2">
      <c r="A25" t="s">
        <v>188</v>
      </c>
      <c r="B25">
        <f>INDEX(adopter!$H:$H,MATCH(scenario_settings!$A25,adopter!$D:$D,0))</f>
        <v>66.8</v>
      </c>
    </row>
    <row r="26" spans="1:2" x14ac:dyDescent="0.2">
      <c r="A26" t="s">
        <v>13</v>
      </c>
      <c r="B26">
        <f>INDEX(adopter!$H:$H,MATCH(scenario_settings!$A26,adopter!$D:$D,0))</f>
        <v>2.7</v>
      </c>
    </row>
    <row r="27" spans="1:2" x14ac:dyDescent="0.2">
      <c r="A27" t="s">
        <v>340</v>
      </c>
      <c r="B27">
        <f>INDEX(adopter!$H:$H,MATCH(scenario_settings!$A27,adopter!$D:$D,0))</f>
        <v>1.5</v>
      </c>
    </row>
    <row r="28" spans="1:2" x14ac:dyDescent="0.2">
      <c r="A28" t="s">
        <v>208</v>
      </c>
      <c r="B28" t="str">
        <f>INDEX(adopter!$H:$H,MATCH(scenario_settings!$A28,adopter!$D:$D,0))</f>
        <v/>
      </c>
    </row>
    <row r="29" spans="1:2" x14ac:dyDescent="0.2">
      <c r="A29" t="s">
        <v>129</v>
      </c>
      <c r="B29" t="str">
        <f>INDEX(adopter!$H:$H,MATCH(scenario_settings!$A29,adopter!$D:$D,0))</f>
        <v/>
      </c>
    </row>
    <row r="30" spans="1:2" x14ac:dyDescent="0.2">
      <c r="A30" t="s">
        <v>469</v>
      </c>
      <c r="B30">
        <f>INDEX(adopter!$H:$H,MATCH(scenario_settings!$A30,adopter!$D:$D,0))</f>
        <v>1.5</v>
      </c>
    </row>
    <row r="31" spans="1:2" x14ac:dyDescent="0.2">
      <c r="A31" t="s">
        <v>227</v>
      </c>
      <c r="B31" t="str">
        <f>INDEX(adopter!$H:$H,MATCH(scenario_settings!$A31,adopter!$D:$D,0))</f>
        <v/>
      </c>
    </row>
    <row r="32" spans="1:2" x14ac:dyDescent="0.2">
      <c r="A32" t="s">
        <v>113</v>
      </c>
      <c r="B32" t="str">
        <f>INDEX(adopter!$H:$H,MATCH(scenario_settings!$A32,adopter!$D:$D,0))</f>
        <v/>
      </c>
    </row>
    <row r="33" spans="1:2" x14ac:dyDescent="0.2">
      <c r="A33" t="s">
        <v>231</v>
      </c>
      <c r="B33" t="str">
        <f>INDEX(adopter!$H:$H,MATCH(scenario_settings!$A33,adopter!$D:$D,0))</f>
        <v/>
      </c>
    </row>
    <row r="34" spans="1:2" x14ac:dyDescent="0.2">
      <c r="A34" t="s">
        <v>137</v>
      </c>
      <c r="B34" t="str">
        <f>INDEX(adopter!$H:$H,MATCH(scenario_settings!$A34,adopter!$D:$D,0))</f>
        <v/>
      </c>
    </row>
    <row r="35" spans="1:2" x14ac:dyDescent="0.2">
      <c r="A35" t="s">
        <v>470</v>
      </c>
      <c r="B35" t="str">
        <f>INDEX(adopter!$H:$H,MATCH(scenario_settings!$A35,adopter!$D:$D,0))</f>
        <v/>
      </c>
    </row>
    <row r="36" spans="1:2" x14ac:dyDescent="0.2">
      <c r="A36" t="s">
        <v>355</v>
      </c>
      <c r="B36" t="str">
        <f>INDEX(adopter!$H:$H,MATCH(scenario_settings!$A36,adopter!$D:$D,0))</f>
        <v/>
      </c>
    </row>
    <row r="37" spans="1:2" x14ac:dyDescent="0.2">
      <c r="A37" t="s">
        <v>19</v>
      </c>
      <c r="B37" t="str">
        <f>INDEX(adopter!$H:$H,MATCH(scenario_settings!$A37,adopter!$D:$D,0))</f>
        <v/>
      </c>
    </row>
    <row r="38" spans="1:2" x14ac:dyDescent="0.2">
      <c r="A38" t="s">
        <v>67</v>
      </c>
      <c r="B38" t="str">
        <f>INDEX(adopter!$H:$H,MATCH(scenario_settings!$A38,adopter!$D:$D,0))</f>
        <v/>
      </c>
    </row>
    <row r="39" spans="1:2" x14ac:dyDescent="0.2">
      <c r="A39" t="s">
        <v>158</v>
      </c>
      <c r="B39" t="str">
        <f>INDEX(adopter!$H:$H,MATCH(scenario_settings!$A39,adopter!$D:$D,0))</f>
        <v/>
      </c>
    </row>
    <row r="40" spans="1:2" x14ac:dyDescent="0.2">
      <c r="A40" t="s">
        <v>306</v>
      </c>
      <c r="B40" t="str">
        <f>INDEX(adopter!$H:$H,MATCH(scenario_settings!$A40,adopter!$D:$D,0))</f>
        <v/>
      </c>
    </row>
    <row r="41" spans="1:2" x14ac:dyDescent="0.2">
      <c r="A41" t="s">
        <v>309</v>
      </c>
      <c r="B41" t="str">
        <f>INDEX(adopter!$H:$H,MATCH(scenario_settings!$A41,adopter!$D:$D,0))</f>
        <v/>
      </c>
    </row>
    <row r="42" spans="1:2" x14ac:dyDescent="0.2">
      <c r="A42" t="s">
        <v>359</v>
      </c>
      <c r="B42" t="str">
        <f>INDEX(adopter!$H:$H,MATCH(scenario_settings!$A42,adopter!$D:$D,0))</f>
        <v/>
      </c>
    </row>
    <row r="43" spans="1:2" x14ac:dyDescent="0.2">
      <c r="A43" t="s">
        <v>354</v>
      </c>
      <c r="B43" t="str">
        <f>INDEX(adopter!$H:$H,MATCH(scenario_settings!$A43,adopter!$D:$D,0))</f>
        <v/>
      </c>
    </row>
    <row r="44" spans="1:2" x14ac:dyDescent="0.2">
      <c r="A44" t="s">
        <v>68</v>
      </c>
      <c r="B44" t="str">
        <f>INDEX(adopter!$H:$H,MATCH(scenario_settings!$A44,adopter!$D:$D,0))</f>
        <v/>
      </c>
    </row>
    <row r="45" spans="1:2" x14ac:dyDescent="0.2">
      <c r="A45" t="s">
        <v>4</v>
      </c>
      <c r="B45" t="str">
        <f>INDEX(adopter!$H:$H,MATCH(scenario_settings!$A45,adopter!$D:$D,0))</f>
        <v/>
      </c>
    </row>
    <row r="46" spans="1:2" x14ac:dyDescent="0.2">
      <c r="A46" t="s">
        <v>37</v>
      </c>
      <c r="B46" t="str">
        <f>INDEX(adopter!$H:$H,MATCH(scenario_settings!$A46,adopter!$D:$D,0))</f>
        <v/>
      </c>
    </row>
    <row r="47" spans="1:2" x14ac:dyDescent="0.2">
      <c r="A47" t="s">
        <v>149</v>
      </c>
      <c r="B47">
        <f>INDEX(adopter!$H:$H,MATCH(scenario_settings!$A47,adopter!$D:$D,0))</f>
        <v>0</v>
      </c>
    </row>
    <row r="48" spans="1:2" x14ac:dyDescent="0.2">
      <c r="A48" t="s">
        <v>131</v>
      </c>
      <c r="B48">
        <f>INDEX(adopter!$H:$H,MATCH(scenario_settings!$A48,adopter!$D:$D,0))</f>
        <v>0</v>
      </c>
    </row>
    <row r="49" spans="1:2" x14ac:dyDescent="0.2">
      <c r="A49" t="s">
        <v>166</v>
      </c>
      <c r="B49" t="str">
        <f>INDEX(adopter!$H:$H,MATCH(scenario_settings!$A49,adopter!$D:$D,0))</f>
        <v/>
      </c>
    </row>
    <row r="50" spans="1:2" x14ac:dyDescent="0.2">
      <c r="A50" t="s">
        <v>261</v>
      </c>
      <c r="B50" t="str">
        <f>INDEX(adopter!$H:$H,MATCH(scenario_settings!$A50,adopter!$D:$D,0))</f>
        <v/>
      </c>
    </row>
    <row r="51" spans="1:2" x14ac:dyDescent="0.2">
      <c r="A51" t="s">
        <v>95</v>
      </c>
      <c r="B51" t="str">
        <f>INDEX(adopter!$H:$H,MATCH(scenario_settings!$A51,adopter!$D:$D,0))</f>
        <v/>
      </c>
    </row>
    <row r="52" spans="1:2" x14ac:dyDescent="0.2">
      <c r="A52" t="s">
        <v>21</v>
      </c>
      <c r="B52" t="str">
        <f>INDEX(adopter!$H:$H,MATCH(scenario_settings!$A52,adopter!$D:$D,0))</f>
        <v/>
      </c>
    </row>
    <row r="53" spans="1:2" x14ac:dyDescent="0.2">
      <c r="A53" t="s">
        <v>394</v>
      </c>
      <c r="B53" t="str">
        <f>INDEX(adopter!$H:$H,MATCH(scenario_settings!$A53,adopter!$D:$D,0))</f>
        <v/>
      </c>
    </row>
    <row r="54" spans="1:2" x14ac:dyDescent="0.2">
      <c r="A54" t="s">
        <v>236</v>
      </c>
      <c r="B54">
        <f>INDEX(adopter!$H:$H,MATCH(scenario_settings!$A54,adopter!$D:$D,0))</f>
        <v>73</v>
      </c>
    </row>
    <row r="55" spans="1:2" x14ac:dyDescent="0.2">
      <c r="A55" t="s">
        <v>389</v>
      </c>
      <c r="B55">
        <f>INDEX(adopter!$H:$H,MATCH(scenario_settings!$A55,adopter!$D:$D,0))</f>
        <v>26</v>
      </c>
    </row>
    <row r="56" spans="1:2" x14ac:dyDescent="0.2">
      <c r="A56" t="s">
        <v>125</v>
      </c>
      <c r="B56" t="str">
        <f>INDEX(adopter!$H:$H,MATCH(scenario_settings!$A56,adopter!$D:$D,0))</f>
        <v/>
      </c>
    </row>
    <row r="57" spans="1:2" x14ac:dyDescent="0.2">
      <c r="A57" t="s">
        <v>118</v>
      </c>
      <c r="B57" t="str">
        <f>INDEX(adopter!$H:$H,MATCH(scenario_settings!$A57,adopter!$D:$D,0))</f>
        <v/>
      </c>
    </row>
    <row r="58" spans="1:2" x14ac:dyDescent="0.2">
      <c r="A58" t="s">
        <v>428</v>
      </c>
      <c r="B58" t="str">
        <f>INDEX(adopter!$H:$H,MATCH(scenario_settings!$A58,adopter!$D:$D,0))</f>
        <v/>
      </c>
    </row>
    <row r="59" spans="1:2" x14ac:dyDescent="0.2">
      <c r="A59" t="s">
        <v>482</v>
      </c>
      <c r="B59" t="str">
        <f>INDEX(adopter!$H:$H,MATCH(scenario_settings!$A59,adopter!$D:$D,0))</f>
        <v/>
      </c>
    </row>
    <row r="60" spans="1:2" x14ac:dyDescent="0.2">
      <c r="A60" t="s">
        <v>193</v>
      </c>
      <c r="B60" t="str">
        <f>INDEX(adopter!$H:$H,MATCH(scenario_settings!$A60,adopter!$D:$D,0))</f>
        <v/>
      </c>
    </row>
    <row r="61" spans="1:2" x14ac:dyDescent="0.2">
      <c r="A61" t="s">
        <v>110</v>
      </c>
      <c r="B61" t="str">
        <f>INDEX(adopter!$H:$H,MATCH(scenario_settings!$A61,adopter!$D:$D,0))</f>
        <v/>
      </c>
    </row>
    <row r="62" spans="1:2" x14ac:dyDescent="0.2">
      <c r="A62" t="s">
        <v>324</v>
      </c>
      <c r="B62" t="str">
        <f>INDEX(adopter!$H:$H,MATCH(scenario_settings!$A62,adopter!$D:$D,0))</f>
        <v/>
      </c>
    </row>
    <row r="63" spans="1:2" x14ac:dyDescent="0.2">
      <c r="A63" t="s">
        <v>256</v>
      </c>
      <c r="B63" t="str">
        <f>INDEX(adopter!$H:$H,MATCH(scenario_settings!$A63,adopter!$D:$D,0))</f>
        <v/>
      </c>
    </row>
    <row r="64" spans="1:2" x14ac:dyDescent="0.2">
      <c r="A64" t="s">
        <v>71</v>
      </c>
      <c r="B64" t="str">
        <f>INDEX(adopter!$H:$H,MATCH(scenario_settings!$A64,adopter!$D:$D,0))</f>
        <v/>
      </c>
    </row>
    <row r="65" spans="1:2" x14ac:dyDescent="0.2">
      <c r="A65" t="s">
        <v>483</v>
      </c>
      <c r="B65" t="str">
        <f>INDEX(adopter!$H:$H,MATCH(scenario_settings!$A65,adopter!$D:$D,0))</f>
        <v/>
      </c>
    </row>
    <row r="66" spans="1:2" x14ac:dyDescent="0.2">
      <c r="A66" t="s">
        <v>436</v>
      </c>
      <c r="B66" t="str">
        <f>INDEX(adopter!$H:$H,MATCH(scenario_settings!$A66,adopter!$D:$D,0))</f>
        <v/>
      </c>
    </row>
    <row r="67" spans="1:2" x14ac:dyDescent="0.2">
      <c r="A67" t="s">
        <v>178</v>
      </c>
      <c r="B67" t="str">
        <f>INDEX(adopter!$H:$H,MATCH(scenario_settings!$A67,adopter!$D:$D,0))</f>
        <v/>
      </c>
    </row>
    <row r="68" spans="1:2" x14ac:dyDescent="0.2">
      <c r="A68" t="s">
        <v>173</v>
      </c>
      <c r="B68" t="str">
        <f>INDEX(adopter!$H:$H,MATCH(scenario_settings!$A68,adopter!$D:$D,0))</f>
        <v/>
      </c>
    </row>
    <row r="69" spans="1:2" x14ac:dyDescent="0.2">
      <c r="A69" t="s">
        <v>421</v>
      </c>
      <c r="B69" t="str">
        <f>INDEX(adopter!$H:$H,MATCH(scenario_settings!$A69,adopter!$D:$D,0))</f>
        <v/>
      </c>
    </row>
    <row r="70" spans="1:2" x14ac:dyDescent="0.2">
      <c r="A70" t="s">
        <v>233</v>
      </c>
      <c r="B70" t="str">
        <f>INDEX(adopter!$H:$H,MATCH(scenario_settings!$A70,adopter!$D:$D,0))</f>
        <v/>
      </c>
    </row>
    <row r="71" spans="1:2" x14ac:dyDescent="0.2">
      <c r="A71" t="s">
        <v>207</v>
      </c>
      <c r="B71" t="str">
        <f>INDEX(adopter!$H:$H,MATCH(scenario_settings!$A71,adopter!$D:$D,0))</f>
        <v/>
      </c>
    </row>
    <row r="72" spans="1:2" x14ac:dyDescent="0.2">
      <c r="A72" t="s">
        <v>325</v>
      </c>
      <c r="B72" t="str">
        <f>INDEX(adopter!$H:$H,MATCH(scenario_settings!$A72,adopter!$D:$D,0))</f>
        <v/>
      </c>
    </row>
    <row r="73" spans="1:2" x14ac:dyDescent="0.2">
      <c r="A73" t="s">
        <v>376</v>
      </c>
      <c r="B73">
        <f>INDEX(adopter!$H:$H,MATCH(scenario_settings!$A73,adopter!$D:$D,0))</f>
        <v>87</v>
      </c>
    </row>
    <row r="74" spans="1:2" x14ac:dyDescent="0.2">
      <c r="A74" t="s">
        <v>62</v>
      </c>
      <c r="B74" t="str">
        <f>INDEX(adopter!$H:$H,MATCH(scenario_settings!$A74,adopter!$D:$D,0))</f>
        <v/>
      </c>
    </row>
    <row r="75" spans="1:2" x14ac:dyDescent="0.2">
      <c r="A75" t="s">
        <v>292</v>
      </c>
      <c r="B75" t="str">
        <f>INDEX(adopter!$H:$H,MATCH(scenario_settings!$A75,adopter!$D:$D,0))</f>
        <v/>
      </c>
    </row>
    <row r="76" spans="1:2" x14ac:dyDescent="0.2">
      <c r="A76" t="s">
        <v>406</v>
      </c>
      <c r="B76" t="str">
        <f>INDEX(adopter!$H:$H,MATCH(scenario_settings!$A76,adopter!$D:$D,0))</f>
        <v/>
      </c>
    </row>
    <row r="77" spans="1:2" x14ac:dyDescent="0.2">
      <c r="A77" t="s">
        <v>220</v>
      </c>
      <c r="B77" t="str">
        <f>INDEX(adopter!$H:$H,MATCH(scenario_settings!$A77,adopter!$D:$D,0))</f>
        <v/>
      </c>
    </row>
    <row r="78" spans="1:2" x14ac:dyDescent="0.2">
      <c r="A78" t="s">
        <v>155</v>
      </c>
      <c r="B78" t="str">
        <f>INDEX(adopter!$H:$H,MATCH(scenario_settings!$A78,adopter!$D:$D,0))</f>
        <v/>
      </c>
    </row>
    <row r="79" spans="1:2" x14ac:dyDescent="0.2">
      <c r="A79" t="s">
        <v>444</v>
      </c>
      <c r="B79" t="str">
        <f>INDEX(adopter!$H:$H,MATCH(scenario_settings!$A79,adopter!$D:$D,0))</f>
        <v/>
      </c>
    </row>
    <row r="80" spans="1:2" x14ac:dyDescent="0.2">
      <c r="A80" t="s">
        <v>10</v>
      </c>
      <c r="B80" t="str">
        <f>INDEX(adopter!$H:$H,MATCH(scenario_settings!$A80,adopter!$D:$D,0))</f>
        <v/>
      </c>
    </row>
    <row r="81" spans="1:2" x14ac:dyDescent="0.2">
      <c r="A81" t="s">
        <v>400</v>
      </c>
      <c r="B81" t="str">
        <f>INDEX(adopter!$H:$H,MATCH(scenario_settings!$A81,adopter!$D:$D,0))</f>
        <v/>
      </c>
    </row>
    <row r="82" spans="1:2" x14ac:dyDescent="0.2">
      <c r="A82" t="s">
        <v>18</v>
      </c>
      <c r="B82" t="str">
        <f>INDEX(adopter!$H:$H,MATCH(scenario_settings!$A82,adopter!$D:$D,0))</f>
        <v/>
      </c>
    </row>
    <row r="83" spans="1:2" x14ac:dyDescent="0.2">
      <c r="A83" t="s">
        <v>130</v>
      </c>
      <c r="B83">
        <f>INDEX(adopter!$H:$H,MATCH(scenario_settings!$A83,adopter!$D:$D,0))</f>
        <v>0</v>
      </c>
    </row>
    <row r="84" spans="1:2" x14ac:dyDescent="0.2">
      <c r="A84" t="s">
        <v>378</v>
      </c>
      <c r="B84" t="str">
        <f>INDEX(adopter!$H:$H,MATCH(scenario_settings!$A84,adopter!$D:$D,0))</f>
        <v/>
      </c>
    </row>
    <row r="85" spans="1:2" x14ac:dyDescent="0.2">
      <c r="A85" t="s">
        <v>190</v>
      </c>
      <c r="B85" t="str">
        <f>INDEX(adopter!$H:$H,MATCH(scenario_settings!$A85,adopter!$D:$D,0))</f>
        <v/>
      </c>
    </row>
    <row r="86" spans="1:2" x14ac:dyDescent="0.2">
      <c r="A86" t="s">
        <v>12</v>
      </c>
      <c r="B86">
        <f>INDEX(adopter!$H:$H,MATCH(scenario_settings!$A86,adopter!$D:$D,0))</f>
        <v>51</v>
      </c>
    </row>
    <row r="87" spans="1:2" x14ac:dyDescent="0.2">
      <c r="A87" t="s">
        <v>223</v>
      </c>
      <c r="B87">
        <f>INDEX(adopter!$H:$H,MATCH(scenario_settings!$A87,adopter!$D:$D,0))</f>
        <v>0</v>
      </c>
    </row>
    <row r="88" spans="1:2" x14ac:dyDescent="0.2">
      <c r="A88" t="s">
        <v>215</v>
      </c>
      <c r="B88">
        <f>INDEX(adopter!$H:$H,MATCH(scenario_settings!$A88,adopter!$D:$D,0))</f>
        <v>0</v>
      </c>
    </row>
    <row r="89" spans="1:2" x14ac:dyDescent="0.2">
      <c r="A89" t="s">
        <v>486</v>
      </c>
      <c r="B89" t="str">
        <f>INDEX(adopter!$H:$H,MATCH(scenario_settings!$A89,adopter!$D:$D,0))</f>
        <v/>
      </c>
    </row>
    <row r="90" spans="1:2" x14ac:dyDescent="0.2">
      <c r="A90" t="s">
        <v>487</v>
      </c>
      <c r="B90" t="str">
        <f>INDEX(adopter!$H:$H,MATCH(scenario_settings!$A90,adopter!$D:$D,0))</f>
        <v/>
      </c>
    </row>
    <row r="91" spans="1:2" x14ac:dyDescent="0.2">
      <c r="A91" t="s">
        <v>488</v>
      </c>
      <c r="B91" t="str">
        <f>INDEX(adopter!$H:$H,MATCH(scenario_settings!$A91,adopter!$D:$D,0))</f>
        <v/>
      </c>
    </row>
    <row r="92" spans="1:2" x14ac:dyDescent="0.2">
      <c r="A92" t="s">
        <v>216</v>
      </c>
      <c r="B92">
        <f>INDEX(adopter!$H:$H,MATCH(scenario_settings!$A92,adopter!$D:$D,0))</f>
        <v>0</v>
      </c>
    </row>
    <row r="93" spans="1:2" x14ac:dyDescent="0.2">
      <c r="A93" t="s">
        <v>476</v>
      </c>
      <c r="B93">
        <f>INDEX(adopter!$H:$H,MATCH(scenario_settings!$A93,adopter!$D:$D,0))</f>
        <v>0</v>
      </c>
    </row>
    <row r="94" spans="1:2" x14ac:dyDescent="0.2">
      <c r="A94" t="s">
        <v>490</v>
      </c>
      <c r="B94" t="str">
        <f>INDEX(adopter!$H:$H,MATCH(scenario_settings!$A94,adopter!$D:$D,0))</f>
        <v/>
      </c>
    </row>
    <row r="95" spans="1:2" x14ac:dyDescent="0.2">
      <c r="A95" t="s">
        <v>491</v>
      </c>
      <c r="B95" t="str">
        <f>INDEX(adopter!$H:$H,MATCH(scenario_settings!$A95,adopter!$D:$D,0))</f>
        <v/>
      </c>
    </row>
    <row r="96" spans="1:2" x14ac:dyDescent="0.2">
      <c r="A96" t="s">
        <v>492</v>
      </c>
      <c r="B96" t="str">
        <f>INDEX(adopter!$H:$H,MATCH(scenario_settings!$A96,adopter!$D:$D,0))</f>
        <v/>
      </c>
    </row>
    <row r="97" spans="1:2" x14ac:dyDescent="0.2">
      <c r="A97" t="s">
        <v>245</v>
      </c>
      <c r="B97">
        <f>INDEX(adopter!$H:$H,MATCH(scenario_settings!$A97,adopter!$D:$D,0))</f>
        <v>0</v>
      </c>
    </row>
    <row r="98" spans="1:2" x14ac:dyDescent="0.2">
      <c r="A98" t="s">
        <v>420</v>
      </c>
      <c r="B98">
        <f>INDEX(adopter!$H:$H,MATCH(scenario_settings!$A98,adopter!$D:$D,0))</f>
        <v>0</v>
      </c>
    </row>
    <row r="99" spans="1:2" x14ac:dyDescent="0.2">
      <c r="A99" t="s">
        <v>494</v>
      </c>
      <c r="B99" t="str">
        <f>INDEX(adopter!$H:$H,MATCH(scenario_settings!$A99,adopter!$D:$D,0))</f>
        <v/>
      </c>
    </row>
    <row r="100" spans="1:2" x14ac:dyDescent="0.2">
      <c r="A100" t="s">
        <v>495</v>
      </c>
      <c r="B100" t="str">
        <f>INDEX(adopter!$H:$H,MATCH(scenario_settings!$A100,adopter!$D:$D,0))</f>
        <v/>
      </c>
    </row>
    <row r="101" spans="1:2" x14ac:dyDescent="0.2">
      <c r="A101" t="s">
        <v>496</v>
      </c>
      <c r="B101" t="str">
        <f>INDEX(adopter!$H:$H,MATCH(scenario_settings!$A101,adopter!$D:$D,0))</f>
        <v/>
      </c>
    </row>
    <row r="102" spans="1:2" x14ac:dyDescent="0.2">
      <c r="A102" t="s">
        <v>388</v>
      </c>
      <c r="B102">
        <f>INDEX(adopter!$H:$H,MATCH(scenario_settings!$A102,adopter!$D:$D,0))</f>
        <v>0</v>
      </c>
    </row>
    <row r="103" spans="1:2" x14ac:dyDescent="0.2">
      <c r="A103" t="s">
        <v>348</v>
      </c>
      <c r="B103">
        <f>INDEX(adopter!$H:$H,MATCH(scenario_settings!$A103,adopter!$D:$D,0))</f>
        <v>0</v>
      </c>
    </row>
    <row r="104" spans="1:2" x14ac:dyDescent="0.2">
      <c r="A104" t="s">
        <v>498</v>
      </c>
      <c r="B104" t="str">
        <f>INDEX(adopter!$H:$H,MATCH(scenario_settings!$A104,adopter!$D:$D,0))</f>
        <v/>
      </c>
    </row>
    <row r="105" spans="1:2" x14ac:dyDescent="0.2">
      <c r="A105" t="s">
        <v>499</v>
      </c>
      <c r="B105" t="str">
        <f>INDEX(adopter!$H:$H,MATCH(scenario_settings!$A105,adopter!$D:$D,0))</f>
        <v/>
      </c>
    </row>
    <row r="106" spans="1:2" x14ac:dyDescent="0.2">
      <c r="A106" t="s">
        <v>500</v>
      </c>
      <c r="B106" t="str">
        <f>INDEX(adopter!$H:$H,MATCH(scenario_settings!$A106,adopter!$D:$D,0))</f>
        <v/>
      </c>
    </row>
    <row r="107" spans="1:2" x14ac:dyDescent="0.2">
      <c r="A107" t="s">
        <v>78</v>
      </c>
      <c r="B107">
        <f>INDEX(adopter!$H:$H,MATCH(scenario_settings!$A107,adopter!$D:$D,0))</f>
        <v>0</v>
      </c>
    </row>
    <row r="108" spans="1:2" x14ac:dyDescent="0.2">
      <c r="A108" t="s">
        <v>459</v>
      </c>
      <c r="B108">
        <f>INDEX(adopter!$H:$H,MATCH(scenario_settings!$A108,adopter!$D:$D,0))</f>
        <v>0</v>
      </c>
    </row>
    <row r="109" spans="1:2" x14ac:dyDescent="0.2">
      <c r="A109" t="s">
        <v>503</v>
      </c>
      <c r="B109" t="str">
        <f>INDEX(adopter!$H:$H,MATCH(scenario_settings!$A109,adopter!$D:$D,0))</f>
        <v/>
      </c>
    </row>
    <row r="110" spans="1:2" x14ac:dyDescent="0.2">
      <c r="A110" t="s">
        <v>504</v>
      </c>
      <c r="B110" t="str">
        <f>INDEX(adopter!$H:$H,MATCH(scenario_settings!$A110,adopter!$D:$D,0))</f>
        <v/>
      </c>
    </row>
    <row r="111" spans="1:2" x14ac:dyDescent="0.2">
      <c r="A111" t="s">
        <v>505</v>
      </c>
      <c r="B111" t="str">
        <f>INDEX(adopter!$H:$H,MATCH(scenario_settings!$A111,adopter!$D:$D,0))</f>
        <v/>
      </c>
    </row>
    <row r="112" spans="1:2" x14ac:dyDescent="0.2">
      <c r="A112" t="s">
        <v>475</v>
      </c>
      <c r="B112" t="str">
        <f>INDEX(adopter!$H:$H,MATCH(scenario_settings!$A112,adopter!$D:$D,0))</f>
        <v/>
      </c>
    </row>
    <row r="113" spans="1:2" x14ac:dyDescent="0.2">
      <c r="A113" t="s">
        <v>175</v>
      </c>
      <c r="B113" t="str">
        <f>INDEX(adopter!$H:$H,MATCH(scenario_settings!$A113,adopter!$D:$D,0))</f>
        <v/>
      </c>
    </row>
    <row r="114" spans="1:2" x14ac:dyDescent="0.2">
      <c r="A114" t="s">
        <v>35</v>
      </c>
      <c r="B114" t="str">
        <f>INDEX(adopter!$H:$H,MATCH(scenario_settings!$A114,adopter!$D:$D,0))</f>
        <v/>
      </c>
    </row>
    <row r="115" spans="1:2" x14ac:dyDescent="0.2">
      <c r="A115" t="s">
        <v>506</v>
      </c>
      <c r="B115" t="str">
        <f>INDEX(adopter!$H:$H,MATCH(scenario_settings!$A115,adopter!$D:$D,0))</f>
        <v/>
      </c>
    </row>
    <row r="116" spans="1:2" x14ac:dyDescent="0.2">
      <c r="A116" t="s">
        <v>507</v>
      </c>
      <c r="B116" t="str">
        <f>INDEX(adopter!$H:$H,MATCH(scenario_settings!$A116,adopter!$D:$D,0))</f>
        <v/>
      </c>
    </row>
    <row r="117" spans="1:2" x14ac:dyDescent="0.2">
      <c r="A117" t="s">
        <v>202</v>
      </c>
      <c r="B117">
        <f>INDEX(adopter!$H:$H,MATCH(scenario_settings!$A117,adopter!$D:$D,0))</f>
        <v>22.5</v>
      </c>
    </row>
    <row r="118" spans="1:2" x14ac:dyDescent="0.2">
      <c r="A118" t="s">
        <v>174</v>
      </c>
      <c r="B118" t="str">
        <f>INDEX(adopter!$H:$H,MATCH(scenario_settings!$A118,adopter!$D:$D,0))</f>
        <v/>
      </c>
    </row>
    <row r="119" spans="1:2" x14ac:dyDescent="0.2">
      <c r="A119" t="s">
        <v>176</v>
      </c>
      <c r="B119">
        <f>INDEX(adopter!$H:$H,MATCH(scenario_settings!$A119,adopter!$D:$D,0))</f>
        <v>0</v>
      </c>
    </row>
    <row r="120" spans="1:2" x14ac:dyDescent="0.2">
      <c r="A120" t="s">
        <v>85</v>
      </c>
      <c r="B120">
        <f>INDEX(adopter!$H:$H,MATCH(scenario_settings!$A120,adopter!$D:$D,0))</f>
        <v>100</v>
      </c>
    </row>
    <row r="121" spans="1:2" x14ac:dyDescent="0.2">
      <c r="A121" t="s">
        <v>252</v>
      </c>
      <c r="B121" t="str">
        <f>INDEX(adopter!$H:$H,MATCH(scenario_settings!$A121,adopter!$D:$D,0))</f>
        <v/>
      </c>
    </row>
    <row r="122" spans="1:2" x14ac:dyDescent="0.2">
      <c r="A122" t="s">
        <v>53</v>
      </c>
      <c r="B122" t="str">
        <f>INDEX(adopter!$H:$H,MATCH(scenario_settings!$A122,adopter!$D:$D,0))</f>
        <v/>
      </c>
    </row>
    <row r="123" spans="1:2" x14ac:dyDescent="0.2">
      <c r="A123" t="s">
        <v>199</v>
      </c>
      <c r="B123" t="str">
        <f>INDEX(adopter!$H:$H,MATCH(scenario_settings!$A123,adopter!$D:$D,0))</f>
        <v/>
      </c>
    </row>
    <row r="124" spans="1:2" x14ac:dyDescent="0.2">
      <c r="A124" t="s">
        <v>189</v>
      </c>
      <c r="B124" t="str">
        <f>INDEX(adopter!$H:$H,MATCH(scenario_settings!$A124,adopter!$D:$D,0))</f>
        <v/>
      </c>
    </row>
    <row r="125" spans="1:2" x14ac:dyDescent="0.2">
      <c r="A125" t="s">
        <v>177</v>
      </c>
      <c r="B125" t="str">
        <f>INDEX(adopter!$H:$H,MATCH(scenario_settings!$A125,adopter!$D:$D,0))</f>
        <v/>
      </c>
    </row>
    <row r="126" spans="1:2" x14ac:dyDescent="0.2">
      <c r="A126" t="s">
        <v>102</v>
      </c>
      <c r="B126" t="str">
        <f>INDEX(adopter!$H:$H,MATCH(scenario_settings!$A126,adopter!$D:$D,0))</f>
        <v/>
      </c>
    </row>
    <row r="127" spans="1:2" x14ac:dyDescent="0.2">
      <c r="A127" t="s">
        <v>440</v>
      </c>
      <c r="B127">
        <f>INDEX(adopter!$H:$H,MATCH(scenario_settings!$A127,adopter!$D:$D,0))</f>
        <v>4050</v>
      </c>
    </row>
    <row r="128" spans="1:2" x14ac:dyDescent="0.2">
      <c r="A128" t="s">
        <v>281</v>
      </c>
      <c r="B128">
        <f>INDEX(adopter!$H:$H,MATCH(scenario_settings!$A128,adopter!$D:$D,0))</f>
        <v>2750</v>
      </c>
    </row>
    <row r="129" spans="1:2" x14ac:dyDescent="0.2">
      <c r="A129" t="s">
        <v>209</v>
      </c>
      <c r="B129">
        <f>INDEX(adopter!$H:$H,MATCH(scenario_settings!$A129,adopter!$D:$D,0))</f>
        <v>2750</v>
      </c>
    </row>
    <row r="130" spans="1:2" x14ac:dyDescent="0.2">
      <c r="A130" t="s">
        <v>426</v>
      </c>
      <c r="B130">
        <f>INDEX(adopter!$H:$H,MATCH(scenario_settings!$A130,adopter!$D:$D,0))</f>
        <v>4050</v>
      </c>
    </row>
    <row r="131" spans="1:2" x14ac:dyDescent="0.2">
      <c r="A131" t="s">
        <v>240</v>
      </c>
      <c r="B131">
        <f>INDEX(adopter!$H:$H,MATCH(scenario_settings!$A131,adopter!$D:$D,0))</f>
        <v>950</v>
      </c>
    </row>
    <row r="132" spans="1:2" x14ac:dyDescent="0.2">
      <c r="A132" t="s">
        <v>288</v>
      </c>
      <c r="B132" t="str">
        <f>INDEX(adopter!$H:$H,MATCH(scenario_settings!$A132,adopter!$D:$D,0))</f>
        <v/>
      </c>
    </row>
    <row r="133" spans="1:2" x14ac:dyDescent="0.2">
      <c r="A133" t="s">
        <v>112</v>
      </c>
      <c r="B133">
        <f>INDEX(adopter!$H:$H,MATCH(scenario_settings!$A133,adopter!$D:$D,0))</f>
        <v>1</v>
      </c>
    </row>
    <row r="134" spans="1:2" x14ac:dyDescent="0.2">
      <c r="A134" t="s">
        <v>74</v>
      </c>
      <c r="B134" t="str">
        <f>INDEX(adopter!$H:$H,MATCH(scenario_settings!$A134,adopter!$D:$D,0))</f>
        <v/>
      </c>
    </row>
    <row r="135" spans="1:2" x14ac:dyDescent="0.2">
      <c r="A135" t="s">
        <v>56</v>
      </c>
      <c r="B135">
        <f>INDEX(adopter!$H:$H,MATCH(scenario_settings!$A135,adopter!$D:$D,0))</f>
        <v>20</v>
      </c>
    </row>
    <row r="136" spans="1:2" x14ac:dyDescent="0.2">
      <c r="A136" t="s">
        <v>128</v>
      </c>
      <c r="B136">
        <f>INDEX(adopter!$H:$H,MATCH(scenario_settings!$A136,adopter!$D:$D,0))</f>
        <v>10</v>
      </c>
    </row>
    <row r="137" spans="1:2" x14ac:dyDescent="0.2">
      <c r="A137" t="s">
        <v>198</v>
      </c>
      <c r="B137">
        <f>INDEX(adopter!$H:$H,MATCH(scenario_settings!$A137,adopter!$D:$D,0))</f>
        <v>20</v>
      </c>
    </row>
    <row r="138" spans="1:2" x14ac:dyDescent="0.2">
      <c r="A138" t="s">
        <v>258</v>
      </c>
      <c r="B138">
        <f>INDEX(adopter!$H:$H,MATCH(scenario_settings!$A138,adopter!$D:$D,0))</f>
        <v>20</v>
      </c>
    </row>
    <row r="139" spans="1:2" x14ac:dyDescent="0.2">
      <c r="A139" t="s">
        <v>303</v>
      </c>
      <c r="B139">
        <f>INDEX(adopter!$H:$H,MATCH(scenario_settings!$A139,adopter!$D:$D,0))</f>
        <v>20</v>
      </c>
    </row>
    <row r="140" spans="1:2" x14ac:dyDescent="0.2">
      <c r="A140" t="s">
        <v>142</v>
      </c>
      <c r="B140">
        <f>INDEX(adopter!$H:$H,MATCH(scenario_settings!$A140,adopter!$D:$D,0))</f>
        <v>20</v>
      </c>
    </row>
    <row r="141" spans="1:2" x14ac:dyDescent="0.2">
      <c r="A141" t="s">
        <v>312</v>
      </c>
      <c r="B141">
        <f>INDEX(adopter!$H:$H,MATCH(scenario_settings!$A141,adopter!$D:$D,0))</f>
        <v>20</v>
      </c>
    </row>
    <row r="142" spans="1:2" x14ac:dyDescent="0.2">
      <c r="A142" t="s">
        <v>273</v>
      </c>
      <c r="B142">
        <f>INDEX(adopter!$H:$H,MATCH(scenario_settings!$A142,adopter!$D:$D,0))</f>
        <v>20</v>
      </c>
    </row>
    <row r="143" spans="1:2" x14ac:dyDescent="0.2">
      <c r="A143" t="s">
        <v>396</v>
      </c>
      <c r="B143">
        <f>INDEX(adopter!$H:$H,MATCH(scenario_settings!$A143,adopter!$D:$D,0))</f>
        <v>30</v>
      </c>
    </row>
    <row r="144" spans="1:2" x14ac:dyDescent="0.2">
      <c r="A144" t="s">
        <v>167</v>
      </c>
      <c r="B144">
        <f>INDEX(adopter!$H:$H,MATCH(scenario_settings!$A144,adopter!$D:$D,0))</f>
        <v>30</v>
      </c>
    </row>
    <row r="145" spans="1:2" x14ac:dyDescent="0.2">
      <c r="A145" t="s">
        <v>474</v>
      </c>
      <c r="B145">
        <f>INDEX(adopter!$H:$H,MATCH(scenario_settings!$A145,adopter!$D:$D,0))</f>
        <v>50</v>
      </c>
    </row>
    <row r="146" spans="1:2" x14ac:dyDescent="0.2">
      <c r="A146" t="s">
        <v>119</v>
      </c>
      <c r="B146">
        <f>INDEX(adopter!$H:$H,MATCH(scenario_settings!$A146,adopter!$D:$D,0))</f>
        <v>50</v>
      </c>
    </row>
    <row r="147" spans="1:2" x14ac:dyDescent="0.2">
      <c r="A147" t="s">
        <v>368</v>
      </c>
      <c r="B147">
        <f>INDEX(adopter!$H:$H,MATCH(scenario_settings!$A147,adopter!$D:$D,0))</f>
        <v>22.6</v>
      </c>
    </row>
    <row r="148" spans="1:2" x14ac:dyDescent="0.2">
      <c r="A148" t="s">
        <v>314</v>
      </c>
      <c r="B148">
        <f>INDEX(adopter!$H:$H,MATCH(scenario_settings!$A148,adopter!$D:$D,0))</f>
        <v>8.5</v>
      </c>
    </row>
    <row r="149" spans="1:2" x14ac:dyDescent="0.2">
      <c r="A149" t="s">
        <v>456</v>
      </c>
      <c r="B149">
        <f>INDEX(adopter!$H:$H,MATCH(scenario_settings!$A149,adopter!$D:$D,0))</f>
        <v>66.073024799999999</v>
      </c>
    </row>
    <row r="150" spans="1:2" x14ac:dyDescent="0.2">
      <c r="A150" t="s">
        <v>65</v>
      </c>
      <c r="B150" t="str">
        <f>INDEX(adopter!$H:$H,MATCH(scenario_settings!$A150,adopter!$D:$D,0))</f>
        <v/>
      </c>
    </row>
    <row r="151" spans="1:2" x14ac:dyDescent="0.2">
      <c r="A151" t="s">
        <v>383</v>
      </c>
      <c r="B151" t="str">
        <f>INDEX(adopter!$H:$H,MATCH(scenario_settings!$A151,adopter!$D:$D,0))</f>
        <v/>
      </c>
    </row>
    <row r="152" spans="1:2" x14ac:dyDescent="0.2">
      <c r="A152" t="s">
        <v>187</v>
      </c>
      <c r="B152">
        <f>INDEX(adopter!$H:$H,MATCH(scenario_settings!$A152,adopter!$D:$D,0))</f>
        <v>70.029629600000007</v>
      </c>
    </row>
    <row r="153" spans="1:2" x14ac:dyDescent="0.2">
      <c r="A153" t="s">
        <v>194</v>
      </c>
      <c r="B153">
        <f>INDEX(adopter!$H:$H,MATCH(scenario_settings!$A153,adopter!$D:$D,0))</f>
        <v>5</v>
      </c>
    </row>
    <row r="154" spans="1:2" x14ac:dyDescent="0.2">
      <c r="A154" t="s">
        <v>386</v>
      </c>
      <c r="B154">
        <f>INDEX(adopter!$H:$H,MATCH(scenario_settings!$A154,adopter!$D:$D,0))</f>
        <v>24.9703704</v>
      </c>
    </row>
    <row r="155" spans="1:2" x14ac:dyDescent="0.2">
      <c r="A155" t="s">
        <v>297</v>
      </c>
      <c r="B155" t="str">
        <f>INDEX(adopter!$H:$H,MATCH(scenario_settings!$A155,adopter!$D:$D,0))</f>
        <v/>
      </c>
    </row>
    <row r="156" spans="1:2" x14ac:dyDescent="0.2">
      <c r="A156" t="s">
        <v>250</v>
      </c>
      <c r="B156" t="str">
        <f>INDEX(adopter!$H:$H,MATCH(scenario_settings!$A156,adopter!$D:$D,0))</f>
        <v/>
      </c>
    </row>
    <row r="157" spans="1:2" x14ac:dyDescent="0.2">
      <c r="A157" t="s">
        <v>511</v>
      </c>
      <c r="B157" t="str">
        <f>INDEX(adopter!$H:$H,MATCH(scenario_settings!$A157,adopter!$D:$D,0))</f>
        <v/>
      </c>
    </row>
    <row r="158" spans="1:2" x14ac:dyDescent="0.2">
      <c r="A158" t="s">
        <v>512</v>
      </c>
      <c r="B158" t="str">
        <f>INDEX(adopter!$H:$H,MATCH(scenario_settings!$A158,adopter!$D:$D,0))</f>
        <v/>
      </c>
    </row>
    <row r="159" spans="1:2" x14ac:dyDescent="0.2">
      <c r="A159" t="s">
        <v>63</v>
      </c>
      <c r="B159" t="str">
        <f>INDEX(adopter!$H:$H,MATCH(scenario_settings!$A159,adopter!$D:$D,0))</f>
        <v/>
      </c>
    </row>
    <row r="160" spans="1:2" x14ac:dyDescent="0.2">
      <c r="A160" t="s">
        <v>323</v>
      </c>
      <c r="B160" t="str">
        <f>INDEX(adopter!$H:$H,MATCH(scenario_settings!$A160,adopter!$D:$D,0))</f>
        <v/>
      </c>
    </row>
    <row r="161" spans="1:2" x14ac:dyDescent="0.2">
      <c r="A161" t="s">
        <v>513</v>
      </c>
      <c r="B161" t="str">
        <f>INDEX(adopter!$H:$H,MATCH(scenario_settings!$A161,adopter!$D:$D,0))</f>
        <v/>
      </c>
    </row>
    <row r="162" spans="1:2" x14ac:dyDescent="0.2">
      <c r="A162" t="s">
        <v>238</v>
      </c>
      <c r="B162">
        <f>INDEX(adopter!$H:$H,MATCH(scenario_settings!$A162,adopter!$D:$D,0))</f>
        <v>76.797178299999999</v>
      </c>
    </row>
    <row r="163" spans="1:2" x14ac:dyDescent="0.2">
      <c r="A163" t="s">
        <v>219</v>
      </c>
      <c r="B163">
        <f>INDEX(adopter!$H:$H,MATCH(scenario_settings!$A163,adopter!$D:$D,0))</f>
        <v>6.2137583000000003</v>
      </c>
    </row>
    <row r="164" spans="1:2" x14ac:dyDescent="0.2">
      <c r="A164" t="s">
        <v>279</v>
      </c>
      <c r="B164">
        <f>INDEX(adopter!$H:$H,MATCH(scenario_settings!$A164,adopter!$D:$D,0))</f>
        <v>0</v>
      </c>
    </row>
    <row r="165" spans="1:2" x14ac:dyDescent="0.2">
      <c r="A165" t="s">
        <v>350</v>
      </c>
      <c r="B165">
        <f>INDEX(adopter!$H:$H,MATCH(scenario_settings!$A165,adopter!$D:$D,0))</f>
        <v>3.2572887000000001</v>
      </c>
    </row>
    <row r="166" spans="1:2" x14ac:dyDescent="0.2">
      <c r="A166" t="s">
        <v>445</v>
      </c>
      <c r="B166">
        <f>INDEX(adopter!$H:$H,MATCH(scenario_settings!$A166,adopter!$D:$D,0))</f>
        <v>3.3178953999999998</v>
      </c>
    </row>
    <row r="167" spans="1:2" x14ac:dyDescent="0.2">
      <c r="A167" t="s">
        <v>218</v>
      </c>
      <c r="B167">
        <f>INDEX(adopter!$H:$H,MATCH(scenario_settings!$A167,adopter!$D:$D,0))</f>
        <v>3.1045387999999998</v>
      </c>
    </row>
    <row r="168" spans="1:2" x14ac:dyDescent="0.2">
      <c r="A168" t="s">
        <v>419</v>
      </c>
      <c r="B168">
        <f>INDEX(adopter!$H:$H,MATCH(scenario_settings!$A168,adopter!$D:$D,0))</f>
        <v>0</v>
      </c>
    </row>
    <row r="169" spans="1:2" x14ac:dyDescent="0.2">
      <c r="A169" t="s">
        <v>305</v>
      </c>
      <c r="B169">
        <f>INDEX(adopter!$H:$H,MATCH(scenario_settings!$A169,adopter!$D:$D,0))</f>
        <v>2.7922882000000002</v>
      </c>
    </row>
    <row r="170" spans="1:2" x14ac:dyDescent="0.2">
      <c r="A170" t="s">
        <v>31</v>
      </c>
      <c r="B170">
        <f>INDEX(adopter!$H:$H,MATCH(scenario_settings!$A170,adopter!$D:$D,0))</f>
        <v>4.5170522999999996</v>
      </c>
    </row>
    <row r="171" spans="1:2" x14ac:dyDescent="0.2">
      <c r="A171" t="s">
        <v>278</v>
      </c>
      <c r="B171">
        <f>INDEX(adopter!$H:$H,MATCH(scenario_settings!$A171,adopter!$D:$D,0))</f>
        <v>31.4</v>
      </c>
    </row>
    <row r="172" spans="1:2" x14ac:dyDescent="0.2">
      <c r="A172" t="s">
        <v>362</v>
      </c>
      <c r="B172">
        <f>INDEX(adopter!$H:$H,MATCH(scenario_settings!$A172,adopter!$D:$D,0))</f>
        <v>27.4</v>
      </c>
    </row>
    <row r="173" spans="1:2" x14ac:dyDescent="0.2">
      <c r="A173" t="s">
        <v>241</v>
      </c>
      <c r="B173">
        <f>INDEX(adopter!$H:$H,MATCH(scenario_settings!$A173,adopter!$D:$D,0))</f>
        <v>29.4</v>
      </c>
    </row>
    <row r="174" spans="1:2" x14ac:dyDescent="0.2">
      <c r="A174" t="s">
        <v>254</v>
      </c>
      <c r="B174">
        <f>INDEX(adopter!$H:$H,MATCH(scenario_settings!$A174,adopter!$D:$D,0))</f>
        <v>31.4</v>
      </c>
    </row>
    <row r="175" spans="1:2" x14ac:dyDescent="0.2">
      <c r="A175" t="s">
        <v>48</v>
      </c>
      <c r="B175">
        <f>INDEX(adopter!$H:$H,MATCH(scenario_settings!$A175,adopter!$D:$D,0))</f>
        <v>31.4</v>
      </c>
    </row>
    <row r="176" spans="1:2" x14ac:dyDescent="0.2">
      <c r="A176" t="s">
        <v>304</v>
      </c>
      <c r="B176">
        <f>INDEX(adopter!$H:$H,MATCH(scenario_settings!$A176,adopter!$D:$D,0))</f>
        <v>48.5</v>
      </c>
    </row>
    <row r="177" spans="1:2" x14ac:dyDescent="0.2">
      <c r="A177" t="s">
        <v>280</v>
      </c>
      <c r="B177">
        <f>INDEX(adopter!$H:$H,MATCH(scenario_settings!$A177,adopter!$D:$D,0))</f>
        <v>23.9614352</v>
      </c>
    </row>
    <row r="178" spans="1:2" x14ac:dyDescent="0.2">
      <c r="A178" t="s">
        <v>464</v>
      </c>
      <c r="B178">
        <f>INDEX(adopter!$H:$H,MATCH(scenario_settings!$A178,adopter!$D:$D,0))</f>
        <v>27.5385648</v>
      </c>
    </row>
    <row r="179" spans="1:2" x14ac:dyDescent="0.2">
      <c r="A179" t="s">
        <v>81</v>
      </c>
      <c r="B179" t="str">
        <f>INDEX(adopter!$H:$H,MATCH(scenario_settings!$A179,adopter!$D:$D,0))</f>
        <v/>
      </c>
    </row>
    <row r="180" spans="1:2" x14ac:dyDescent="0.2">
      <c r="A180" t="s">
        <v>33</v>
      </c>
      <c r="B180">
        <f>INDEX(adopter!$H:$H,MATCH(scenario_settings!$A180,adopter!$D:$D,0))</f>
        <v>23</v>
      </c>
    </row>
    <row r="181" spans="1:2" x14ac:dyDescent="0.2">
      <c r="A181" t="s">
        <v>365</v>
      </c>
      <c r="B181" t="str">
        <f>INDEX(adopter!$H:$H,MATCH(scenario_settings!$A181,adopter!$D:$D,0))</f>
        <v/>
      </c>
    </row>
    <row r="182" spans="1:2" x14ac:dyDescent="0.2">
      <c r="A182" t="s">
        <v>259</v>
      </c>
      <c r="B182" t="str">
        <f>INDEX(adopter!$H:$H,MATCH(scenario_settings!$A182,adopter!$D:$D,0))</f>
        <v/>
      </c>
    </row>
    <row r="183" spans="1:2" x14ac:dyDescent="0.2">
      <c r="A183" t="s">
        <v>461</v>
      </c>
      <c r="B183">
        <f>INDEX(adopter!$H:$H,MATCH(scenario_settings!$A183,adopter!$D:$D,0))</f>
        <v>1.2</v>
      </c>
    </row>
    <row r="184" spans="1:2" x14ac:dyDescent="0.2">
      <c r="A184" t="s">
        <v>269</v>
      </c>
      <c r="B184" t="str">
        <f>INDEX(adopter!$H:$H,MATCH(scenario_settings!$A184,adopter!$D:$D,0))</f>
        <v/>
      </c>
    </row>
    <row r="185" spans="1:2" x14ac:dyDescent="0.2">
      <c r="A185" t="s">
        <v>403</v>
      </c>
      <c r="B185" t="str">
        <f>INDEX(adopter!$H:$H,MATCH(scenario_settings!$A185,adopter!$D:$D,0))</f>
        <v/>
      </c>
    </row>
    <row r="186" spans="1:2" x14ac:dyDescent="0.2">
      <c r="A186" t="s">
        <v>221</v>
      </c>
      <c r="B186" t="str">
        <f>INDEX(adopter!$H:$H,MATCH(scenario_settings!$A186,adopter!$D:$D,0))</f>
        <v/>
      </c>
    </row>
    <row r="187" spans="1:2" x14ac:dyDescent="0.2">
      <c r="A187" t="s">
        <v>437</v>
      </c>
      <c r="B187" t="str">
        <f>INDEX(adopter!$H:$H,MATCH(scenario_settings!$A187,adopter!$D:$D,0))</f>
        <v/>
      </c>
    </row>
    <row r="188" spans="1:2" x14ac:dyDescent="0.2">
      <c r="A188" t="s">
        <v>201</v>
      </c>
      <c r="B188">
        <f>INDEX(adopter!$H:$H,MATCH(scenario_settings!$A188,adopter!$D:$D,0))</f>
        <v>3.8</v>
      </c>
    </row>
    <row r="189" spans="1:2" x14ac:dyDescent="0.2">
      <c r="A189" t="s">
        <v>107</v>
      </c>
      <c r="B189">
        <f>INDEX(adopter!$H:$H,MATCH(scenario_settings!$A189,adopter!$D:$D,0))</f>
        <v>0</v>
      </c>
    </row>
    <row r="190" spans="1:2" x14ac:dyDescent="0.2">
      <c r="A190" t="s">
        <v>244</v>
      </c>
      <c r="B190">
        <f>INDEX(adopter!$H:$H,MATCH(scenario_settings!$A190,adopter!$D:$D,0))</f>
        <v>14.3</v>
      </c>
    </row>
    <row r="191" spans="1:2" x14ac:dyDescent="0.2">
      <c r="A191" t="s">
        <v>395</v>
      </c>
      <c r="B191">
        <f>INDEX(adopter!$H:$H,MATCH(scenario_settings!$A191,adopter!$D:$D,0))</f>
        <v>25</v>
      </c>
    </row>
    <row r="192" spans="1:2" x14ac:dyDescent="0.2">
      <c r="A192" t="s">
        <v>285</v>
      </c>
      <c r="B192">
        <f>INDEX(adopter!$H:$H,MATCH(scenario_settings!$A192,adopter!$D:$D,0))</f>
        <v>0</v>
      </c>
    </row>
    <row r="193" spans="1:2" x14ac:dyDescent="0.2">
      <c r="A193" t="s">
        <v>26</v>
      </c>
      <c r="B193">
        <f>INDEX(adopter!$H:$H,MATCH(scenario_settings!$A193,adopter!$D:$D,0))</f>
        <v>51.7</v>
      </c>
    </row>
    <row r="194" spans="1:2" x14ac:dyDescent="0.2">
      <c r="A194" t="s">
        <v>277</v>
      </c>
      <c r="B194">
        <f>INDEX(adopter!$H:$H,MATCH(scenario_settings!$A194,adopter!$D:$D,0))</f>
        <v>0.2</v>
      </c>
    </row>
    <row r="195" spans="1:2" x14ac:dyDescent="0.2">
      <c r="A195" t="s">
        <v>367</v>
      </c>
      <c r="B195">
        <f>INDEX(adopter!$H:$H,MATCH(scenario_settings!$A195,adopter!$D:$D,0))</f>
        <v>8.8000000000000007</v>
      </c>
    </row>
    <row r="196" spans="1:2" x14ac:dyDescent="0.2">
      <c r="A196" t="s">
        <v>49</v>
      </c>
      <c r="B196" t="str">
        <f>INDEX(adopter!$H:$H,MATCH(scenario_settings!$A196,adopter!$D:$D,0))</f>
        <v/>
      </c>
    </row>
    <row r="197" spans="1:2" x14ac:dyDescent="0.2">
      <c r="A197" t="s">
        <v>51</v>
      </c>
      <c r="B197" t="str">
        <f>INDEX(adopter!$H:$H,MATCH(scenario_settings!$A197,adopter!$D:$D,0))</f>
        <v/>
      </c>
    </row>
    <row r="198" spans="1:2" x14ac:dyDescent="0.2">
      <c r="A198" t="s">
        <v>404</v>
      </c>
      <c r="B198">
        <f>INDEX(adopter!$H:$H,MATCH(scenario_settings!$A198,adopter!$D:$D,0))</f>
        <v>80</v>
      </c>
    </row>
    <row r="199" spans="1:2" x14ac:dyDescent="0.2">
      <c r="A199" t="s">
        <v>260</v>
      </c>
      <c r="B199" t="str">
        <f>INDEX(adopter!$H:$H,MATCH(scenario_settings!$A199,adopter!$D:$D,0))</f>
        <v/>
      </c>
    </row>
    <row r="200" spans="1:2" x14ac:dyDescent="0.2">
      <c r="A200" t="s">
        <v>127</v>
      </c>
      <c r="B200" t="str">
        <f>INDEX(adopter!$H:$H,MATCH(scenario_settings!$A200,adopter!$D:$D,0))</f>
        <v/>
      </c>
    </row>
    <row r="201" spans="1:2" x14ac:dyDescent="0.2">
      <c r="A201" t="s">
        <v>408</v>
      </c>
      <c r="B201" t="str">
        <f>INDEX(adopter!$H:$H,MATCH(scenario_settings!$A201,adopter!$D:$D,0))</f>
        <v/>
      </c>
    </row>
    <row r="202" spans="1:2" x14ac:dyDescent="0.2">
      <c r="A202" t="s">
        <v>361</v>
      </c>
      <c r="B202" t="str">
        <f>INDEX(adopter!$H:$H,MATCH(scenario_settings!$A202,adopter!$D:$D,0))</f>
        <v/>
      </c>
    </row>
    <row r="203" spans="1:2" x14ac:dyDescent="0.2">
      <c r="A203" t="s">
        <v>287</v>
      </c>
      <c r="B203" t="str">
        <f>INDEX(adopter!$H:$H,MATCH(scenario_settings!$A203,adopter!$D:$D,0))</f>
        <v/>
      </c>
    </row>
    <row r="204" spans="1:2" x14ac:dyDescent="0.2">
      <c r="A204" t="s">
        <v>242</v>
      </c>
      <c r="B204" t="str">
        <f>INDEX(adopter!$H:$H,MATCH(scenario_settings!$A204,adopter!$D:$D,0))</f>
        <v/>
      </c>
    </row>
    <row r="205" spans="1:2" x14ac:dyDescent="0.2">
      <c r="A205" t="s">
        <v>96</v>
      </c>
      <c r="B205" t="str">
        <f>INDEX(adopter!$H:$H,MATCH(scenario_settings!$A205,adopter!$D:$D,0))</f>
        <v/>
      </c>
    </row>
    <row r="206" spans="1:2" x14ac:dyDescent="0.2">
      <c r="A206" t="s">
        <v>222</v>
      </c>
      <c r="B206" t="str">
        <f>INDEX(adopter!$H:$H,MATCH(scenario_settings!$A206,adopter!$D:$D,0))</f>
        <v/>
      </c>
    </row>
    <row r="207" spans="1:2" x14ac:dyDescent="0.2">
      <c r="A207" t="s">
        <v>301</v>
      </c>
      <c r="B207" t="str">
        <f>INDEX(adopter!$H:$H,MATCH(scenario_settings!$A207,adopter!$D:$D,0))</f>
        <v/>
      </c>
    </row>
    <row r="208" spans="1:2" x14ac:dyDescent="0.2">
      <c r="A208" t="s">
        <v>290</v>
      </c>
      <c r="B208">
        <f>INDEX(adopter!$H:$H,MATCH(scenario_settings!$A208,adopter!$D:$D,0))</f>
        <v>0</v>
      </c>
    </row>
    <row r="209" spans="1:2" x14ac:dyDescent="0.2">
      <c r="A209" t="s">
        <v>276</v>
      </c>
      <c r="B209">
        <f>INDEX(adopter!$H:$H,MATCH(scenario_settings!$A209,adopter!$D:$D,0))</f>
        <v>51</v>
      </c>
    </row>
    <row r="210" spans="1:2" x14ac:dyDescent="0.2">
      <c r="A210" t="s">
        <v>181</v>
      </c>
      <c r="B210" t="str">
        <f>INDEX(adopter!$H:$H,MATCH(scenario_settings!$A210,adopter!$D:$D,0))</f>
        <v/>
      </c>
    </row>
    <row r="211" spans="1:2" x14ac:dyDescent="0.2">
      <c r="A211" t="s">
        <v>422</v>
      </c>
      <c r="B211">
        <f>INDEX(adopter!$H:$H,MATCH(scenario_settings!$A211,adopter!$D:$D,0))</f>
        <v>22.5</v>
      </c>
    </row>
    <row r="212" spans="1:2" x14ac:dyDescent="0.2">
      <c r="A212" t="s">
        <v>451</v>
      </c>
      <c r="B212">
        <f>INDEX(adopter!$H:$H,MATCH(scenario_settings!$A212,adopter!$D:$D,0))</f>
        <v>4.5</v>
      </c>
    </row>
    <row r="213" spans="1:2" x14ac:dyDescent="0.2">
      <c r="A213" t="s">
        <v>52</v>
      </c>
      <c r="B213" t="str">
        <f>INDEX(adopter!$H:$H,MATCH(scenario_settings!$A213,adopter!$D:$D,0))</f>
        <v/>
      </c>
    </row>
    <row r="214" spans="1:2" x14ac:dyDescent="0.2">
      <c r="A214" t="s">
        <v>473</v>
      </c>
      <c r="B214">
        <f>INDEX(adopter!$H:$H,MATCH(scenario_settings!$A214,adopter!$D:$D,0))</f>
        <v>92.8</v>
      </c>
    </row>
    <row r="215" spans="1:2" x14ac:dyDescent="0.2">
      <c r="A215" t="s">
        <v>171</v>
      </c>
      <c r="B215" t="str">
        <f>INDEX(adopter!$H:$H,MATCH(scenario_settings!$A215,adopter!$D:$D,0))</f>
        <v/>
      </c>
    </row>
    <row r="216" spans="1:2" x14ac:dyDescent="0.2">
      <c r="A216" t="s">
        <v>296</v>
      </c>
      <c r="B216" t="str">
        <f>INDEX(adopter!$H:$H,MATCH(scenario_settings!$A216,adopter!$D:$D,0))</f>
        <v/>
      </c>
    </row>
    <row r="217" spans="1:2" x14ac:dyDescent="0.2">
      <c r="A217" t="s">
        <v>427</v>
      </c>
      <c r="B217" t="str">
        <f>INDEX(adopter!$H:$H,MATCH(scenario_settings!$A217,adopter!$D:$D,0))</f>
        <v/>
      </c>
    </row>
    <row r="218" spans="1:2" x14ac:dyDescent="0.2">
      <c r="A218" t="s">
        <v>358</v>
      </c>
      <c r="B218">
        <f>INDEX(adopter!$H:$H,MATCH(scenario_settings!$A218,adopter!$D:$D,0))</f>
        <v>7.2</v>
      </c>
    </row>
    <row r="219" spans="1:2" x14ac:dyDescent="0.2">
      <c r="A219" t="s">
        <v>299</v>
      </c>
      <c r="B219" t="str">
        <f>INDEX(adopter!$H:$H,MATCH(scenario_settings!$A219,adopter!$D:$D,0))</f>
        <v/>
      </c>
    </row>
    <row r="220" spans="1:2" x14ac:dyDescent="0.2">
      <c r="A220" t="s">
        <v>29</v>
      </c>
      <c r="B220" t="str">
        <f>INDEX(adopter!$H:$H,MATCH(scenario_settings!$A220,adopter!$D:$D,0))</f>
        <v/>
      </c>
    </row>
    <row r="221" spans="1:2" x14ac:dyDescent="0.2">
      <c r="A221" t="s">
        <v>345</v>
      </c>
      <c r="B221" t="str">
        <f>INDEX(adopter!$H:$H,MATCH(scenario_settings!$A221,adopter!$D:$D,0))</f>
        <v/>
      </c>
    </row>
    <row r="222" spans="1:2" x14ac:dyDescent="0.2">
      <c r="A222" t="s">
        <v>448</v>
      </c>
      <c r="B222" t="str">
        <f>INDEX(adopter!$H:$H,MATCH(scenario_settings!$A222,adopter!$D:$D,0))</f>
        <v/>
      </c>
    </row>
    <row r="223" spans="1:2" x14ac:dyDescent="0.2">
      <c r="A223" t="s">
        <v>515</v>
      </c>
      <c r="B223" t="str">
        <f>INDEX(adopter!$H:$H,MATCH(scenario_settings!$A223,adopter!$D:$D,0))</f>
        <v/>
      </c>
    </row>
    <row r="224" spans="1:2" x14ac:dyDescent="0.2">
      <c r="A224" t="s">
        <v>300</v>
      </c>
      <c r="B224" t="str">
        <f>INDEX(adopter!$H:$H,MATCH(scenario_settings!$A224,adopter!$D:$D,0))</f>
        <v/>
      </c>
    </row>
    <row r="225" spans="1:2" x14ac:dyDescent="0.2">
      <c r="A225" t="s">
        <v>98</v>
      </c>
      <c r="B225" t="str">
        <f>INDEX(adopter!$H:$H,MATCH(scenario_settings!$A225,adopter!$D:$D,0))</f>
        <v/>
      </c>
    </row>
    <row r="226" spans="1:2" x14ac:dyDescent="0.2">
      <c r="A226" t="s">
        <v>337</v>
      </c>
      <c r="B226" t="str">
        <f>INDEX(adopter!$H:$H,MATCH(scenario_settings!$A226,adopter!$D:$D,0))</f>
        <v/>
      </c>
    </row>
    <row r="227" spans="1:2" x14ac:dyDescent="0.2">
      <c r="A227" t="s">
        <v>22</v>
      </c>
      <c r="B227">
        <f>INDEX(adopter!$H:$H,MATCH(scenario_settings!$A227,adopter!$D:$D,0))</f>
        <v>22</v>
      </c>
    </row>
    <row r="228" spans="1:2" x14ac:dyDescent="0.2">
      <c r="A228" t="s">
        <v>307</v>
      </c>
      <c r="B228" t="str">
        <f>INDEX(adopter!$H:$H,MATCH(scenario_settings!$A228,adopter!$D:$D,0))</f>
        <v/>
      </c>
    </row>
    <row r="229" spans="1:2" x14ac:dyDescent="0.2">
      <c r="A229" t="s">
        <v>111</v>
      </c>
      <c r="B229">
        <f>INDEX(adopter!$H:$H,MATCH(scenario_settings!$A229,adopter!$D:$D,0))</f>
        <v>5</v>
      </c>
    </row>
    <row r="230" spans="1:2" x14ac:dyDescent="0.2">
      <c r="A230" t="s">
        <v>472</v>
      </c>
      <c r="B230">
        <f>INDEX(adopter!$H:$H,MATCH(scenario_settings!$A230,adopter!$D:$D,0))</f>
        <v>9.1</v>
      </c>
    </row>
    <row r="231" spans="1:2" x14ac:dyDescent="0.2">
      <c r="A231" t="s">
        <v>446</v>
      </c>
      <c r="B231" t="str">
        <f>INDEX(adopter!$H:$H,MATCH(scenario_settings!$A231,adopter!$D:$D,0))</f>
        <v/>
      </c>
    </row>
    <row r="232" spans="1:2" x14ac:dyDescent="0.2">
      <c r="A232" t="s">
        <v>455</v>
      </c>
      <c r="B232" t="str">
        <f>INDEX(adopter!$H:$H,MATCH(scenario_settings!$A232,adopter!$D:$D,0))</f>
        <v/>
      </c>
    </row>
    <row r="233" spans="1:2" x14ac:dyDescent="0.2">
      <c r="A233" t="s">
        <v>433</v>
      </c>
      <c r="B233" t="str">
        <f>INDEX(adopter!$H:$H,MATCH(scenario_settings!$A233,adopter!$D:$D,0))</f>
        <v/>
      </c>
    </row>
    <row r="234" spans="1:2" x14ac:dyDescent="0.2">
      <c r="A234" t="s">
        <v>249</v>
      </c>
      <c r="B234">
        <f>INDEX(adopter!$H:$H,MATCH(scenario_settings!$A234,adopter!$D:$D,0))</f>
        <v>86.812371600000006</v>
      </c>
    </row>
    <row r="235" spans="1:2" x14ac:dyDescent="0.2">
      <c r="A235" t="s">
        <v>34</v>
      </c>
      <c r="B235">
        <f>INDEX(adopter!$H:$H,MATCH(scenario_settings!$A235,adopter!$D:$D,0))</f>
        <v>6.4</v>
      </c>
    </row>
    <row r="236" spans="1:2" x14ac:dyDescent="0.2">
      <c r="A236" t="s">
        <v>387</v>
      </c>
      <c r="B236" t="str">
        <f>INDEX(adopter!$H:$H,MATCH(scenario_settings!$A236,adopter!$D:$D,0))</f>
        <v/>
      </c>
    </row>
    <row r="237" spans="1:2" x14ac:dyDescent="0.2">
      <c r="A237" t="s">
        <v>148</v>
      </c>
      <c r="B237">
        <f>INDEX(adopter!$H:$H,MATCH(scenario_settings!$A237,adopter!$D:$D,0))</f>
        <v>1.6</v>
      </c>
    </row>
    <row r="238" spans="1:2" x14ac:dyDescent="0.2">
      <c r="A238" t="s">
        <v>138</v>
      </c>
      <c r="B238">
        <f>INDEX(adopter!$H:$H,MATCH(scenario_settings!$A238,adopter!$D:$D,0))</f>
        <v>1.6</v>
      </c>
    </row>
    <row r="239" spans="1:2" x14ac:dyDescent="0.2">
      <c r="A239" t="s">
        <v>100</v>
      </c>
      <c r="B239">
        <f>INDEX(adopter!$H:$H,MATCH(scenario_settings!$A239,adopter!$D:$D,0))</f>
        <v>128</v>
      </c>
    </row>
    <row r="240" spans="1:2" x14ac:dyDescent="0.2">
      <c r="A240" t="s">
        <v>328</v>
      </c>
      <c r="B240" t="str">
        <f>INDEX(adopter!$H:$H,MATCH(scenario_settings!$A240,adopter!$D:$D,0))</f>
        <v/>
      </c>
    </row>
    <row r="241" spans="1:2" x14ac:dyDescent="0.2">
      <c r="A241" t="s">
        <v>366</v>
      </c>
      <c r="B241" t="str">
        <f>INDEX(adopter!$H:$H,MATCH(scenario_settings!$A241,adopter!$D:$D,0))</f>
        <v/>
      </c>
    </row>
    <row r="242" spans="1:2" x14ac:dyDescent="0.2">
      <c r="A242" t="s">
        <v>161</v>
      </c>
      <c r="B242" t="str">
        <f>INDEX(adopter!$H:$H,MATCH(scenario_settings!$A242,adopter!$D:$D,0))</f>
        <v/>
      </c>
    </row>
    <row r="243" spans="1:2" x14ac:dyDescent="0.2">
      <c r="A243" t="s">
        <v>203</v>
      </c>
      <c r="B243">
        <f>INDEX(adopter!$H:$H,MATCH(scenario_settings!$A243,adopter!$D:$D,0))</f>
        <v>81.8</v>
      </c>
    </row>
    <row r="244" spans="1:2" x14ac:dyDescent="0.2">
      <c r="A244" t="s">
        <v>384</v>
      </c>
      <c r="B244">
        <f>INDEX(adopter!$H:$H,MATCH(scenario_settings!$A244,adopter!$D:$D,0))</f>
        <v>9.1</v>
      </c>
    </row>
    <row r="245" spans="1:2" x14ac:dyDescent="0.2">
      <c r="A245" t="s">
        <v>43</v>
      </c>
      <c r="B245" t="str">
        <f>INDEX(adopter!$H:$H,MATCH(scenario_settings!$A245,adopter!$D:$D,0))</f>
        <v/>
      </c>
    </row>
    <row r="246" spans="1:2" x14ac:dyDescent="0.2">
      <c r="A246" t="s">
        <v>415</v>
      </c>
      <c r="B246" t="str">
        <f>INDEX(adopter!$H:$H,MATCH(scenario_settings!$A246,adopter!$D:$D,0))</f>
        <v/>
      </c>
    </row>
    <row r="247" spans="1:2" x14ac:dyDescent="0.2">
      <c r="A247" t="s">
        <v>284</v>
      </c>
      <c r="B247" t="str">
        <f>INDEX(adopter!$H:$H,MATCH(scenario_settings!$A247,adopter!$D:$D,0))</f>
        <v/>
      </c>
    </row>
    <row r="248" spans="1:2" x14ac:dyDescent="0.2">
      <c r="A248" t="s">
        <v>183</v>
      </c>
      <c r="B248" t="str">
        <f>INDEX(adopter!$H:$H,MATCH(scenario_settings!$A248,adopter!$D:$D,0))</f>
        <v/>
      </c>
    </row>
    <row r="249" spans="1:2" x14ac:dyDescent="0.2">
      <c r="A249" t="s">
        <v>282</v>
      </c>
      <c r="B249" t="str">
        <f>INDEX(adopter!$H:$H,MATCH(scenario_settings!$A249,adopter!$D:$D,0))</f>
        <v/>
      </c>
    </row>
    <row r="250" spans="1:2" x14ac:dyDescent="0.2">
      <c r="A250" t="s">
        <v>330</v>
      </c>
      <c r="B250">
        <f>INDEX(adopter!$H:$H,MATCH(scenario_settings!$A250,adopter!$D:$D,0))</f>
        <v>100</v>
      </c>
    </row>
    <row r="251" spans="1:2" x14ac:dyDescent="0.2">
      <c r="A251" t="s">
        <v>466</v>
      </c>
      <c r="B251">
        <f>INDEX(adopter!$H:$H,MATCH(scenario_settings!$A251,adopter!$D:$D,0))</f>
        <v>93.2</v>
      </c>
    </row>
    <row r="252" spans="1:2" x14ac:dyDescent="0.2">
      <c r="A252" t="s">
        <v>382</v>
      </c>
      <c r="B252" t="str">
        <f>INDEX(adopter!$H:$H,MATCH(scenario_settings!$A252,adopter!$D:$D,0))</f>
        <v/>
      </c>
    </row>
    <row r="253" spans="1:2" x14ac:dyDescent="0.2">
      <c r="A253" t="s">
        <v>402</v>
      </c>
      <c r="B253" t="str">
        <f>INDEX(adopter!$H:$H,MATCH(scenario_settings!$A253,adopter!$D:$D,0))</f>
        <v/>
      </c>
    </row>
    <row r="254" spans="1:2" x14ac:dyDescent="0.2">
      <c r="A254" t="s">
        <v>372</v>
      </c>
      <c r="B254" t="str">
        <f>INDEX(adopter!$H:$H,MATCH(scenario_settings!$A254,adopter!$D:$D,0))</f>
        <v/>
      </c>
    </row>
    <row r="255" spans="1:2" x14ac:dyDescent="0.2">
      <c r="A255" t="s">
        <v>286</v>
      </c>
      <c r="B255" t="str">
        <f>INDEX(adopter!$H:$H,MATCH(scenario_settings!$A255,adopter!$D:$D,0))</f>
        <v/>
      </c>
    </row>
    <row r="256" spans="1:2" x14ac:dyDescent="0.2">
      <c r="A256" t="s">
        <v>412</v>
      </c>
      <c r="B256">
        <f>INDEX(adopter!$H:$H,MATCH(scenario_settings!$A256,adopter!$D:$D,0))</f>
        <v>1</v>
      </c>
    </row>
    <row r="257" spans="1:2" x14ac:dyDescent="0.2">
      <c r="A257" t="s">
        <v>230</v>
      </c>
      <c r="B257">
        <f>INDEX(adopter!$H:$H,MATCH(scenario_settings!$A257,adopter!$D:$D,0))</f>
        <v>1.1000000000000001</v>
      </c>
    </row>
    <row r="258" spans="1:2" x14ac:dyDescent="0.2">
      <c r="A258" t="s">
        <v>257</v>
      </c>
      <c r="B258">
        <f>INDEX(adopter!$H:$H,MATCH(scenario_settings!$A258,adopter!$D:$D,0))</f>
        <v>80.5</v>
      </c>
    </row>
    <row r="259" spans="1:2" x14ac:dyDescent="0.2">
      <c r="A259" t="s">
        <v>317</v>
      </c>
      <c r="B259" t="str">
        <f>INDEX(adopter!$H:$H,MATCH(scenario_settings!$A259,adopter!$D:$D,0))</f>
        <v/>
      </c>
    </row>
    <row r="260" spans="1:2" x14ac:dyDescent="0.2">
      <c r="A260" t="s">
        <v>333</v>
      </c>
      <c r="B260" t="str">
        <f>INDEX(adopter!$H:$H,MATCH(scenario_settings!$A260,adopter!$D:$D,0))</f>
        <v/>
      </c>
    </row>
    <row r="261" spans="1:2" x14ac:dyDescent="0.2">
      <c r="A261" t="s">
        <v>399</v>
      </c>
      <c r="B261">
        <f>INDEX(adopter!$H:$H,MATCH(scenario_settings!$A261,adopter!$D:$D,0))</f>
        <v>128</v>
      </c>
    </row>
    <row r="262" spans="1:2" x14ac:dyDescent="0.2">
      <c r="A262" t="s">
        <v>99</v>
      </c>
      <c r="B262">
        <f>INDEX(adopter!$H:$H,MATCH(scenario_settings!$A262,adopter!$D:$D,0))</f>
        <v>1.6</v>
      </c>
    </row>
    <row r="263" spans="1:2" x14ac:dyDescent="0.2">
      <c r="A263" t="s">
        <v>97</v>
      </c>
      <c r="B263" t="str">
        <f>INDEX(adopter!$H:$H,MATCH(scenario_settings!$A263,adopter!$D:$D,0))</f>
        <v/>
      </c>
    </row>
    <row r="264" spans="1:2" x14ac:dyDescent="0.2">
      <c r="A264" t="s">
        <v>196</v>
      </c>
      <c r="B264" t="str">
        <f>INDEX(adopter!$H:$H,MATCH(scenario_settings!$A264,adopter!$D:$D,0))</f>
        <v/>
      </c>
    </row>
    <row r="265" spans="1:2" x14ac:dyDescent="0.2">
      <c r="A265" t="s">
        <v>54</v>
      </c>
      <c r="B265">
        <f>INDEX(adopter!$H:$H,MATCH(scenario_settings!$A265,adopter!$D:$D,0))</f>
        <v>128</v>
      </c>
    </row>
    <row r="266" spans="1:2" x14ac:dyDescent="0.2">
      <c r="A266" t="s">
        <v>447</v>
      </c>
      <c r="B266">
        <f>INDEX(adopter!$H:$H,MATCH(scenario_settings!$A266,adopter!$D:$D,0))</f>
        <v>1.6</v>
      </c>
    </row>
    <row r="267" spans="1:2" x14ac:dyDescent="0.2">
      <c r="A267" t="s">
        <v>79</v>
      </c>
      <c r="B267" t="str">
        <f>INDEX(adopter!$H:$H,MATCH(scenario_settings!$A267,adopter!$D:$D,0))</f>
        <v/>
      </c>
    </row>
    <row r="268" spans="1:2" x14ac:dyDescent="0.2">
      <c r="A268" t="s">
        <v>124</v>
      </c>
      <c r="B268" t="str">
        <f>INDEX(adopter!$H:$H,MATCH(scenario_settings!$A268,adopter!$D:$D,0))</f>
        <v/>
      </c>
    </row>
    <row r="269" spans="1:2" x14ac:dyDescent="0.2">
      <c r="A269" t="s">
        <v>351</v>
      </c>
      <c r="B269" t="str">
        <f>INDEX(adopter!$H:$H,MATCH(scenario_settings!$A269,adopter!$D:$D,0))</f>
        <v/>
      </c>
    </row>
    <row r="270" spans="1:2" x14ac:dyDescent="0.2">
      <c r="A270" t="s">
        <v>449</v>
      </c>
      <c r="B270" t="str">
        <f>INDEX(adopter!$H:$H,MATCH(scenario_settings!$A270,adopter!$D:$D,0))</f>
        <v/>
      </c>
    </row>
    <row r="271" spans="1:2" x14ac:dyDescent="0.2">
      <c r="A271" t="s">
        <v>318</v>
      </c>
      <c r="B271" t="str">
        <f>INDEX(adopter!$H:$H,MATCH(scenario_settings!$A271,adopter!$D:$D,0))</f>
        <v/>
      </c>
    </row>
    <row r="272" spans="1:2" x14ac:dyDescent="0.2">
      <c r="A272" t="s">
        <v>263</v>
      </c>
      <c r="B272" t="str">
        <f>INDEX(adopter!$H:$H,MATCH(scenario_settings!$A272,adopter!$D:$D,0))</f>
        <v/>
      </c>
    </row>
    <row r="273" spans="1:2" x14ac:dyDescent="0.2">
      <c r="A273" t="s">
        <v>134</v>
      </c>
      <c r="B273" t="str">
        <f>INDEX(adopter!$H:$H,MATCH(scenario_settings!$A273,adopter!$D:$D,0))</f>
        <v/>
      </c>
    </row>
    <row r="274" spans="1:2" x14ac:dyDescent="0.2">
      <c r="A274" t="s">
        <v>405</v>
      </c>
      <c r="B274" t="str">
        <f>INDEX(adopter!$H:$H,MATCH(scenario_settings!$A274,adopter!$D:$D,0))</f>
        <v/>
      </c>
    </row>
    <row r="275" spans="1:2" x14ac:dyDescent="0.2">
      <c r="A275" t="s">
        <v>407</v>
      </c>
      <c r="B275" t="str">
        <f>INDEX(adopter!$H:$H,MATCH(scenario_settings!$A275,adopter!$D:$D,0))</f>
        <v/>
      </c>
    </row>
    <row r="276" spans="1:2" x14ac:dyDescent="0.2">
      <c r="A276" t="s">
        <v>319</v>
      </c>
      <c r="B276" t="str">
        <f>INDEX(adopter!$H:$H,MATCH(scenario_settings!$A276,adopter!$D:$D,0))</f>
        <v/>
      </c>
    </row>
    <row r="277" spans="1:2" x14ac:dyDescent="0.2">
      <c r="A277" t="s">
        <v>3</v>
      </c>
      <c r="B277" t="str">
        <f>INDEX(adopter!$H:$H,MATCH(scenario_settings!$A277,adopter!$D:$D,0))</f>
        <v/>
      </c>
    </row>
    <row r="278" spans="1:2" x14ac:dyDescent="0.2">
      <c r="A278" t="s">
        <v>462</v>
      </c>
      <c r="B278" t="str">
        <f>INDEX(adopter!$H:$H,MATCH(scenario_settings!$A278,adopter!$D:$D,0))</f>
        <v/>
      </c>
    </row>
    <row r="279" spans="1:2" x14ac:dyDescent="0.2">
      <c r="A279" t="s">
        <v>147</v>
      </c>
      <c r="B279" t="str">
        <f>INDEX(adopter!$H:$H,MATCH(scenario_settings!$A279,adopter!$D:$D,0))</f>
        <v/>
      </c>
    </row>
    <row r="280" spans="1:2" x14ac:dyDescent="0.2">
      <c r="A280" t="s">
        <v>206</v>
      </c>
      <c r="B280" t="str">
        <f>INDEX(adopter!$H:$H,MATCH(scenario_settings!$A280,adopter!$D:$D,0))</f>
        <v/>
      </c>
    </row>
    <row r="281" spans="1:2" x14ac:dyDescent="0.2">
      <c r="A281" t="s">
        <v>82</v>
      </c>
      <c r="B281" t="str">
        <f>INDEX(adopter!$H:$H,MATCH(scenario_settings!$A281,adopter!$D:$D,0))</f>
        <v/>
      </c>
    </row>
    <row r="282" spans="1:2" x14ac:dyDescent="0.2">
      <c r="A282" t="s">
        <v>255</v>
      </c>
      <c r="B282" t="str">
        <f>INDEX(adopter!$H:$H,MATCH(scenario_settings!$A282,adopter!$D:$D,0))</f>
        <v/>
      </c>
    </row>
    <row r="283" spans="1:2" x14ac:dyDescent="0.2">
      <c r="A283" t="s">
        <v>265</v>
      </c>
      <c r="B283" t="str">
        <f>INDEX(adopter!$H:$H,MATCH(scenario_settings!$A283,adopter!$D:$D,0))</f>
        <v/>
      </c>
    </row>
    <row r="284" spans="1:2" x14ac:dyDescent="0.2">
      <c r="A284" t="s">
        <v>121</v>
      </c>
      <c r="B284" t="str">
        <f>INDEX(adopter!$H:$H,MATCH(scenario_settings!$A284,adopter!$D:$D,0))</f>
        <v/>
      </c>
    </row>
    <row r="285" spans="1:2" x14ac:dyDescent="0.2">
      <c r="A285" t="s">
        <v>517</v>
      </c>
      <c r="B285" t="str">
        <f>INDEX(adopter!$H:$H,MATCH(scenario_settings!$A285,adopter!$D:$D,0))</f>
        <v/>
      </c>
    </row>
    <row r="286" spans="1:2" x14ac:dyDescent="0.2">
      <c r="A286" t="s">
        <v>45</v>
      </c>
      <c r="B286" t="str">
        <f>INDEX(adopter!$H:$H,MATCH(scenario_settings!$A286,adopter!$D:$D,0))</f>
        <v/>
      </c>
    </row>
    <row r="287" spans="1:2" x14ac:dyDescent="0.2">
      <c r="A287" t="s">
        <v>232</v>
      </c>
      <c r="B287" t="str">
        <f>INDEX(adopter!$H:$H,MATCH(scenario_settings!$A287,adopter!$D:$D,0))</f>
        <v/>
      </c>
    </row>
    <row r="288" spans="1:2" x14ac:dyDescent="0.2">
      <c r="A288" t="s">
        <v>434</v>
      </c>
      <c r="B288" t="str">
        <f>INDEX(adopter!$H:$H,MATCH(scenario_settings!$A288,adopter!$D:$D,0))</f>
        <v/>
      </c>
    </row>
    <row r="289" spans="1:2" x14ac:dyDescent="0.2">
      <c r="A289" t="s">
        <v>518</v>
      </c>
      <c r="B289" t="str">
        <f>INDEX(adopter!$H:$H,MATCH(scenario_settings!$A289,adopter!$D:$D,0))</f>
        <v/>
      </c>
    </row>
    <row r="290" spans="1:2" x14ac:dyDescent="0.2">
      <c r="A290" t="s">
        <v>275</v>
      </c>
      <c r="B290" t="str">
        <f>INDEX(adopter!$H:$H,MATCH(scenario_settings!$A290,adopter!$D:$D,0))</f>
        <v/>
      </c>
    </row>
    <row r="291" spans="1:2" x14ac:dyDescent="0.2">
      <c r="A291" t="s">
        <v>520</v>
      </c>
      <c r="B291" t="str">
        <f>INDEX(adopter!$H:$H,MATCH(scenario_settings!$A291,adopter!$D:$D,0))</f>
        <v/>
      </c>
    </row>
    <row r="292" spans="1:2" x14ac:dyDescent="0.2">
      <c r="A292" t="s">
        <v>1</v>
      </c>
      <c r="B292" t="str">
        <f>INDEX(adopter!$H:$H,MATCH(scenario_settings!$A292,adopter!$D:$D,0))</f>
        <v/>
      </c>
    </row>
    <row r="293" spans="1:2" x14ac:dyDescent="0.2">
      <c r="A293" t="s">
        <v>423</v>
      </c>
      <c r="B293">
        <f>INDEX(adopter!$H:$H,MATCH(scenario_settings!$A293,adopter!$D:$D,0))</f>
        <v>0</v>
      </c>
    </row>
    <row r="294" spans="1:2" x14ac:dyDescent="0.2">
      <c r="A294" t="s">
        <v>357</v>
      </c>
      <c r="B294" t="str">
        <f>INDEX(adopter!$H:$H,MATCH(scenario_settings!$A294,adopter!$D:$D,0))</f>
        <v/>
      </c>
    </row>
    <row r="295" spans="1:2" x14ac:dyDescent="0.2">
      <c r="A295" t="s">
        <v>123</v>
      </c>
      <c r="B295">
        <f>INDEX(adopter!$H:$H,MATCH(scenario_settings!$A295,adopter!$D:$D,0))</f>
        <v>1</v>
      </c>
    </row>
    <row r="296" spans="1:2" x14ac:dyDescent="0.2">
      <c r="A296" t="s">
        <v>152</v>
      </c>
      <c r="B296" t="str">
        <f>INDEX(adopter!$H:$H,MATCH(scenario_settings!$A296,adopter!$D:$D,0))</f>
        <v/>
      </c>
    </row>
    <row r="297" spans="1:2" x14ac:dyDescent="0.2">
      <c r="A297" t="s">
        <v>72</v>
      </c>
      <c r="B297" t="str">
        <f>INDEX(adopter!$H:$H,MATCH(scenario_settings!$A297,adopter!$D:$D,0))</f>
        <v/>
      </c>
    </row>
    <row r="298" spans="1:2" x14ac:dyDescent="0.2">
      <c r="A298" t="s">
        <v>8</v>
      </c>
      <c r="B298" t="str">
        <f>INDEX(adopter!$H:$H,MATCH(scenario_settings!$A298,adopter!$D:$D,0))</f>
        <v/>
      </c>
    </row>
    <row r="299" spans="1:2" x14ac:dyDescent="0.2">
      <c r="A299" t="s">
        <v>5</v>
      </c>
      <c r="B299" t="str">
        <f>INDEX(adopter!$H:$H,MATCH(scenario_settings!$A299,adopter!$D:$D,0))</f>
        <v/>
      </c>
    </row>
    <row r="300" spans="1:2" x14ac:dyDescent="0.2">
      <c r="A300" t="s">
        <v>452</v>
      </c>
      <c r="B300" t="str">
        <f>INDEX(adopter!$H:$H,MATCH(scenario_settings!$A300,adopter!$D:$D,0))</f>
        <v/>
      </c>
    </row>
    <row r="301" spans="1:2" x14ac:dyDescent="0.2">
      <c r="A301" t="s">
        <v>66</v>
      </c>
      <c r="B301" t="str">
        <f>INDEX(adopter!$H:$H,MATCH(scenario_settings!$A301,adopter!$D:$D,0))</f>
        <v/>
      </c>
    </row>
    <row r="302" spans="1:2" x14ac:dyDescent="0.2">
      <c r="A302" t="s">
        <v>298</v>
      </c>
      <c r="B302" t="str">
        <f>INDEX(adopter!$H:$H,MATCH(scenario_settings!$A302,adopter!$D:$D,0))</f>
        <v/>
      </c>
    </row>
    <row r="303" spans="1:2" x14ac:dyDescent="0.2">
      <c r="A303" t="s">
        <v>521</v>
      </c>
      <c r="B303" t="str">
        <f>INDEX(adopter!$H:$H,MATCH(scenario_settings!$A303,adopter!$D:$D,0))</f>
        <v/>
      </c>
    </row>
    <row r="304" spans="1:2" x14ac:dyDescent="0.2">
      <c r="A304" t="s">
        <v>46</v>
      </c>
      <c r="B304" t="str">
        <f>INDEX(adopter!$H:$H,MATCH(scenario_settings!$A304,adopter!$D:$D,0))</f>
        <v/>
      </c>
    </row>
    <row r="305" spans="1:2" x14ac:dyDescent="0.2">
      <c r="A305" t="s">
        <v>379</v>
      </c>
      <c r="B305" t="str">
        <f>INDEX(adopter!$H:$H,MATCH(scenario_settings!$A305,adopter!$D:$D,0))</f>
        <v/>
      </c>
    </row>
    <row r="306" spans="1:2" x14ac:dyDescent="0.2">
      <c r="A306" t="s">
        <v>139</v>
      </c>
      <c r="B306" t="str">
        <f>INDEX(adopter!$H:$H,MATCH(scenario_settings!$A306,adopter!$D:$D,0))</f>
        <v/>
      </c>
    </row>
    <row r="307" spans="1:2" x14ac:dyDescent="0.2">
      <c r="A307" t="s">
        <v>144</v>
      </c>
      <c r="B307" t="str">
        <f>INDEX(adopter!$H:$H,MATCH(scenario_settings!$A307,adopter!$D:$D,0))</f>
        <v/>
      </c>
    </row>
    <row r="308" spans="1:2" x14ac:dyDescent="0.2">
      <c r="A308" t="s">
        <v>145</v>
      </c>
      <c r="B308" t="str">
        <f>INDEX(adopter!$H:$H,MATCH(scenario_settings!$A308,adopter!$D:$D,0))</f>
        <v/>
      </c>
    </row>
    <row r="309" spans="1:2" x14ac:dyDescent="0.2">
      <c r="A309" t="s">
        <v>192</v>
      </c>
      <c r="B309" t="str">
        <f>INDEX(adopter!$H:$H,MATCH(scenario_settings!$A309,adopter!$D:$D,0))</f>
        <v/>
      </c>
    </row>
    <row r="310" spans="1:2" x14ac:dyDescent="0.2">
      <c r="A310" t="s">
        <v>523</v>
      </c>
      <c r="B310" t="str">
        <f>INDEX(adopter!$H:$H,MATCH(scenario_settings!$A310,adopter!$D:$D,0))</f>
        <v/>
      </c>
    </row>
    <row r="311" spans="1:2" x14ac:dyDescent="0.2">
      <c r="A311" t="s">
        <v>414</v>
      </c>
      <c r="B311">
        <f>INDEX(adopter!$H:$H,MATCH(scenario_settings!$A311,adopter!$D:$D,0))</f>
        <v>1</v>
      </c>
    </row>
    <row r="312" spans="1:2" x14ac:dyDescent="0.2">
      <c r="A312" t="s">
        <v>410</v>
      </c>
      <c r="B312" t="str">
        <f>INDEX(adopter!$H:$H,MATCH(scenario_settings!$A312,adopter!$D:$D,0))</f>
        <v/>
      </c>
    </row>
    <row r="313" spans="1:2" x14ac:dyDescent="0.2">
      <c r="A313" t="s">
        <v>247</v>
      </c>
      <c r="B313" t="str">
        <f>INDEX(adopter!$H:$H,MATCH(scenario_settings!$A313,adopter!$D:$D,0))</f>
        <v/>
      </c>
    </row>
    <row r="314" spans="1:2" x14ac:dyDescent="0.2">
      <c r="A314" t="s">
        <v>336</v>
      </c>
      <c r="B314" t="str">
        <f>INDEX(adopter!$H:$H,MATCH(scenario_settings!$A314,adopter!$D:$D,0))</f>
        <v/>
      </c>
    </row>
    <row r="315" spans="1:2" x14ac:dyDescent="0.2">
      <c r="A315" t="s">
        <v>55</v>
      </c>
      <c r="B315" t="str">
        <f>INDEX(adopter!$H:$H,MATCH(scenario_settings!$A315,adopter!$D:$D,0))</f>
        <v/>
      </c>
    </row>
    <row r="316" spans="1:2" x14ac:dyDescent="0.2">
      <c r="A316" t="s">
        <v>235</v>
      </c>
      <c r="B316" t="str">
        <f>INDEX(adopter!$H:$H,MATCH(scenario_settings!$A316,adopter!$D:$D,0))</f>
        <v/>
      </c>
    </row>
    <row r="317" spans="1:2" x14ac:dyDescent="0.2">
      <c r="A317" t="s">
        <v>349</v>
      </c>
      <c r="B317">
        <f>INDEX(adopter!$H:$H,MATCH(scenario_settings!$A317,adopter!$D:$D,0))</f>
        <v>21.9</v>
      </c>
    </row>
    <row r="318" spans="1:2" x14ac:dyDescent="0.2">
      <c r="A318" t="s">
        <v>271</v>
      </c>
      <c r="B318">
        <f>INDEX(adopter!$H:$H,MATCH(scenario_settings!$A318,adopter!$D:$D,0))</f>
        <v>31.1</v>
      </c>
    </row>
    <row r="319" spans="1:2" x14ac:dyDescent="0.2">
      <c r="A319" t="s">
        <v>352</v>
      </c>
      <c r="B319">
        <f>INDEX(adopter!$H:$H,MATCH(scenario_settings!$A319,adopter!$D:$D,0))</f>
        <v>68.900000000000006</v>
      </c>
    </row>
    <row r="320" spans="1:2" x14ac:dyDescent="0.2">
      <c r="A320" t="s">
        <v>442</v>
      </c>
      <c r="B320">
        <f>INDEX(adopter!$H:$H,MATCH(scenario_settings!$A320,adopter!$D:$D,0))</f>
        <v>7.3362506999999999</v>
      </c>
    </row>
    <row r="321" spans="1:2" x14ac:dyDescent="0.2">
      <c r="A321" t="s">
        <v>237</v>
      </c>
      <c r="B321">
        <f>INDEX(adopter!$H:$H,MATCH(scenario_settings!$A321,adopter!$D:$D,0))</f>
        <v>5.1650957999999996</v>
      </c>
    </row>
    <row r="322" spans="1:2" x14ac:dyDescent="0.2">
      <c r="A322" t="s">
        <v>156</v>
      </c>
      <c r="B322">
        <f>INDEX(adopter!$H:$H,MATCH(scenario_settings!$A322,adopter!$D:$D,0))</f>
        <v>34.687933399999999</v>
      </c>
    </row>
    <row r="323" spans="1:2" x14ac:dyDescent="0.2">
      <c r="A323" t="s">
        <v>272</v>
      </c>
      <c r="B323">
        <f>INDEX(adopter!$H:$H,MATCH(scenario_settings!$A323,adopter!$D:$D,0))</f>
        <v>53.8</v>
      </c>
    </row>
    <row r="324" spans="1:2" x14ac:dyDescent="0.2">
      <c r="A324" t="s">
        <v>360</v>
      </c>
      <c r="B324" t="str">
        <f>INDEX(adopter!$H:$H,MATCH(scenario_settings!$A324,adopter!$D:$D,0))</f>
        <v/>
      </c>
    </row>
    <row r="325" spans="1:2" x14ac:dyDescent="0.2">
      <c r="A325" t="s">
        <v>322</v>
      </c>
      <c r="B325">
        <f>INDEX(adopter!$H:$H,MATCH(scenario_settings!$A325,adopter!$D:$D,0))</f>
        <v>6.2</v>
      </c>
    </row>
    <row r="326" spans="1:2" x14ac:dyDescent="0.2">
      <c r="A326" t="s">
        <v>195</v>
      </c>
      <c r="B326" t="str">
        <f>INDEX(adopter!$H:$H,MATCH(scenario_settings!$A326,adopter!$D:$D,0))</f>
        <v/>
      </c>
    </row>
    <row r="327" spans="1:2" x14ac:dyDescent="0.2">
      <c r="A327" t="s">
        <v>246</v>
      </c>
      <c r="B327">
        <f>INDEX(adopter!$H:$H,MATCH(scenario_settings!$A327,adopter!$D:$D,0))</f>
        <v>4.2</v>
      </c>
    </row>
    <row r="328" spans="1:2" x14ac:dyDescent="0.2">
      <c r="A328" t="s">
        <v>326</v>
      </c>
      <c r="B328">
        <f>INDEX(adopter!$H:$H,MATCH(scenario_settings!$A328,adopter!$D:$D,0))</f>
        <v>0.1170976</v>
      </c>
    </row>
    <row r="329" spans="1:2" x14ac:dyDescent="0.2">
      <c r="A329" t="s">
        <v>409</v>
      </c>
      <c r="B329">
        <f>INDEX(adopter!$H:$H,MATCH(scenario_settings!$A329,adopter!$D:$D,0))</f>
        <v>9.6706176999999993</v>
      </c>
    </row>
    <row r="330" spans="1:2" x14ac:dyDescent="0.2">
      <c r="A330" t="s">
        <v>108</v>
      </c>
      <c r="B330" t="str">
        <f>INDEX(adopter!$H:$H,MATCH(scenario_settings!$A330,adopter!$D:$D,0))</f>
        <v/>
      </c>
    </row>
    <row r="331" spans="1:2" x14ac:dyDescent="0.2">
      <c r="A331" t="s">
        <v>77</v>
      </c>
      <c r="B331" t="str">
        <f>INDEX(adopter!$H:$H,MATCH(scenario_settings!$A331,adopter!$D:$D,0))</f>
        <v/>
      </c>
    </row>
    <row r="332" spans="1:2" x14ac:dyDescent="0.2">
      <c r="A332" t="s">
        <v>393</v>
      </c>
      <c r="B332" t="str">
        <f>INDEX(adopter!$H:$H,MATCH(scenario_settings!$A332,adopter!$D:$D,0))</f>
        <v/>
      </c>
    </row>
    <row r="333" spans="1:2" x14ac:dyDescent="0.2">
      <c r="A333" t="s">
        <v>424</v>
      </c>
      <c r="B333" t="str">
        <f>INDEX(adopter!$H:$H,MATCH(scenario_settings!$A333,adopter!$D:$D,0))</f>
        <v/>
      </c>
    </row>
    <row r="334" spans="1:2" x14ac:dyDescent="0.2">
      <c r="A334" t="s">
        <v>438</v>
      </c>
      <c r="B334" t="str">
        <f>INDEX(adopter!$H:$H,MATCH(scenario_settings!$A334,adopter!$D:$D,0))</f>
        <v/>
      </c>
    </row>
    <row r="335" spans="1:2" x14ac:dyDescent="0.2">
      <c r="A335" t="s">
        <v>315</v>
      </c>
      <c r="B335">
        <f>INDEX(adopter!$H:$H,MATCH(scenario_settings!$A335,adopter!$D:$D,0))</f>
        <v>9.9999999000000006</v>
      </c>
    </row>
    <row r="336" spans="1:2" x14ac:dyDescent="0.2">
      <c r="A336" t="s">
        <v>57</v>
      </c>
      <c r="B336" t="str">
        <f>INDEX(adopter!$H:$H,MATCH(scenario_settings!$A336,adopter!$D:$D,0))</f>
        <v/>
      </c>
    </row>
    <row r="337" spans="1:2" x14ac:dyDescent="0.2">
      <c r="A337" t="s">
        <v>239</v>
      </c>
      <c r="B337">
        <f>INDEX(adopter!$H:$H,MATCH(scenario_settings!$A337,adopter!$D:$D,0))</f>
        <v>78.929545200000007</v>
      </c>
    </row>
    <row r="338" spans="1:2" x14ac:dyDescent="0.2">
      <c r="A338" t="s">
        <v>457</v>
      </c>
      <c r="B338">
        <f>INDEX(adopter!$H:$H,MATCH(scenario_settings!$A338,adopter!$D:$D,0))</f>
        <v>0</v>
      </c>
    </row>
    <row r="339" spans="1:2" x14ac:dyDescent="0.2">
      <c r="A339" t="s">
        <v>11</v>
      </c>
      <c r="B339">
        <f>INDEX(adopter!$H:$H,MATCH(scenario_settings!$A339,adopter!$D:$D,0))</f>
        <v>1.2827396</v>
      </c>
    </row>
    <row r="340" spans="1:2" x14ac:dyDescent="0.2">
      <c r="A340" t="s">
        <v>210</v>
      </c>
      <c r="B340">
        <f>INDEX(adopter!$H:$H,MATCH(scenario_settings!$A340,adopter!$D:$D,0))</f>
        <v>75.5</v>
      </c>
    </row>
    <row r="341" spans="1:2" x14ac:dyDescent="0.2">
      <c r="A341" t="s">
        <v>225</v>
      </c>
      <c r="B341" t="str">
        <f>INDEX(adopter!$H:$H,MATCH(scenario_settings!$A341,adopter!$D:$D,0))</f>
        <v/>
      </c>
    </row>
    <row r="342" spans="1:2" x14ac:dyDescent="0.2">
      <c r="A342" t="s">
        <v>397</v>
      </c>
      <c r="B342" t="str">
        <f>INDEX(adopter!$H:$H,MATCH(scenario_settings!$A342,adopter!$D:$D,0))</f>
        <v/>
      </c>
    </row>
    <row r="343" spans="1:2" x14ac:dyDescent="0.2">
      <c r="A343" t="s">
        <v>320</v>
      </c>
      <c r="B343">
        <f>INDEX(adopter!$H:$H,MATCH(scenario_settings!$A343,adopter!$D:$D,0))</f>
        <v>6.8</v>
      </c>
    </row>
    <row r="344" spans="1:2" x14ac:dyDescent="0.2">
      <c r="A344" t="s">
        <v>371</v>
      </c>
      <c r="B344">
        <f>INDEX(adopter!$H:$H,MATCH(scenario_settings!$A344,adopter!$D:$D,0))</f>
        <v>2.2000000000000002</v>
      </c>
    </row>
    <row r="345" spans="1:2" x14ac:dyDescent="0.2">
      <c r="A345" t="s">
        <v>429</v>
      </c>
      <c r="B345">
        <f>INDEX(adopter!$H:$H,MATCH(scenario_settings!$A345,adopter!$D:$D,0))</f>
        <v>97.8</v>
      </c>
    </row>
    <row r="346" spans="1:2" x14ac:dyDescent="0.2">
      <c r="A346" t="s">
        <v>36</v>
      </c>
      <c r="B346">
        <f>INDEX(adopter!$H:$H,MATCH(scenario_settings!$A346,adopter!$D:$D,0))</f>
        <v>2.6</v>
      </c>
    </row>
    <row r="347" spans="1:2" x14ac:dyDescent="0.2">
      <c r="A347" t="s">
        <v>385</v>
      </c>
      <c r="B347" t="str">
        <f>INDEX(adopter!$H:$H,MATCH(scenario_settings!$A347,adopter!$D:$D,0))</f>
        <v/>
      </c>
    </row>
    <row r="348" spans="1:2" x14ac:dyDescent="0.2">
      <c r="A348" t="s">
        <v>380</v>
      </c>
      <c r="B348" t="str">
        <f>INDEX(adopter!$H:$H,MATCH(scenario_settings!$A348,adopter!$D:$D,0))</f>
        <v/>
      </c>
    </row>
    <row r="349" spans="1:2" x14ac:dyDescent="0.2">
      <c r="A349" t="s">
        <v>109</v>
      </c>
      <c r="B349" t="str">
        <f>INDEX(adopter!$H:$H,MATCH(scenario_settings!$A349,adopter!$D:$D,0))</f>
        <v/>
      </c>
    </row>
    <row r="350" spans="1:2" x14ac:dyDescent="0.2">
      <c r="A350" t="s">
        <v>430</v>
      </c>
      <c r="B350">
        <f>INDEX(adopter!$H:$H,MATCH(scenario_settings!$A350,adopter!$D:$D,0))</f>
        <v>9.8000000000000007</v>
      </c>
    </row>
    <row r="351" spans="1:2" x14ac:dyDescent="0.2">
      <c r="A351" t="s">
        <v>477</v>
      </c>
      <c r="B351" t="str">
        <f>INDEX(adopter!$H:$H,MATCH(scenario_settings!$A351,adopter!$D:$D,0))</f>
        <v/>
      </c>
    </row>
    <row r="352" spans="1:2" x14ac:dyDescent="0.2">
      <c r="A352" t="s">
        <v>23</v>
      </c>
      <c r="B352">
        <f>INDEX(adopter!$H:$H,MATCH(scenario_settings!$A352,adopter!$D:$D,0))</f>
        <v>0</v>
      </c>
    </row>
    <row r="353" spans="1:2" x14ac:dyDescent="0.2">
      <c r="A353" t="s">
        <v>316</v>
      </c>
      <c r="B353">
        <f>INDEX(adopter!$H:$H,MATCH(scenario_settings!$A353,adopter!$D:$D,0))</f>
        <v>100</v>
      </c>
    </row>
    <row r="354" spans="1:2" x14ac:dyDescent="0.2">
      <c r="A354" t="s">
        <v>91</v>
      </c>
      <c r="B354">
        <f>INDEX(adopter!$H:$H,MATCH(scenario_settings!$A354,adopter!$D:$D,0))</f>
        <v>0</v>
      </c>
    </row>
    <row r="355" spans="1:2" x14ac:dyDescent="0.2">
      <c r="A355" t="s">
        <v>200</v>
      </c>
      <c r="B355" t="str">
        <f>INDEX(adopter!$H:$H,MATCH(scenario_settings!$A355,adopter!$D:$D,0))</f>
        <v/>
      </c>
    </row>
    <row r="356" spans="1:2" x14ac:dyDescent="0.2">
      <c r="A356" t="s">
        <v>213</v>
      </c>
      <c r="B356" t="str">
        <f>INDEX(adopter!$H:$H,MATCH(scenario_settings!$A356,adopter!$D:$D,0))</f>
        <v/>
      </c>
    </row>
    <row r="357" spans="1:2" x14ac:dyDescent="0.2">
      <c r="A357" t="s">
        <v>229</v>
      </c>
      <c r="B357" t="str">
        <f>INDEX(adopter!$H:$H,MATCH(scenario_settings!$A357,adopter!$D:$D,0))</f>
        <v/>
      </c>
    </row>
    <row r="358" spans="1:2" x14ac:dyDescent="0.2">
      <c r="A358" t="s">
        <v>374</v>
      </c>
      <c r="B358">
        <f>INDEX(adopter!$H:$H,MATCH(scenario_settings!$A358,adopter!$D:$D,0))</f>
        <v>11.5</v>
      </c>
    </row>
    <row r="359" spans="1:2" x14ac:dyDescent="0.2">
      <c r="A359" t="s">
        <v>168</v>
      </c>
      <c r="B359">
        <f>INDEX(adopter!$H:$H,MATCH(scenario_settings!$A359,adopter!$D:$D,0))</f>
        <v>88.5</v>
      </c>
    </row>
    <row r="360" spans="1:2" x14ac:dyDescent="0.2">
      <c r="A360" t="s">
        <v>160</v>
      </c>
      <c r="B360">
        <f>INDEX(adopter!$H:$H,MATCH(scenario_settings!$A360,adopter!$D:$D,0))</f>
        <v>6.5</v>
      </c>
    </row>
    <row r="361" spans="1:2" x14ac:dyDescent="0.2">
      <c r="A361" t="s">
        <v>2</v>
      </c>
      <c r="B361">
        <f>INDEX(adopter!$H:$H,MATCH(scenario_settings!$A361,adopter!$D:$D,0))</f>
        <v>93.5</v>
      </c>
    </row>
    <row r="362" spans="1:2" x14ac:dyDescent="0.2">
      <c r="A362" t="s">
        <v>84</v>
      </c>
      <c r="B362" t="str">
        <f>INDEX(adopter!$H:$H,MATCH(scenario_settings!$A362,adopter!$D:$D,0))</f>
        <v/>
      </c>
    </row>
    <row r="363" spans="1:2" x14ac:dyDescent="0.2">
      <c r="A363" t="s">
        <v>398</v>
      </c>
      <c r="B363" t="str">
        <f>INDEX(adopter!$H:$H,MATCH(scenario_settings!$A363,adopter!$D:$D,0))</f>
        <v/>
      </c>
    </row>
    <row r="364" spans="1:2" x14ac:dyDescent="0.2">
      <c r="A364" t="s">
        <v>467</v>
      </c>
      <c r="B364">
        <f>INDEX(adopter!$H:$H,MATCH(scenario_settings!$A364,adopter!$D:$D,0))</f>
        <v>99</v>
      </c>
    </row>
    <row r="365" spans="1:2" x14ac:dyDescent="0.2">
      <c r="A365" t="s">
        <v>291</v>
      </c>
      <c r="B365">
        <f>INDEX(adopter!$H:$H,MATCH(scenario_settings!$A365,adopter!$D:$D,0))</f>
        <v>1</v>
      </c>
    </row>
    <row r="366" spans="1:2" x14ac:dyDescent="0.2">
      <c r="A366" t="s">
        <v>24</v>
      </c>
      <c r="B366" t="str">
        <f>INDEX(adopter!$H:$H,MATCH(scenario_settings!$A366,adopter!$D:$D,0))</f>
        <v/>
      </c>
    </row>
    <row r="367" spans="1:2" x14ac:dyDescent="0.2">
      <c r="A367" t="s">
        <v>87</v>
      </c>
      <c r="B367" t="str">
        <f>INDEX(adopter!$H:$H,MATCH(scenario_settings!$A367,adopter!$D:$D,0))</f>
        <v/>
      </c>
    </row>
    <row r="368" spans="1:2" x14ac:dyDescent="0.2">
      <c r="A368" t="s">
        <v>251</v>
      </c>
      <c r="B368" t="str">
        <f>INDEX(adopter!$H:$H,MATCH(scenario_settings!$A368,adopter!$D:$D,0))</f>
        <v/>
      </c>
    </row>
    <row r="369" spans="1:2" x14ac:dyDescent="0.2">
      <c r="A369" t="s">
        <v>25</v>
      </c>
      <c r="B369" t="str">
        <f>INDEX(adopter!$H:$H,MATCH(scenario_settings!$A369,adopter!$D:$D,0))</f>
        <v/>
      </c>
    </row>
    <row r="370" spans="1:2" x14ac:dyDescent="0.2">
      <c r="A370" t="s">
        <v>16</v>
      </c>
      <c r="B370" t="str">
        <f>INDEX(adopter!$H:$H,MATCH(scenario_settings!$A370,adopter!$D:$D,0))</f>
        <v/>
      </c>
    </row>
    <row r="371" spans="1:2" x14ac:dyDescent="0.2">
      <c r="A371" t="s">
        <v>311</v>
      </c>
      <c r="B371" t="str">
        <f>INDEX(adopter!$H:$H,MATCH(scenario_settings!$A371,adopter!$D:$D,0))</f>
        <v/>
      </c>
    </row>
    <row r="372" spans="1:2" x14ac:dyDescent="0.2">
      <c r="A372" t="s">
        <v>116</v>
      </c>
      <c r="B372" t="str">
        <f>INDEX(adopter!$H:$H,MATCH(scenario_settings!$A372,adopter!$D:$D,0))</f>
        <v/>
      </c>
    </row>
    <row r="373" spans="1:2" x14ac:dyDescent="0.2">
      <c r="A373" t="s">
        <v>416</v>
      </c>
      <c r="B373">
        <f>INDEX(adopter!$H:$H,MATCH(scenario_settings!$A373,adopter!$D:$D,0))</f>
        <v>0</v>
      </c>
    </row>
    <row r="374" spans="1:2" x14ac:dyDescent="0.2">
      <c r="A374" t="s">
        <v>14</v>
      </c>
      <c r="B374">
        <f>INDEX(adopter!$H:$H,MATCH(scenario_settings!$A374,adopter!$D:$D,0))</f>
        <v>42.4</v>
      </c>
    </row>
    <row r="375" spans="1:2" x14ac:dyDescent="0.2">
      <c r="A375" t="s">
        <v>392</v>
      </c>
      <c r="B375">
        <f>INDEX(adopter!$H:$H,MATCH(scenario_settings!$A375,adopter!$D:$D,0))</f>
        <v>0</v>
      </c>
    </row>
    <row r="376" spans="1:2" x14ac:dyDescent="0.2">
      <c r="A376" t="s">
        <v>165</v>
      </c>
      <c r="B376">
        <f>INDEX(adopter!$H:$H,MATCH(scenario_settings!$A376,adopter!$D:$D,0))</f>
        <v>0.5</v>
      </c>
    </row>
    <row r="377" spans="1:2" x14ac:dyDescent="0.2">
      <c r="A377" t="s">
        <v>80</v>
      </c>
      <c r="B377" t="str">
        <f>INDEX(adopter!$H:$H,MATCH(scenario_settings!$A377,adopter!$D:$D,0))</f>
        <v/>
      </c>
    </row>
    <row r="378" spans="1:2" x14ac:dyDescent="0.2">
      <c r="A378" t="s">
        <v>214</v>
      </c>
      <c r="B378">
        <f>INDEX(adopter!$H:$H,MATCH(scenario_settings!$A378,adopter!$D:$D,0))</f>
        <v>94.925449900000004</v>
      </c>
    </row>
    <row r="379" spans="1:2" x14ac:dyDescent="0.2">
      <c r="A379" t="s">
        <v>329</v>
      </c>
      <c r="B379">
        <f>INDEX(adopter!$H:$H,MATCH(scenario_settings!$A379,adopter!$D:$D,0))</f>
        <v>3.9123464999999999</v>
      </c>
    </row>
    <row r="380" spans="1:2" x14ac:dyDescent="0.2">
      <c r="A380" t="s">
        <v>458</v>
      </c>
      <c r="B380" t="str">
        <f>INDEX(adopter!$H:$H,MATCH(scenario_settings!$A380,adopter!$D:$D,0))</f>
        <v/>
      </c>
    </row>
    <row r="381" spans="1:2" x14ac:dyDescent="0.2">
      <c r="A381" t="s">
        <v>7</v>
      </c>
      <c r="B381" t="str">
        <f>INDEX(adopter!$H:$H,MATCH(scenario_settings!$A381,adopter!$D:$D,0))</f>
        <v/>
      </c>
    </row>
    <row r="382" spans="1:2" x14ac:dyDescent="0.2">
      <c r="A382" t="s">
        <v>460</v>
      </c>
      <c r="B382" t="str">
        <f>INDEX(adopter!$H:$H,MATCH(scenario_settings!$A382,adopter!$D:$D,0))</f>
        <v/>
      </c>
    </row>
    <row r="383" spans="1:2" x14ac:dyDescent="0.2">
      <c r="A383" t="s">
        <v>141</v>
      </c>
      <c r="B383">
        <f>INDEX(adopter!$H:$H,MATCH(scenario_settings!$A383,adopter!$D:$D,0))</f>
        <v>50.8</v>
      </c>
    </row>
    <row r="384" spans="1:2" x14ac:dyDescent="0.2">
      <c r="A384" t="s">
        <v>401</v>
      </c>
      <c r="B384">
        <f>INDEX(adopter!$H:$H,MATCH(scenario_settings!$A384,adopter!$D:$D,0))</f>
        <v>2.7</v>
      </c>
    </row>
    <row r="385" spans="1:2" x14ac:dyDescent="0.2">
      <c r="A385" t="s">
        <v>343</v>
      </c>
      <c r="B385">
        <f>INDEX(adopter!$H:$H,MATCH(scenario_settings!$A385,adopter!$D:$D,0))</f>
        <v>1</v>
      </c>
    </row>
    <row r="386" spans="1:2" x14ac:dyDescent="0.2">
      <c r="A386" t="s">
        <v>375</v>
      </c>
      <c r="B386">
        <f>INDEX(adopter!$H:$H,MATCH(scenario_settings!$A386,adopter!$D:$D,0))</f>
        <v>0.6</v>
      </c>
    </row>
    <row r="387" spans="1:2" x14ac:dyDescent="0.2">
      <c r="A387" t="s">
        <v>377</v>
      </c>
      <c r="B387">
        <f>INDEX(adopter!$H:$H,MATCH(scenario_settings!$A387,adopter!$D:$D,0))</f>
        <v>1</v>
      </c>
    </row>
    <row r="388" spans="1:2" x14ac:dyDescent="0.2">
      <c r="A388" t="s">
        <v>126</v>
      </c>
      <c r="B388">
        <f>INDEX(adopter!$H:$H,MATCH(scenario_settings!$A388,adopter!$D:$D,0))</f>
        <v>1.7</v>
      </c>
    </row>
    <row r="389" spans="1:2" x14ac:dyDescent="0.2">
      <c r="A389" t="s">
        <v>117</v>
      </c>
      <c r="B389" t="str">
        <f>INDEX(adopter!$H:$H,MATCH(scenario_settings!$A389,adopter!$D:$D,0))</f>
        <v/>
      </c>
    </row>
    <row r="390" spans="1:2" x14ac:dyDescent="0.2">
      <c r="A390" t="s">
        <v>660</v>
      </c>
      <c r="B390">
        <f>INDEX(adopter!$H:$H,MATCH(scenario_settings!$A390,adopter!$D:$D,0))</f>
        <v>0</v>
      </c>
    </row>
    <row r="391" spans="1:2" x14ac:dyDescent="0.2">
      <c r="A391" t="s">
        <v>659</v>
      </c>
      <c r="B391">
        <f>INDEX(adopter!$H:$H,MATCH(scenario_settings!$A391,adopter!$D:$D,0))</f>
        <v>0</v>
      </c>
    </row>
    <row r="392" spans="1:2" x14ac:dyDescent="0.2">
      <c r="A392" t="s">
        <v>658</v>
      </c>
      <c r="B392">
        <f>INDEX(adopter!$H:$H,MATCH(scenario_settings!$A392,adopter!$D:$D,0))</f>
        <v>0</v>
      </c>
    </row>
    <row r="393" spans="1:2" x14ac:dyDescent="0.2">
      <c r="A393" t="s">
        <v>656</v>
      </c>
      <c r="B393">
        <f>INDEX(adopter!$H:$H,MATCH(scenario_settings!$A393,adopter!$D:$D,0))</f>
        <v>0</v>
      </c>
    </row>
    <row r="394" spans="1:2" x14ac:dyDescent="0.2">
      <c r="A394" t="s">
        <v>655</v>
      </c>
      <c r="B394">
        <f>INDEX(adopter!$H:$H,MATCH(scenario_settings!$A394,adopter!$D:$D,0))</f>
        <v>0</v>
      </c>
    </row>
    <row r="395" spans="1:2" x14ac:dyDescent="0.2">
      <c r="A395" t="s">
        <v>654</v>
      </c>
      <c r="B395">
        <f>INDEX(adopter!$H:$H,MATCH(scenario_settings!$A395,adopter!$D:$D,0))</f>
        <v>0</v>
      </c>
    </row>
    <row r="396" spans="1:2" x14ac:dyDescent="0.2">
      <c r="A396" t="s">
        <v>652</v>
      </c>
      <c r="B396">
        <f>INDEX(adopter!$H:$H,MATCH(scenario_settings!$A396,adopter!$D:$D,0))</f>
        <v>0</v>
      </c>
    </row>
    <row r="397" spans="1:2" x14ac:dyDescent="0.2">
      <c r="A397" t="s">
        <v>651</v>
      </c>
      <c r="B397">
        <f>INDEX(adopter!$H:$H,MATCH(scenario_settings!$A397,adopter!$D:$D,0))</f>
        <v>0</v>
      </c>
    </row>
    <row r="398" spans="1:2" x14ac:dyDescent="0.2">
      <c r="A398" t="s">
        <v>650</v>
      </c>
      <c r="B398">
        <f>INDEX(adopter!$H:$H,MATCH(scenario_settings!$A398,adopter!$D:$D,0))</f>
        <v>0</v>
      </c>
    </row>
    <row r="399" spans="1:2" x14ac:dyDescent="0.2">
      <c r="A399" t="s">
        <v>649</v>
      </c>
      <c r="B399">
        <f>INDEX(adopter!$H:$H,MATCH(scenario_settings!$A399,adopter!$D:$D,0))</f>
        <v>0</v>
      </c>
    </row>
    <row r="400" spans="1:2" x14ac:dyDescent="0.2">
      <c r="A400" t="s">
        <v>648</v>
      </c>
      <c r="B400">
        <f>INDEX(adopter!$H:$H,MATCH(scenario_settings!$A400,adopter!$D:$D,0))</f>
        <v>0</v>
      </c>
    </row>
    <row r="401" spans="1:2" x14ac:dyDescent="0.2">
      <c r="A401" t="s">
        <v>647</v>
      </c>
      <c r="B401">
        <f>INDEX(adopter!$H:$H,MATCH(scenario_settings!$A401,adopter!$D:$D,0))</f>
        <v>0</v>
      </c>
    </row>
    <row r="402" spans="1:2" x14ac:dyDescent="0.2">
      <c r="A402" t="s">
        <v>646</v>
      </c>
      <c r="B402">
        <f>INDEX(adopter!$H:$H,MATCH(scenario_settings!$A402,adopter!$D:$D,0))</f>
        <v>0</v>
      </c>
    </row>
    <row r="403" spans="1:2" x14ac:dyDescent="0.2">
      <c r="A403" t="s">
        <v>645</v>
      </c>
      <c r="B403">
        <f>INDEX(adopter!$H:$H,MATCH(scenario_settings!$A403,adopter!$D:$D,0))</f>
        <v>0</v>
      </c>
    </row>
    <row r="404" spans="1:2" x14ac:dyDescent="0.2">
      <c r="A404" t="s">
        <v>644</v>
      </c>
      <c r="B404">
        <f>INDEX(adopter!$H:$H,MATCH(scenario_settings!$A404,adopter!$D:$D,0))</f>
        <v>0</v>
      </c>
    </row>
    <row r="405" spans="1:2" x14ac:dyDescent="0.2">
      <c r="A405" t="s">
        <v>642</v>
      </c>
      <c r="B405">
        <f>INDEX(adopter!$H:$H,MATCH(scenario_settings!$A405,adopter!$D:$D,0))</f>
        <v>0</v>
      </c>
    </row>
    <row r="406" spans="1:2" x14ac:dyDescent="0.2">
      <c r="A406" t="s">
        <v>641</v>
      </c>
      <c r="B406">
        <f>INDEX(adopter!$H:$H,MATCH(scenario_settings!$A406,adopter!$D:$D,0))</f>
        <v>0</v>
      </c>
    </row>
    <row r="407" spans="1:2" x14ac:dyDescent="0.2">
      <c r="A407" t="s">
        <v>640</v>
      </c>
      <c r="B407">
        <f>INDEX(adopter!$H:$H,MATCH(scenario_settings!$A407,adopter!$D:$D,0))</f>
        <v>0</v>
      </c>
    </row>
    <row r="408" spans="1:2" x14ac:dyDescent="0.2">
      <c r="A408" t="s">
        <v>637</v>
      </c>
      <c r="B408">
        <f>INDEX(adopter!$H:$H,MATCH(scenario_settings!$A408,adopter!$D:$D,0))</f>
        <v>0</v>
      </c>
    </row>
    <row r="409" spans="1:2" x14ac:dyDescent="0.2">
      <c r="A409" t="s">
        <v>614</v>
      </c>
      <c r="B409">
        <f>INDEX(adopter!$H:$H,MATCH(scenario_settings!$A409,adopter!$D:$D,0))</f>
        <v>0</v>
      </c>
    </row>
    <row r="410" spans="1:2" x14ac:dyDescent="0.2">
      <c r="A410" t="s">
        <v>613</v>
      </c>
      <c r="B410">
        <f>INDEX(adopter!$H:$H,MATCH(scenario_settings!$A410,adopter!$D:$D,0))</f>
        <v>0</v>
      </c>
    </row>
    <row r="411" spans="1:2" x14ac:dyDescent="0.2">
      <c r="A411" t="s">
        <v>612</v>
      </c>
      <c r="B411">
        <f>INDEX(adopter!$H:$H,MATCH(scenario_settings!$A411,adopter!$D:$D,0))</f>
        <v>0</v>
      </c>
    </row>
    <row r="412" spans="1:2" x14ac:dyDescent="0.2">
      <c r="A412" t="s">
        <v>610</v>
      </c>
      <c r="B412">
        <f>INDEX(adopter!$H:$H,MATCH(scenario_settings!$A412,adopter!$D:$D,0))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482"/>
  <sheetViews>
    <sheetView workbookViewId="0">
      <selection activeCell="E3" sqref="E3"/>
    </sheetView>
  </sheetViews>
  <sheetFormatPr baseColWidth="10" defaultRowHeight="16" x14ac:dyDescent="0.2"/>
  <cols>
    <col min="1" max="1" width="16" bestFit="1" customWidth="1"/>
    <col min="2" max="2" width="29.5" bestFit="1" customWidth="1"/>
    <col min="3" max="3" width="50" bestFit="1" customWidth="1"/>
    <col min="4" max="4" width="69" bestFit="1" customWidth="1"/>
    <col min="5" max="6" width="10.83203125" style="1"/>
    <col min="7" max="7" width="13" style="1" bestFit="1" customWidth="1"/>
    <col min="8" max="8" width="10.83203125" style="1"/>
  </cols>
  <sheetData>
    <row r="1" spans="1:8" x14ac:dyDescent="0.2">
      <c r="E1" s="1" t="s">
        <v>524</v>
      </c>
    </row>
    <row r="2" spans="1:8" x14ac:dyDescent="0.2">
      <c r="E2" s="2">
        <v>833357</v>
      </c>
      <c r="H2" s="2" t="s">
        <v>726</v>
      </c>
    </row>
    <row r="3" spans="1:8" x14ac:dyDescent="0.2">
      <c r="E3" s="4"/>
    </row>
    <row r="4" spans="1:8" ht="51" x14ac:dyDescent="0.2">
      <c r="A4" s="5" t="s">
        <v>525</v>
      </c>
      <c r="B4" s="5" t="s">
        <v>526</v>
      </c>
      <c r="C4" s="5" t="s">
        <v>527</v>
      </c>
      <c r="D4" s="5" t="s">
        <v>529</v>
      </c>
      <c r="E4" s="6" t="s">
        <v>528</v>
      </c>
      <c r="F4" s="7" t="s">
        <v>532</v>
      </c>
      <c r="G4" s="8" t="s">
        <v>531</v>
      </c>
      <c r="H4" s="8" t="s">
        <v>530</v>
      </c>
    </row>
    <row r="5" spans="1:8" x14ac:dyDescent="0.2">
      <c r="A5" t="s">
        <v>537</v>
      </c>
      <c r="B5" t="s">
        <v>680</v>
      </c>
      <c r="C5" t="s">
        <v>571</v>
      </c>
      <c r="D5" t="s">
        <v>135</v>
      </c>
      <c r="E5" s="3">
        <f>IFERROR(IF(INDEX(template_settings!$A$2:$K$500,MATCH(adopter!$D5,template_settings!$A$2:$A$500,0),MATCH(E$2,template_settings!$A$2:$C$2,0))="","",INDEX(template_settings!$A$2:$K$500,MATCH(adopter!$D5,template_settings!$A$2:$A$500,0),MATCH(E$2,template_settings!$A$2:$C$2,0))),"")</f>
        <v>1.5</v>
      </c>
      <c r="F5" s="1" t="s">
        <v>681</v>
      </c>
      <c r="G5" s="2" t="b">
        <v>1</v>
      </c>
      <c r="H5" s="1">
        <f>IF(G5,E5,"")</f>
        <v>1.5</v>
      </c>
    </row>
    <row r="6" spans="1:8" x14ac:dyDescent="0.2">
      <c r="A6" t="s">
        <v>537</v>
      </c>
      <c r="B6" t="s">
        <v>680</v>
      </c>
      <c r="C6" t="s">
        <v>571</v>
      </c>
      <c r="D6" t="s">
        <v>283</v>
      </c>
      <c r="E6" s="3" t="str">
        <f>IFERROR(IF(INDEX(template_settings!$A$2:$K$500,MATCH(adopter!$D6,template_settings!$A$2:$A$500,0),MATCH(E$2,template_settings!$A$2:$C$2,0))="","",INDEX(template_settings!$A$2:$K$500,MATCH(adopter!$D6,template_settings!$A$2:$A$500,0),MATCH(E$2,template_settings!$A$2:$C$2,0))),"")</f>
        <v/>
      </c>
      <c r="F6" s="1" t="s">
        <v>681</v>
      </c>
      <c r="G6" s="2" t="b">
        <v>1</v>
      </c>
      <c r="H6" s="1" t="str">
        <f>IF(G6,E6,"")</f>
        <v/>
      </c>
    </row>
    <row r="7" spans="1:8" x14ac:dyDescent="0.2">
      <c r="A7" t="s">
        <v>537</v>
      </c>
      <c r="B7" t="s">
        <v>680</v>
      </c>
      <c r="C7" t="s">
        <v>571</v>
      </c>
      <c r="D7" t="s">
        <v>143</v>
      </c>
      <c r="E7" s="3">
        <f>IFERROR(IF(INDEX(template_settings!$A$2:$K$500,MATCH(adopter!$D7,template_settings!$A$2:$A$500,0),MATCH(E$2,template_settings!$A$2:$C$2,0))="","",INDEX(template_settings!$A$2:$K$500,MATCH(adopter!$D7,template_settings!$A$2:$A$500,0),MATCH(E$2,template_settings!$A$2:$C$2,0))),"")</f>
        <v>30.5</v>
      </c>
      <c r="F7" s="1" t="s">
        <v>681</v>
      </c>
      <c r="G7" s="2" t="b">
        <f>TRUE</f>
        <v>1</v>
      </c>
      <c r="H7" s="1">
        <f>IF(G7,E7,"")</f>
        <v>30.5</v>
      </c>
    </row>
    <row r="8" spans="1:8" x14ac:dyDescent="0.2">
      <c r="A8" t="s">
        <v>537</v>
      </c>
      <c r="B8" t="s">
        <v>680</v>
      </c>
      <c r="C8" t="s">
        <v>571</v>
      </c>
      <c r="D8" t="s">
        <v>431</v>
      </c>
      <c r="E8" s="3">
        <f>IFERROR(IF(INDEX(template_settings!$A$2:$K$500,MATCH(adopter!$D8,template_settings!$A$2:$A$500,0),MATCH(E$2,template_settings!$A$2:$C$2,0))="","",INDEX(template_settings!$A$2:$K$500,MATCH(adopter!$D8,template_settings!$A$2:$A$500,0),MATCH(E$2,template_settings!$A$2:$C$2,0))),"")</f>
        <v>3.6</v>
      </c>
      <c r="F8" s="1" t="s">
        <v>681</v>
      </c>
      <c r="G8" s="2" t="b">
        <f>TRUE</f>
        <v>1</v>
      </c>
      <c r="H8" s="1">
        <f t="shared" ref="H8:H71" si="0">IF(G8,E8,"")</f>
        <v>3.6</v>
      </c>
    </row>
    <row r="9" spans="1:8" x14ac:dyDescent="0.2">
      <c r="A9" t="s">
        <v>537</v>
      </c>
      <c r="B9" t="s">
        <v>680</v>
      </c>
      <c r="C9" t="s">
        <v>571</v>
      </c>
      <c r="D9" t="s">
        <v>432</v>
      </c>
      <c r="E9" s="3">
        <f>IFERROR(IF(INDEX(template_settings!$A$2:$K$500,MATCH(adopter!$D9,template_settings!$A$2:$A$500,0),MATCH(E$2,template_settings!$A$2:$C$2,0))="","",INDEX(template_settings!$A$2:$K$500,MATCH(adopter!$D9,template_settings!$A$2:$A$500,0),MATCH(E$2,template_settings!$A$2:$C$2,0))),"")</f>
        <v>50.7</v>
      </c>
      <c r="F9" s="1" t="s">
        <v>681</v>
      </c>
      <c r="G9" s="2" t="b">
        <f>TRUE</f>
        <v>1</v>
      </c>
      <c r="H9" s="1">
        <f t="shared" si="0"/>
        <v>50.7</v>
      </c>
    </row>
    <row r="10" spans="1:8" x14ac:dyDescent="0.2">
      <c r="A10" t="s">
        <v>537</v>
      </c>
      <c r="B10" t="s">
        <v>680</v>
      </c>
      <c r="C10" t="s">
        <v>571</v>
      </c>
      <c r="D10" t="s">
        <v>289</v>
      </c>
      <c r="E10" s="3">
        <f>IFERROR(IF(INDEX(template_settings!$A$2:$K$500,MATCH(adopter!$D10,template_settings!$A$2:$A$500,0),MATCH(E$2,template_settings!$A$2:$C$2,0))="","",INDEX(template_settings!$A$2:$K$500,MATCH(adopter!$D10,template_settings!$A$2:$A$500,0),MATCH(E$2,template_settings!$A$2:$C$2,0))),"")</f>
        <v>0</v>
      </c>
      <c r="F10" s="1" t="s">
        <v>681</v>
      </c>
      <c r="G10" s="2" t="b">
        <f>TRUE</f>
        <v>1</v>
      </c>
      <c r="H10" s="1">
        <f t="shared" si="0"/>
        <v>0</v>
      </c>
    </row>
    <row r="11" spans="1:8" x14ac:dyDescent="0.2">
      <c r="A11" t="s">
        <v>537</v>
      </c>
      <c r="B11" t="s">
        <v>680</v>
      </c>
      <c r="C11" t="s">
        <v>571</v>
      </c>
      <c r="D11" t="s">
        <v>335</v>
      </c>
      <c r="E11" s="3">
        <f>IFERROR(IF(INDEX(template_settings!$A$2:$K$500,MATCH(adopter!$D11,template_settings!$A$2:$A$500,0),MATCH(E$2,template_settings!$A$2:$C$2,0))="","",INDEX(template_settings!$A$2:$K$500,MATCH(adopter!$D11,template_settings!$A$2:$A$500,0),MATCH(E$2,template_settings!$A$2:$C$2,0))),"")</f>
        <v>13.7</v>
      </c>
      <c r="F11" s="1" t="s">
        <v>681</v>
      </c>
      <c r="G11" s="2" t="b">
        <f>TRUE</f>
        <v>1</v>
      </c>
      <c r="H11" s="1">
        <f t="shared" si="0"/>
        <v>13.7</v>
      </c>
    </row>
    <row r="12" spans="1:8" x14ac:dyDescent="0.2">
      <c r="A12" t="s">
        <v>537</v>
      </c>
      <c r="B12" t="s">
        <v>680</v>
      </c>
      <c r="C12" t="s">
        <v>565</v>
      </c>
      <c r="D12" t="s">
        <v>101</v>
      </c>
      <c r="E12" s="3">
        <f>IFERROR(IF(INDEX(template_settings!$A$2:$K$500,MATCH(adopter!$D12,template_settings!$A$2:$A$500,0),MATCH(E$2,template_settings!$A$2:$C$2,0))="","",INDEX(template_settings!$A$2:$K$500,MATCH(adopter!$D12,template_settings!$A$2:$A$500,0),MATCH(E$2,template_settings!$A$2:$C$2,0))),"")</f>
        <v>1.6</v>
      </c>
      <c r="F12" s="1" t="s">
        <v>681</v>
      </c>
      <c r="G12" s="2" t="b">
        <f>TRUE</f>
        <v>1</v>
      </c>
      <c r="H12" s="1">
        <f t="shared" si="0"/>
        <v>1.6</v>
      </c>
    </row>
    <row r="13" spans="1:8" x14ac:dyDescent="0.2">
      <c r="A13" t="s">
        <v>537</v>
      </c>
      <c r="B13" t="s">
        <v>680</v>
      </c>
      <c r="C13" t="s">
        <v>565</v>
      </c>
      <c r="D13" t="s">
        <v>308</v>
      </c>
      <c r="E13" s="3" t="str">
        <f>IFERROR(IF(INDEX(template_settings!$A$2:$K$500,MATCH(adopter!$D13,template_settings!$A$2:$A$500,0),MATCH(E$2,template_settings!$A$2:$C$2,0))="","",INDEX(template_settings!$A$2:$K$500,MATCH(adopter!$D13,template_settings!$A$2:$A$500,0),MATCH(E$2,template_settings!$A$2:$C$2,0))),"")</f>
        <v/>
      </c>
      <c r="F13" s="1" t="s">
        <v>681</v>
      </c>
      <c r="G13" s="2" t="b">
        <f>TRUE</f>
        <v>1</v>
      </c>
      <c r="H13" s="1" t="str">
        <f t="shared" si="0"/>
        <v/>
      </c>
    </row>
    <row r="14" spans="1:8" x14ac:dyDescent="0.2">
      <c r="A14" t="s">
        <v>537</v>
      </c>
      <c r="B14" t="s">
        <v>575</v>
      </c>
      <c r="C14" t="s">
        <v>605</v>
      </c>
      <c r="D14" t="s">
        <v>391</v>
      </c>
      <c r="E14" s="3" t="str">
        <f>IFERROR(IF(INDEX(template_settings!$A$2:$K$500,MATCH(adopter!$D14,template_settings!$A$2:$A$500,0),MATCH(E$2,template_settings!$A$2:$C$2,0))="","",INDEX(template_settings!$A$2:$K$500,MATCH(adopter!$D14,template_settings!$A$2:$A$500,0),MATCH(E$2,template_settings!$A$2:$C$2,0))),"")</f>
        <v/>
      </c>
      <c r="F14" s="1" t="s">
        <v>681</v>
      </c>
      <c r="G14" s="2" t="b">
        <f>TRUE</f>
        <v>1</v>
      </c>
      <c r="H14" s="1" t="str">
        <f t="shared" si="0"/>
        <v/>
      </c>
    </row>
    <row r="15" spans="1:8" x14ac:dyDescent="0.2">
      <c r="A15" t="s">
        <v>537</v>
      </c>
      <c r="B15" t="s">
        <v>575</v>
      </c>
      <c r="C15" t="s">
        <v>605</v>
      </c>
      <c r="D15" t="s">
        <v>172</v>
      </c>
      <c r="E15" s="3" t="str">
        <f>IFERROR(IF(INDEX(template_settings!$A$2:$K$500,MATCH(adopter!$D15,template_settings!$A$2:$A$500,0),MATCH(E$2,template_settings!$A$2:$C$2,0))="","",INDEX(template_settings!$A$2:$K$500,MATCH(adopter!$D15,template_settings!$A$2:$A$500,0),MATCH(E$2,template_settings!$A$2:$C$2,0))),"")</f>
        <v/>
      </c>
      <c r="F15" s="1" t="s">
        <v>681</v>
      </c>
      <c r="G15" s="2" t="b">
        <f>TRUE</f>
        <v>1</v>
      </c>
      <c r="H15" s="1" t="str">
        <f t="shared" si="0"/>
        <v/>
      </c>
    </row>
    <row r="16" spans="1:8" x14ac:dyDescent="0.2">
      <c r="A16" t="s">
        <v>537</v>
      </c>
      <c r="B16" t="s">
        <v>575</v>
      </c>
      <c r="C16" t="s">
        <v>605</v>
      </c>
      <c r="D16" t="s">
        <v>27</v>
      </c>
      <c r="E16" s="3" t="str">
        <f>IFERROR(IF(INDEX(template_settings!$A$2:$K$500,MATCH(adopter!$D16,template_settings!$A$2:$A$500,0),MATCH(E$2,template_settings!$A$2:$C$2,0))="","",INDEX(template_settings!$A$2:$K$500,MATCH(adopter!$D16,template_settings!$A$2:$A$500,0),MATCH(E$2,template_settings!$A$2:$C$2,0))),"")</f>
        <v/>
      </c>
      <c r="F16" s="1" t="s">
        <v>681</v>
      </c>
      <c r="G16" s="2" t="b">
        <f>TRUE</f>
        <v>1</v>
      </c>
      <c r="H16" s="1" t="str">
        <f t="shared" si="0"/>
        <v/>
      </c>
    </row>
    <row r="17" spans="1:8" x14ac:dyDescent="0.2">
      <c r="A17" t="s">
        <v>537</v>
      </c>
      <c r="B17" t="s">
        <v>575</v>
      </c>
      <c r="C17" t="s">
        <v>602</v>
      </c>
      <c r="D17" t="s">
        <v>465</v>
      </c>
      <c r="E17" s="3">
        <f>IFERROR(IF(INDEX(template_settings!$A$2:$K$500,MATCH(adopter!$D17,template_settings!$A$2:$A$500,0),MATCH(E$2,template_settings!$A$2:$C$2,0))="","",INDEX(template_settings!$A$2:$K$500,MATCH(adopter!$D17,template_settings!$A$2:$A$500,0),MATCH(E$2,template_settings!$A$2:$C$2,0))),"")</f>
        <v>51.9</v>
      </c>
      <c r="F17" s="1" t="s">
        <v>681</v>
      </c>
      <c r="G17" s="2" t="b">
        <f>TRUE</f>
        <v>1</v>
      </c>
      <c r="H17" s="1">
        <f t="shared" si="0"/>
        <v>51.9</v>
      </c>
    </row>
    <row r="18" spans="1:8" x14ac:dyDescent="0.2">
      <c r="A18" t="s">
        <v>537</v>
      </c>
      <c r="B18" t="s">
        <v>575</v>
      </c>
      <c r="C18" t="s">
        <v>601</v>
      </c>
      <c r="D18" t="s">
        <v>364</v>
      </c>
      <c r="E18" s="3">
        <f>IFERROR(IF(INDEX(template_settings!$A$2:$K$500,MATCH(adopter!$D18,template_settings!$A$2:$A$500,0),MATCH(E$2,template_settings!$A$2:$C$2,0))="","",INDEX(template_settings!$A$2:$K$500,MATCH(adopter!$D18,template_settings!$A$2:$A$500,0),MATCH(E$2,template_settings!$A$2:$C$2,0))),"")</f>
        <v>9.8000000000000007</v>
      </c>
      <c r="F18" s="1" t="s">
        <v>681</v>
      </c>
      <c r="G18" s="2" t="b">
        <f>TRUE</f>
        <v>1</v>
      </c>
      <c r="H18" s="1">
        <f t="shared" si="0"/>
        <v>9.8000000000000007</v>
      </c>
    </row>
    <row r="19" spans="1:8" x14ac:dyDescent="0.2">
      <c r="A19" t="s">
        <v>537</v>
      </c>
      <c r="B19" t="s">
        <v>575</v>
      </c>
      <c r="C19" t="s">
        <v>601</v>
      </c>
      <c r="D19" t="s">
        <v>157</v>
      </c>
      <c r="E19" s="3">
        <f>IFERROR(IF(INDEX(template_settings!$A$2:$K$500,MATCH(adopter!$D19,template_settings!$A$2:$A$500,0),MATCH(E$2,template_settings!$A$2:$C$2,0))="","",INDEX(template_settings!$A$2:$K$500,MATCH(adopter!$D19,template_settings!$A$2:$A$500,0),MATCH(E$2,template_settings!$A$2:$C$2,0))),"")</f>
        <v>4.9000000000000004</v>
      </c>
      <c r="F19" s="1" t="s">
        <v>681</v>
      </c>
      <c r="G19" s="2" t="b">
        <f>TRUE</f>
        <v>1</v>
      </c>
      <c r="H19" s="1">
        <f t="shared" si="0"/>
        <v>4.9000000000000004</v>
      </c>
    </row>
    <row r="20" spans="1:8" x14ac:dyDescent="0.2">
      <c r="A20" t="s">
        <v>537</v>
      </c>
      <c r="B20" t="s">
        <v>575</v>
      </c>
      <c r="C20" t="s">
        <v>601</v>
      </c>
      <c r="D20" t="s">
        <v>179</v>
      </c>
      <c r="E20" s="3">
        <f>IFERROR(IF(INDEX(template_settings!$A$2:$K$500,MATCH(adopter!$D20,template_settings!$A$2:$A$500,0),MATCH(E$2,template_settings!$A$2:$C$2,0))="","",INDEX(template_settings!$A$2:$K$500,MATCH(adopter!$D20,template_settings!$A$2:$A$500,0),MATCH(E$2,template_settings!$A$2:$C$2,0))),"")</f>
        <v>29.5</v>
      </c>
      <c r="F20" s="1" t="s">
        <v>681</v>
      </c>
      <c r="G20" s="2" t="b">
        <f>TRUE</f>
        <v>1</v>
      </c>
      <c r="H20" s="1">
        <f t="shared" si="0"/>
        <v>29.5</v>
      </c>
    </row>
    <row r="21" spans="1:8" x14ac:dyDescent="0.2">
      <c r="A21" t="s">
        <v>537</v>
      </c>
      <c r="B21" t="s">
        <v>575</v>
      </c>
      <c r="C21" t="s">
        <v>601</v>
      </c>
      <c r="D21" t="s">
        <v>115</v>
      </c>
      <c r="E21" s="3">
        <f>IFERROR(IF(INDEX(template_settings!$A$2:$K$500,MATCH(adopter!$D21,template_settings!$A$2:$A$500,0),MATCH(E$2,template_settings!$A$2:$C$2,0))="","",INDEX(template_settings!$A$2:$K$500,MATCH(adopter!$D21,template_settings!$A$2:$A$500,0),MATCH(E$2,template_settings!$A$2:$C$2,0))),"")</f>
        <v>35.5</v>
      </c>
      <c r="F21" s="1" t="s">
        <v>681</v>
      </c>
      <c r="G21" s="2" t="b">
        <f>TRUE</f>
        <v>1</v>
      </c>
      <c r="H21" s="1">
        <f t="shared" si="0"/>
        <v>35.5</v>
      </c>
    </row>
    <row r="22" spans="1:8" x14ac:dyDescent="0.2">
      <c r="A22" t="s">
        <v>537</v>
      </c>
      <c r="B22" t="s">
        <v>575</v>
      </c>
      <c r="C22" t="s">
        <v>601</v>
      </c>
      <c r="D22" t="s">
        <v>204</v>
      </c>
      <c r="E22" s="3">
        <f>IFERROR(IF(INDEX(template_settings!$A$2:$K$500,MATCH(adopter!$D22,template_settings!$A$2:$A$500,0),MATCH(E$2,template_settings!$A$2:$C$2,0))="","",INDEX(template_settings!$A$2:$K$500,MATCH(adopter!$D22,template_settings!$A$2:$A$500,0),MATCH(E$2,template_settings!$A$2:$C$2,0))),"")</f>
        <v>85.3</v>
      </c>
      <c r="F22" s="1" t="s">
        <v>681</v>
      </c>
      <c r="G22" s="2" t="b">
        <f>TRUE</f>
        <v>1</v>
      </c>
      <c r="H22" s="1">
        <f t="shared" si="0"/>
        <v>85.3</v>
      </c>
    </row>
    <row r="23" spans="1:8" x14ac:dyDescent="0.2">
      <c r="A23" t="s">
        <v>537</v>
      </c>
      <c r="B23" t="s">
        <v>575</v>
      </c>
      <c r="C23" t="s">
        <v>597</v>
      </c>
      <c r="D23" t="s">
        <v>136</v>
      </c>
      <c r="E23" s="3">
        <f>IFERROR(IF(INDEX(template_settings!$A$2:$K$500,MATCH(adopter!$D23,template_settings!$A$2:$A$500,0),MATCH(E$2,template_settings!$A$2:$C$2,0))="","",INDEX(template_settings!$A$2:$K$500,MATCH(adopter!$D23,template_settings!$A$2:$A$500,0),MATCH(E$2,template_settings!$A$2:$C$2,0))),"")</f>
        <v>47.5</v>
      </c>
      <c r="F23" s="1" t="s">
        <v>681</v>
      </c>
      <c r="G23" s="2" t="b">
        <f>TRUE</f>
        <v>1</v>
      </c>
      <c r="H23" s="1">
        <f t="shared" si="0"/>
        <v>47.5</v>
      </c>
    </row>
    <row r="24" spans="1:8" x14ac:dyDescent="0.2">
      <c r="A24" t="s">
        <v>537</v>
      </c>
      <c r="B24" t="s">
        <v>575</v>
      </c>
      <c r="C24" t="s">
        <v>679</v>
      </c>
      <c r="D24" t="s">
        <v>243</v>
      </c>
      <c r="E24" s="3">
        <f>IFERROR(IF(INDEX(template_settings!$A$2:$K$500,MATCH(adopter!$D24,template_settings!$A$2:$A$500,0),MATCH(E$2,template_settings!$A$2:$C$2,0))="","",INDEX(template_settings!$A$2:$K$500,MATCH(adopter!$D24,template_settings!$A$2:$A$500,0),MATCH(E$2,template_settings!$A$2:$C$2,0))),"")</f>
        <v>11.7</v>
      </c>
      <c r="F24" s="1" t="s">
        <v>681</v>
      </c>
      <c r="G24" s="2" t="b">
        <f>TRUE</f>
        <v>1</v>
      </c>
      <c r="H24" s="1">
        <f t="shared" si="0"/>
        <v>11.7</v>
      </c>
    </row>
    <row r="25" spans="1:8" x14ac:dyDescent="0.2">
      <c r="A25" t="s">
        <v>537</v>
      </c>
      <c r="B25" t="s">
        <v>575</v>
      </c>
      <c r="C25" t="s">
        <v>679</v>
      </c>
      <c r="D25" t="s">
        <v>92</v>
      </c>
      <c r="E25" s="3">
        <f>IFERROR(IF(INDEX(template_settings!$A$2:$K$500,MATCH(adopter!$D25,template_settings!$A$2:$A$500,0),MATCH(E$2,template_settings!$A$2:$C$2,0))="","",INDEX(template_settings!$A$2:$K$500,MATCH(adopter!$D25,template_settings!$A$2:$A$500,0),MATCH(E$2,template_settings!$A$2:$C$2,0))),"")</f>
        <v>9</v>
      </c>
      <c r="F25" s="1" t="s">
        <v>681</v>
      </c>
      <c r="G25" s="2" t="b">
        <f>TRUE</f>
        <v>1</v>
      </c>
      <c r="H25" s="1">
        <f t="shared" si="0"/>
        <v>9</v>
      </c>
    </row>
    <row r="26" spans="1:8" x14ac:dyDescent="0.2">
      <c r="A26" t="s">
        <v>537</v>
      </c>
      <c r="B26" t="s">
        <v>575</v>
      </c>
      <c r="C26" t="s">
        <v>679</v>
      </c>
      <c r="D26" t="s">
        <v>338</v>
      </c>
      <c r="E26" s="3">
        <f>IFERROR(IF(INDEX(template_settings!$A$2:$K$500,MATCH(adopter!$D26,template_settings!$A$2:$A$500,0),MATCH(E$2,template_settings!$A$2:$C$2,0))="","",INDEX(template_settings!$A$2:$K$500,MATCH(adopter!$D26,template_settings!$A$2:$A$500,0),MATCH(E$2,template_settings!$A$2:$C$2,0))),"")</f>
        <v>4.0999999999999996</v>
      </c>
      <c r="F26" s="1" t="s">
        <v>681</v>
      </c>
      <c r="G26" s="2" t="b">
        <f>TRUE</f>
        <v>1</v>
      </c>
      <c r="H26" s="1">
        <f t="shared" si="0"/>
        <v>4.0999999999999996</v>
      </c>
    </row>
    <row r="27" spans="1:8" x14ac:dyDescent="0.2">
      <c r="A27" t="s">
        <v>537</v>
      </c>
      <c r="B27" t="s">
        <v>575</v>
      </c>
      <c r="C27" t="s">
        <v>679</v>
      </c>
      <c r="D27" t="s">
        <v>103</v>
      </c>
      <c r="E27" s="3">
        <f>IFERROR(IF(INDEX(template_settings!$A$2:$K$500,MATCH(adopter!$D27,template_settings!$A$2:$A$500,0),MATCH(E$2,template_settings!$A$2:$C$2,0))="","",INDEX(template_settings!$A$2:$K$500,MATCH(adopter!$D27,template_settings!$A$2:$A$500,0),MATCH(E$2,template_settings!$A$2:$C$2,0))),"")</f>
        <v>6.9</v>
      </c>
      <c r="F27" s="1" t="s">
        <v>681</v>
      </c>
      <c r="G27" s="2" t="b">
        <f>TRUE</f>
        <v>1</v>
      </c>
      <c r="H27" s="1">
        <f t="shared" si="0"/>
        <v>6.9</v>
      </c>
    </row>
    <row r="28" spans="1:8" x14ac:dyDescent="0.2">
      <c r="A28" t="s">
        <v>537</v>
      </c>
      <c r="B28" t="s">
        <v>575</v>
      </c>
      <c r="C28" t="s">
        <v>679</v>
      </c>
      <c r="D28" t="s">
        <v>188</v>
      </c>
      <c r="E28" s="3">
        <f>IFERROR(IF(INDEX(template_settings!$A$2:$K$500,MATCH(adopter!$D28,template_settings!$A$2:$A$500,0),MATCH(E$2,template_settings!$A$2:$C$2,0))="","",INDEX(template_settings!$A$2:$K$500,MATCH(adopter!$D28,template_settings!$A$2:$A$500,0),MATCH(E$2,template_settings!$A$2:$C$2,0))),"")</f>
        <v>66.8</v>
      </c>
      <c r="F28" s="1" t="s">
        <v>681</v>
      </c>
      <c r="G28" s="2" t="b">
        <f>TRUE</f>
        <v>1</v>
      </c>
      <c r="H28" s="1">
        <f t="shared" si="0"/>
        <v>66.8</v>
      </c>
    </row>
    <row r="29" spans="1:8" x14ac:dyDescent="0.2">
      <c r="A29" t="s">
        <v>537</v>
      </c>
      <c r="B29" t="s">
        <v>575</v>
      </c>
      <c r="C29" t="s">
        <v>597</v>
      </c>
      <c r="D29" t="s">
        <v>13</v>
      </c>
      <c r="E29" s="3">
        <f>IFERROR(IF(INDEX(template_settings!$A$2:$K$500,MATCH(adopter!$D29,template_settings!$A$2:$A$500,0),MATCH(E$2,template_settings!$A$2:$C$2,0))="","",INDEX(template_settings!$A$2:$K$500,MATCH(adopter!$D29,template_settings!$A$2:$A$500,0),MATCH(E$2,template_settings!$A$2:$C$2,0))),"")</f>
        <v>2.7</v>
      </c>
      <c r="F29" s="1" t="s">
        <v>681</v>
      </c>
      <c r="G29" s="2" t="b">
        <f>TRUE</f>
        <v>1</v>
      </c>
      <c r="H29" s="1">
        <f t="shared" si="0"/>
        <v>2.7</v>
      </c>
    </row>
    <row r="30" spans="1:8" x14ac:dyDescent="0.2">
      <c r="A30" t="s">
        <v>537</v>
      </c>
      <c r="B30" t="s">
        <v>575</v>
      </c>
      <c r="C30" t="s">
        <v>679</v>
      </c>
      <c r="D30" t="s">
        <v>340</v>
      </c>
      <c r="E30" s="3">
        <f>IFERROR(IF(INDEX(template_settings!$A$2:$K$500,MATCH(adopter!$D30,template_settings!$A$2:$A$500,0),MATCH(E$2,template_settings!$A$2:$C$2,0))="","",INDEX(template_settings!$A$2:$K$500,MATCH(adopter!$D30,template_settings!$A$2:$A$500,0),MATCH(E$2,template_settings!$A$2:$C$2,0))),"")</f>
        <v>1.5</v>
      </c>
      <c r="F30" s="1" t="s">
        <v>681</v>
      </c>
      <c r="G30" s="2" t="b">
        <f>TRUE</f>
        <v>1</v>
      </c>
      <c r="H30" s="1">
        <f t="shared" si="0"/>
        <v>1.5</v>
      </c>
    </row>
    <row r="31" spans="1:8" x14ac:dyDescent="0.2">
      <c r="A31" t="s">
        <v>537</v>
      </c>
      <c r="B31" t="s">
        <v>575</v>
      </c>
      <c r="C31" t="s">
        <v>565</v>
      </c>
      <c r="D31" t="s">
        <v>208</v>
      </c>
      <c r="E31" s="3" t="str">
        <f>IFERROR(IF(INDEX(template_settings!$A$2:$K$500,MATCH(adopter!$D31,template_settings!$A$2:$A$500,0),MATCH(E$2,template_settings!$A$2:$C$2,0))="","",INDEX(template_settings!$A$2:$K$500,MATCH(adopter!$D31,template_settings!$A$2:$A$500,0),MATCH(E$2,template_settings!$A$2:$C$2,0))),"")</f>
        <v/>
      </c>
      <c r="F31" s="1" t="s">
        <v>681</v>
      </c>
      <c r="G31" s="2" t="b">
        <f>TRUE</f>
        <v>1</v>
      </c>
      <c r="H31" s="1" t="str">
        <f t="shared" si="0"/>
        <v/>
      </c>
    </row>
    <row r="32" spans="1:8" x14ac:dyDescent="0.2">
      <c r="A32" t="s">
        <v>537</v>
      </c>
      <c r="B32" t="s">
        <v>575</v>
      </c>
      <c r="C32" t="s">
        <v>565</v>
      </c>
      <c r="D32" t="s">
        <v>129</v>
      </c>
      <c r="E32" s="3" t="str">
        <f>IFERROR(IF(INDEX(template_settings!$A$2:$K$500,MATCH(adopter!$D32,template_settings!$A$2:$A$500,0),MATCH(E$2,template_settings!$A$2:$C$2,0))="","",INDEX(template_settings!$A$2:$K$500,MATCH(adopter!$D32,template_settings!$A$2:$A$500,0),MATCH(E$2,template_settings!$A$2:$C$2,0))),"")</f>
        <v/>
      </c>
      <c r="F32" s="1" t="s">
        <v>681</v>
      </c>
      <c r="G32" s="2" t="b">
        <f>TRUE</f>
        <v>1</v>
      </c>
      <c r="H32" s="1" t="str">
        <f t="shared" si="0"/>
        <v/>
      </c>
    </row>
    <row r="33" spans="1:8" x14ac:dyDescent="0.2">
      <c r="A33" t="s">
        <v>537</v>
      </c>
      <c r="B33" t="s">
        <v>575</v>
      </c>
      <c r="C33" t="s">
        <v>608</v>
      </c>
      <c r="D33" t="s">
        <v>469</v>
      </c>
      <c r="E33" s="3">
        <f>IFERROR(IF(INDEX(template_settings!$A$2:$K$500,MATCH(adopter!$D33,template_settings!$A$2:$A$500,0),MATCH(E$2,template_settings!$A$2:$C$2,0))="","",INDEX(template_settings!$A$2:$K$500,MATCH(adopter!$D33,template_settings!$A$2:$A$500,0),MATCH(E$2,template_settings!$A$2:$C$2,0))),"")</f>
        <v>1.5</v>
      </c>
      <c r="F33" s="1" t="s">
        <v>681</v>
      </c>
      <c r="G33" s="2" t="b">
        <f>TRUE</f>
        <v>1</v>
      </c>
      <c r="H33" s="1">
        <f t="shared" si="0"/>
        <v>1.5</v>
      </c>
    </row>
    <row r="34" spans="1:8" x14ac:dyDescent="0.2">
      <c r="A34" t="s">
        <v>537</v>
      </c>
      <c r="B34" t="s">
        <v>575</v>
      </c>
      <c r="C34" t="s">
        <v>565</v>
      </c>
      <c r="D34" t="s">
        <v>227</v>
      </c>
      <c r="E34" s="3" t="str">
        <f>IFERROR(IF(INDEX(template_settings!$A$2:$K$500,MATCH(adopter!$D34,template_settings!$A$2:$A$500,0),MATCH(E$2,template_settings!$A$2:$C$2,0))="","",INDEX(template_settings!$A$2:$K$500,MATCH(adopter!$D34,template_settings!$A$2:$A$500,0),MATCH(E$2,template_settings!$A$2:$C$2,0))),"")</f>
        <v/>
      </c>
      <c r="F34" s="1" t="s">
        <v>681</v>
      </c>
      <c r="G34" s="2" t="b">
        <f>TRUE</f>
        <v>1</v>
      </c>
      <c r="H34" s="1" t="str">
        <f t="shared" si="0"/>
        <v/>
      </c>
    </row>
    <row r="35" spans="1:8" x14ac:dyDescent="0.2">
      <c r="A35" t="s">
        <v>537</v>
      </c>
      <c r="B35" t="s">
        <v>676</v>
      </c>
      <c r="C35" t="s">
        <v>676</v>
      </c>
      <c r="D35" t="s">
        <v>113</v>
      </c>
      <c r="E35" s="3" t="str">
        <f>IFERROR(IF(INDEX(template_settings!$A$2:$K$500,MATCH(adopter!$D35,template_settings!$A$2:$A$500,0),MATCH(E$2,template_settings!$A$2:$C$2,0))="","",INDEX(template_settings!$A$2:$K$500,MATCH(adopter!$D35,template_settings!$A$2:$A$500,0),MATCH(E$2,template_settings!$A$2:$C$2,0))),"")</f>
        <v/>
      </c>
      <c r="F35" s="1" t="s">
        <v>681</v>
      </c>
      <c r="G35" s="2" t="b">
        <f>TRUE</f>
        <v>1</v>
      </c>
      <c r="H35" s="1" t="str">
        <f t="shared" si="0"/>
        <v/>
      </c>
    </row>
    <row r="36" spans="1:8" x14ac:dyDescent="0.2">
      <c r="A36" t="s">
        <v>537</v>
      </c>
      <c r="B36" t="s">
        <v>676</v>
      </c>
      <c r="C36" t="s">
        <v>676</v>
      </c>
      <c r="D36" t="s">
        <v>231</v>
      </c>
      <c r="E36" s="3" t="str">
        <f>IFERROR(IF(INDEX(template_settings!$A$2:$K$500,MATCH(adopter!$D36,template_settings!$A$2:$A$500,0),MATCH(E$2,template_settings!$A$2:$C$2,0))="","",INDEX(template_settings!$A$2:$K$500,MATCH(adopter!$D36,template_settings!$A$2:$A$500,0),MATCH(E$2,template_settings!$A$2:$C$2,0))),"")</f>
        <v/>
      </c>
      <c r="F36" s="1" t="s">
        <v>681</v>
      </c>
      <c r="G36" s="2" t="b">
        <f>TRUE</f>
        <v>1</v>
      </c>
      <c r="H36" s="1" t="str">
        <f t="shared" si="0"/>
        <v/>
      </c>
    </row>
    <row r="37" spans="1:8" x14ac:dyDescent="0.2">
      <c r="A37" t="s">
        <v>535</v>
      </c>
      <c r="B37" t="s">
        <v>543</v>
      </c>
      <c r="C37" t="s">
        <v>678</v>
      </c>
      <c r="D37" t="s">
        <v>137</v>
      </c>
      <c r="E37" s="3" t="str">
        <f>IFERROR(IF(INDEX(template_settings!$A$2:$K$500,MATCH(adopter!$D37,template_settings!$A$2:$A$500,0),MATCH(E$2,template_settings!$A$2:$C$2,0))="","",INDEX(template_settings!$A$2:$K$500,MATCH(adopter!$D37,template_settings!$A$2:$A$500,0),MATCH(E$2,template_settings!$A$2:$C$2,0))),"")</f>
        <v/>
      </c>
      <c r="F37" s="1" t="s">
        <v>681</v>
      </c>
      <c r="G37" s="2" t="b">
        <f>TRUE</f>
        <v>1</v>
      </c>
      <c r="H37" s="1" t="str">
        <f t="shared" si="0"/>
        <v/>
      </c>
    </row>
    <row r="38" spans="1:8" x14ac:dyDescent="0.2">
      <c r="A38" t="s">
        <v>535</v>
      </c>
      <c r="B38" t="s">
        <v>543</v>
      </c>
      <c r="C38" t="s">
        <v>678</v>
      </c>
      <c r="D38" t="s">
        <v>470</v>
      </c>
      <c r="E38" s="3" t="str">
        <f>IFERROR(IF(INDEX(template_settings!$A$2:$K$500,MATCH(adopter!$D38,template_settings!$A$2:$A$500,0),MATCH(E$2,template_settings!$A$2:$C$2,0))="","",INDEX(template_settings!$A$2:$K$500,MATCH(adopter!$D38,template_settings!$A$2:$A$500,0),MATCH(E$2,template_settings!$A$2:$C$2,0))),"")</f>
        <v/>
      </c>
      <c r="F38" s="1" t="s">
        <v>681</v>
      </c>
      <c r="G38" s="2" t="b">
        <f>TRUE</f>
        <v>1</v>
      </c>
      <c r="H38" s="1" t="str">
        <f t="shared" si="0"/>
        <v/>
      </c>
    </row>
    <row r="39" spans="1:8" x14ac:dyDescent="0.2">
      <c r="A39" t="s">
        <v>537</v>
      </c>
      <c r="B39" t="s">
        <v>676</v>
      </c>
      <c r="C39" t="s">
        <v>677</v>
      </c>
      <c r="D39" t="s">
        <v>355</v>
      </c>
      <c r="E39" s="3" t="str">
        <f>IFERROR(IF(INDEX(template_settings!$A$2:$K$500,MATCH(adopter!$D39,template_settings!$A$2:$A$500,0),MATCH(E$2,template_settings!$A$2:$C$2,0))="","",INDEX(template_settings!$A$2:$K$500,MATCH(adopter!$D39,template_settings!$A$2:$A$500,0),MATCH(E$2,template_settings!$A$2:$C$2,0))),"")</f>
        <v/>
      </c>
      <c r="F39" s="1" t="s">
        <v>681</v>
      </c>
      <c r="G39" s="2" t="b">
        <f>TRUE</f>
        <v>1</v>
      </c>
      <c r="H39" s="1" t="str">
        <f t="shared" si="0"/>
        <v/>
      </c>
    </row>
    <row r="40" spans="1:8" x14ac:dyDescent="0.2">
      <c r="A40" t="s">
        <v>537</v>
      </c>
      <c r="B40" t="s">
        <v>676</v>
      </c>
      <c r="C40" t="s">
        <v>677</v>
      </c>
      <c r="D40" t="s">
        <v>19</v>
      </c>
      <c r="E40" s="3" t="str">
        <f>IFERROR(IF(INDEX(template_settings!$A$2:$K$500,MATCH(adopter!$D40,template_settings!$A$2:$A$500,0),MATCH(E$2,template_settings!$A$2:$C$2,0))="","",INDEX(template_settings!$A$2:$K$500,MATCH(adopter!$D40,template_settings!$A$2:$A$500,0),MATCH(E$2,template_settings!$A$2:$C$2,0))),"")</f>
        <v/>
      </c>
      <c r="F40" s="1" t="s">
        <v>681</v>
      </c>
      <c r="G40" s="2" t="b">
        <f>TRUE</f>
        <v>1</v>
      </c>
      <c r="H40" s="1" t="str">
        <f t="shared" si="0"/>
        <v/>
      </c>
    </row>
    <row r="41" spans="1:8" x14ac:dyDescent="0.2">
      <c r="A41" t="s">
        <v>537</v>
      </c>
      <c r="B41" t="s">
        <v>676</v>
      </c>
      <c r="C41" t="s">
        <v>675</v>
      </c>
      <c r="D41" t="s">
        <v>67</v>
      </c>
      <c r="E41" s="3" t="str">
        <f>IFERROR(IF(INDEX(template_settings!$A$2:$K$500,MATCH(adopter!$D41,template_settings!$A$2:$A$500,0),MATCH(E$2,template_settings!$A$2:$C$2,0))="","",INDEX(template_settings!$A$2:$K$500,MATCH(adopter!$D41,template_settings!$A$2:$A$500,0),MATCH(E$2,template_settings!$A$2:$C$2,0))),"")</f>
        <v/>
      </c>
      <c r="F41" s="1" t="s">
        <v>681</v>
      </c>
      <c r="G41" s="2" t="b">
        <f>TRUE</f>
        <v>1</v>
      </c>
      <c r="H41" s="1" t="str">
        <f t="shared" si="0"/>
        <v/>
      </c>
    </row>
    <row r="42" spans="1:8" x14ac:dyDescent="0.2">
      <c r="A42" t="s">
        <v>537</v>
      </c>
      <c r="B42" t="s">
        <v>676</v>
      </c>
      <c r="C42" t="s">
        <v>675</v>
      </c>
      <c r="D42" t="s">
        <v>158</v>
      </c>
      <c r="E42" s="3" t="str">
        <f>IFERROR(IF(INDEX(template_settings!$A$2:$K$500,MATCH(adopter!$D42,template_settings!$A$2:$A$500,0),MATCH(E$2,template_settings!$A$2:$C$2,0))="","",INDEX(template_settings!$A$2:$K$500,MATCH(adopter!$D42,template_settings!$A$2:$A$500,0),MATCH(E$2,template_settings!$A$2:$C$2,0))),"")</f>
        <v/>
      </c>
      <c r="F42" s="1" t="s">
        <v>681</v>
      </c>
      <c r="G42" s="2" t="b">
        <f>TRUE</f>
        <v>1</v>
      </c>
      <c r="H42" s="1" t="str">
        <f t="shared" si="0"/>
        <v/>
      </c>
    </row>
    <row r="43" spans="1:8" hidden="1" x14ac:dyDescent="0.2">
      <c r="A43" t="s">
        <v>535</v>
      </c>
      <c r="B43" t="s">
        <v>579</v>
      </c>
      <c r="C43" t="s">
        <v>664</v>
      </c>
      <c r="D43" t="s">
        <v>331</v>
      </c>
      <c r="E43" s="3">
        <f>IFERROR(IF(INDEX(template_settings!$A$2:$K$500,MATCH(adopter!$D43,template_settings!$A$2:$A$500,0),MATCH(E$2,template_settings!$A$2:$C$2,0))="","",INDEX(template_settings!$A$2:$K$500,MATCH(adopter!$D43,template_settings!$A$2:$A$500,0),MATCH(E$2,template_settings!$A$2:$C$2,0))),"")</f>
        <v>655</v>
      </c>
      <c r="F43" s="1" t="s">
        <v>479</v>
      </c>
      <c r="G43" s="2" t="b">
        <v>0</v>
      </c>
      <c r="H43" s="1" t="str">
        <f t="shared" si="0"/>
        <v/>
      </c>
    </row>
    <row r="44" spans="1:8" hidden="1" x14ac:dyDescent="0.2">
      <c r="A44" t="s">
        <v>535</v>
      </c>
      <c r="B44" t="s">
        <v>663</v>
      </c>
      <c r="C44" t="s">
        <v>674</v>
      </c>
      <c r="D44" t="s">
        <v>270</v>
      </c>
      <c r="E44" s="3">
        <f>IFERROR(IF(INDEX(template_settings!$A$2:$K$500,MATCH(adopter!$D44,template_settings!$A$2:$A$500,0),MATCH(E$2,template_settings!$A$2:$C$2,0))="","",INDEX(template_settings!$A$2:$K$500,MATCH(adopter!$D44,template_settings!$A$2:$A$500,0),MATCH(E$2,template_settings!$A$2:$C$2,0))),"")</f>
        <v>90</v>
      </c>
      <c r="F44" s="1" t="s">
        <v>479</v>
      </c>
      <c r="G44" s="2" t="b">
        <v>0</v>
      </c>
      <c r="H44" s="1" t="str">
        <f t="shared" si="0"/>
        <v/>
      </c>
    </row>
    <row r="45" spans="1:8" hidden="1" x14ac:dyDescent="0.2">
      <c r="A45" t="s">
        <v>535</v>
      </c>
      <c r="B45" t="s">
        <v>579</v>
      </c>
      <c r="C45" t="s">
        <v>664</v>
      </c>
      <c r="D45" t="s">
        <v>70</v>
      </c>
      <c r="E45" s="3">
        <f>IFERROR(IF(INDEX(template_settings!$A$2:$K$500,MATCH(adopter!$D45,template_settings!$A$2:$A$500,0),MATCH(E$2,template_settings!$A$2:$C$2,0))="","",INDEX(template_settings!$A$2:$K$500,MATCH(adopter!$D45,template_settings!$A$2:$A$500,0),MATCH(E$2,template_settings!$A$2:$C$2,0))),"")</f>
        <v>2624.4</v>
      </c>
      <c r="F45" s="1" t="s">
        <v>479</v>
      </c>
      <c r="G45" s="2" t="b">
        <v>0</v>
      </c>
      <c r="H45" s="1" t="str">
        <f t="shared" si="0"/>
        <v/>
      </c>
    </row>
    <row r="46" spans="1:8" hidden="1" x14ac:dyDescent="0.2">
      <c r="A46" t="s">
        <v>535</v>
      </c>
      <c r="B46" t="s">
        <v>663</v>
      </c>
      <c r="C46" t="s">
        <v>674</v>
      </c>
      <c r="D46" t="s">
        <v>41</v>
      </c>
      <c r="E46" s="3">
        <f>IFERROR(IF(INDEX(template_settings!$A$2:$K$500,MATCH(adopter!$D46,template_settings!$A$2:$A$500,0),MATCH(E$2,template_settings!$A$2:$C$2,0))="","",INDEX(template_settings!$A$2:$K$500,MATCH(adopter!$D46,template_settings!$A$2:$A$500,0),MATCH(E$2,template_settings!$A$2:$C$2,0))),"")</f>
        <v>32</v>
      </c>
      <c r="F46" s="1" t="s">
        <v>479</v>
      </c>
      <c r="G46" s="2" t="b">
        <v>0</v>
      </c>
      <c r="H46" s="1" t="str">
        <f t="shared" si="0"/>
        <v/>
      </c>
    </row>
    <row r="47" spans="1:8" hidden="1" x14ac:dyDescent="0.2">
      <c r="A47" t="s">
        <v>535</v>
      </c>
      <c r="B47" t="s">
        <v>663</v>
      </c>
      <c r="C47" t="s">
        <v>668</v>
      </c>
      <c r="D47" t="s">
        <v>90</v>
      </c>
      <c r="E47" s="3">
        <f>IFERROR(IF(INDEX(template_settings!$A$2:$K$500,MATCH(adopter!$D47,template_settings!$A$2:$A$500,0),MATCH(E$2,template_settings!$A$2:$C$2,0))="","",INDEX(template_settings!$A$2:$K$500,MATCH(adopter!$D47,template_settings!$A$2:$A$500,0),MATCH(E$2,template_settings!$A$2:$C$2,0))),"")</f>
        <v>607</v>
      </c>
      <c r="F47" s="1" t="s">
        <v>479</v>
      </c>
      <c r="G47" s="2" t="b">
        <v>0</v>
      </c>
      <c r="H47" s="1" t="str">
        <f t="shared" si="0"/>
        <v/>
      </c>
    </row>
    <row r="48" spans="1:8" hidden="1" x14ac:dyDescent="0.2">
      <c r="A48" t="s">
        <v>535</v>
      </c>
      <c r="B48" t="s">
        <v>579</v>
      </c>
      <c r="C48" t="s">
        <v>666</v>
      </c>
      <c r="D48" t="s">
        <v>295</v>
      </c>
      <c r="E48" s="3">
        <f>IFERROR(IF(INDEX(template_settings!$A$2:$K$500,MATCH(adopter!$D48,template_settings!$A$2:$A$500,0),MATCH(E$2,template_settings!$A$2:$C$2,0))="","",INDEX(template_settings!$A$2:$K$500,MATCH(adopter!$D48,template_settings!$A$2:$A$500,0),MATCH(E$2,template_settings!$A$2:$C$2,0))),"")</f>
        <v>0</v>
      </c>
      <c r="F48" s="1" t="s">
        <v>479</v>
      </c>
      <c r="G48" s="2" t="b">
        <v>0</v>
      </c>
      <c r="H48" s="1" t="str">
        <f t="shared" si="0"/>
        <v/>
      </c>
    </row>
    <row r="49" spans="1:8" hidden="1" x14ac:dyDescent="0.2">
      <c r="A49" t="s">
        <v>535</v>
      </c>
      <c r="B49" t="s">
        <v>579</v>
      </c>
      <c r="C49" t="s">
        <v>666</v>
      </c>
      <c r="D49" t="s">
        <v>104</v>
      </c>
      <c r="E49" s="3">
        <f>IFERROR(IF(INDEX(template_settings!$A$2:$K$500,MATCH(adopter!$D49,template_settings!$A$2:$A$500,0),MATCH(E$2,template_settings!$A$2:$C$2,0))="","",INDEX(template_settings!$A$2:$K$500,MATCH(adopter!$D49,template_settings!$A$2:$A$500,0),MATCH(E$2,template_settings!$A$2:$C$2,0))),"")</f>
        <v>0</v>
      </c>
      <c r="F49" s="1" t="s">
        <v>479</v>
      </c>
      <c r="G49" s="2" t="b">
        <v>0</v>
      </c>
      <c r="H49" s="1" t="str">
        <f t="shared" si="0"/>
        <v/>
      </c>
    </row>
    <row r="50" spans="1:8" hidden="1" x14ac:dyDescent="0.2">
      <c r="A50" t="s">
        <v>553</v>
      </c>
      <c r="B50" t="s">
        <v>554</v>
      </c>
      <c r="C50" t="s">
        <v>554</v>
      </c>
      <c r="D50" t="s">
        <v>334</v>
      </c>
      <c r="E50" s="3" t="str">
        <f>IFERROR(IF(INDEX(template_settings!$A$2:$K$500,MATCH(adopter!$D50,template_settings!$A$2:$A$500,0),MATCH(E$2,template_settings!$A$2:$C$2,0))="","",INDEX(template_settings!$A$2:$K$500,MATCH(adopter!$D50,template_settings!$A$2:$A$500,0),MATCH(E$2,template_settings!$A$2:$C$2,0))),"")</f>
        <v/>
      </c>
      <c r="F50" s="1" t="s">
        <v>479</v>
      </c>
      <c r="G50" s="2" t="b">
        <v>0</v>
      </c>
      <c r="H50" s="1" t="str">
        <f t="shared" si="0"/>
        <v/>
      </c>
    </row>
    <row r="51" spans="1:8" hidden="1" x14ac:dyDescent="0.2">
      <c r="A51" t="s">
        <v>553</v>
      </c>
      <c r="B51" t="s">
        <v>554</v>
      </c>
      <c r="C51" t="s">
        <v>554</v>
      </c>
      <c r="D51" t="s">
        <v>140</v>
      </c>
      <c r="E51" s="3" t="str">
        <f>IFERROR(IF(INDEX(template_settings!$A$2:$K$500,MATCH(adopter!$D51,template_settings!$A$2:$A$500,0),MATCH(E$2,template_settings!$A$2:$C$2,0))="","",INDEX(template_settings!$A$2:$K$500,MATCH(adopter!$D51,template_settings!$A$2:$A$500,0),MATCH(E$2,template_settings!$A$2:$C$2,0))),"")</f>
        <v/>
      </c>
      <c r="F51" s="1" t="s">
        <v>479</v>
      </c>
      <c r="G51" s="2" t="b">
        <v>0</v>
      </c>
      <c r="H51" s="1" t="str">
        <f t="shared" si="0"/>
        <v/>
      </c>
    </row>
    <row r="52" spans="1:8" hidden="1" x14ac:dyDescent="0.2">
      <c r="A52" t="s">
        <v>535</v>
      </c>
      <c r="B52" t="s">
        <v>534</v>
      </c>
      <c r="C52" t="s">
        <v>533</v>
      </c>
      <c r="D52" t="s">
        <v>373</v>
      </c>
      <c r="E52" s="3" t="str">
        <f>IFERROR(IF(INDEX(template_settings!$A$2:$K$500,MATCH(adopter!$D52,template_settings!$A$2:$A$500,0),MATCH(E$2,template_settings!$A$2:$C$2,0))="","",INDEX(template_settings!$A$2:$K$500,MATCH(adopter!$D52,template_settings!$A$2:$A$500,0),MATCH(E$2,template_settings!$A$2:$C$2,0))),"")</f>
        <v/>
      </c>
      <c r="F52" s="1" t="s">
        <v>479</v>
      </c>
      <c r="G52" s="2" t="b">
        <v>0</v>
      </c>
      <c r="H52" s="1" t="str">
        <f t="shared" si="0"/>
        <v/>
      </c>
    </row>
    <row r="53" spans="1:8" hidden="1" x14ac:dyDescent="0.2">
      <c r="A53" t="s">
        <v>535</v>
      </c>
      <c r="B53" t="s">
        <v>534</v>
      </c>
      <c r="C53" t="s">
        <v>533</v>
      </c>
      <c r="D53" t="s">
        <v>413</v>
      </c>
      <c r="E53" s="3">
        <f>IFERROR(IF(INDEX(template_settings!$A$2:$K$500,MATCH(adopter!$D53,template_settings!$A$2:$A$500,0),MATCH(E$2,template_settings!$A$2:$C$2,0))="","",INDEX(template_settings!$A$2:$K$500,MATCH(adopter!$D53,template_settings!$A$2:$A$500,0),MATCH(E$2,template_settings!$A$2:$C$2,0))),"")</f>
        <v>0</v>
      </c>
      <c r="F53" s="1" t="s">
        <v>479</v>
      </c>
      <c r="G53" s="2" t="b">
        <v>0</v>
      </c>
      <c r="H53" s="1" t="str">
        <f t="shared" si="0"/>
        <v/>
      </c>
    </row>
    <row r="54" spans="1:8" hidden="1" x14ac:dyDescent="0.2">
      <c r="A54" t="s">
        <v>535</v>
      </c>
      <c r="B54" t="s">
        <v>534</v>
      </c>
      <c r="C54" t="s">
        <v>533</v>
      </c>
      <c r="D54" t="s">
        <v>6</v>
      </c>
      <c r="E54" s="3" t="str">
        <f>IFERROR(IF(INDEX(template_settings!$A$2:$K$500,MATCH(adopter!$D54,template_settings!$A$2:$A$500,0),MATCH(E$2,template_settings!$A$2:$C$2,0))="","",INDEX(template_settings!$A$2:$K$500,MATCH(adopter!$D54,template_settings!$A$2:$A$500,0),MATCH(E$2,template_settings!$A$2:$C$2,0))),"")</f>
        <v/>
      </c>
      <c r="F54" s="1" t="s">
        <v>479</v>
      </c>
      <c r="G54" s="2" t="b">
        <v>0</v>
      </c>
      <c r="H54" s="1" t="str">
        <f t="shared" si="0"/>
        <v/>
      </c>
    </row>
    <row r="55" spans="1:8" hidden="1" x14ac:dyDescent="0.2">
      <c r="A55" t="s">
        <v>535</v>
      </c>
      <c r="B55" t="s">
        <v>534</v>
      </c>
      <c r="C55" t="s">
        <v>533</v>
      </c>
      <c r="D55" t="s">
        <v>327</v>
      </c>
      <c r="E55" s="3">
        <f>IFERROR(IF(INDEX(template_settings!$A$2:$K$500,MATCH(adopter!$D55,template_settings!$A$2:$A$500,0),MATCH(E$2,template_settings!$A$2:$C$2,0))="","",INDEX(template_settings!$A$2:$K$500,MATCH(adopter!$D55,template_settings!$A$2:$A$500,0),MATCH(E$2,template_settings!$A$2:$C$2,0))),"")</f>
        <v>0</v>
      </c>
      <c r="F55" s="1" t="s">
        <v>479</v>
      </c>
      <c r="G55" s="2" t="b">
        <v>0</v>
      </c>
      <c r="H55" s="1" t="str">
        <f t="shared" si="0"/>
        <v/>
      </c>
    </row>
    <row r="56" spans="1:8" hidden="1" x14ac:dyDescent="0.2">
      <c r="A56" t="s">
        <v>553</v>
      </c>
      <c r="B56" t="s">
        <v>672</v>
      </c>
      <c r="C56" t="s">
        <v>673</v>
      </c>
      <c r="D56" t="s">
        <v>480</v>
      </c>
      <c r="E56" s="3" t="str">
        <f>IFERROR(IF(INDEX(template_settings!$A$2:$K$500,MATCH(adopter!$D56,template_settings!$A$2:$A$500,0),MATCH(E$2,template_settings!$A$2:$C$2,0))="","",INDEX(template_settings!$A$2:$K$500,MATCH(adopter!$D56,template_settings!$A$2:$A$500,0),MATCH(E$2,template_settings!$A$2:$C$2,0))),"")</f>
        <v/>
      </c>
      <c r="F56" s="1" t="s">
        <v>479</v>
      </c>
      <c r="G56" s="2" t="b">
        <v>0</v>
      </c>
      <c r="H56" s="1" t="str">
        <f t="shared" si="0"/>
        <v/>
      </c>
    </row>
    <row r="57" spans="1:8" hidden="1" x14ac:dyDescent="0.2">
      <c r="A57" t="s">
        <v>553</v>
      </c>
      <c r="B57" t="s">
        <v>672</v>
      </c>
      <c r="C57" t="s">
        <v>673</v>
      </c>
      <c r="D57" t="s">
        <v>20</v>
      </c>
      <c r="E57" s="3" t="str">
        <f>IFERROR(IF(INDEX(template_settings!$A$2:$K$500,MATCH(adopter!$D57,template_settings!$A$2:$A$500,0),MATCH(E$2,template_settings!$A$2:$C$2,0))="","",INDEX(template_settings!$A$2:$K$500,MATCH(adopter!$D57,template_settings!$A$2:$A$500,0),MATCH(E$2,template_settings!$A$2:$C$2,0))),"")</f>
        <v/>
      </c>
      <c r="F57" s="1" t="s">
        <v>479</v>
      </c>
      <c r="G57" s="2" t="b">
        <v>0</v>
      </c>
      <c r="H57" s="1" t="str">
        <f t="shared" si="0"/>
        <v/>
      </c>
    </row>
    <row r="58" spans="1:8" hidden="1" x14ac:dyDescent="0.2">
      <c r="A58" t="s">
        <v>535</v>
      </c>
      <c r="B58" t="s">
        <v>534</v>
      </c>
      <c r="C58" t="s">
        <v>533</v>
      </c>
      <c r="D58" t="s">
        <v>363</v>
      </c>
      <c r="E58" s="3" t="str">
        <f>IFERROR(IF(INDEX(template_settings!$A$2:$K$500,MATCH(adopter!$D58,template_settings!$A$2:$A$500,0),MATCH(E$2,template_settings!$A$2:$C$2,0))="","",INDEX(template_settings!$A$2:$K$500,MATCH(adopter!$D58,template_settings!$A$2:$A$500,0),MATCH(E$2,template_settings!$A$2:$C$2,0))),"")</f>
        <v/>
      </c>
      <c r="F58" s="1" t="s">
        <v>479</v>
      </c>
      <c r="G58" s="2" t="b">
        <v>0</v>
      </c>
      <c r="H58" s="1" t="str">
        <f t="shared" si="0"/>
        <v/>
      </c>
    </row>
    <row r="59" spans="1:8" hidden="1" x14ac:dyDescent="0.2">
      <c r="A59" t="s">
        <v>535</v>
      </c>
      <c r="B59" t="s">
        <v>534</v>
      </c>
      <c r="C59" t="s">
        <v>533</v>
      </c>
      <c r="D59" t="s">
        <v>50</v>
      </c>
      <c r="E59" s="3" t="str">
        <f>IFERROR(IF(INDEX(template_settings!$A$2:$K$500,MATCH(adopter!$D59,template_settings!$A$2:$A$500,0),MATCH(E$2,template_settings!$A$2:$C$2,0))="","",INDEX(template_settings!$A$2:$K$500,MATCH(adopter!$D59,template_settings!$A$2:$A$500,0),MATCH(E$2,template_settings!$A$2:$C$2,0))),"")</f>
        <v/>
      </c>
      <c r="F59" s="1" t="s">
        <v>479</v>
      </c>
      <c r="G59" s="2" t="b">
        <v>0</v>
      </c>
      <c r="H59" s="1" t="str">
        <f t="shared" si="0"/>
        <v/>
      </c>
    </row>
    <row r="60" spans="1:8" hidden="1" x14ac:dyDescent="0.2">
      <c r="A60" t="s">
        <v>535</v>
      </c>
      <c r="B60" t="s">
        <v>534</v>
      </c>
      <c r="C60" t="s">
        <v>533</v>
      </c>
      <c r="D60" t="s">
        <v>211</v>
      </c>
      <c r="E60" s="3">
        <f>IFERROR(IF(INDEX(template_settings!$A$2:$K$500,MATCH(adopter!$D60,template_settings!$A$2:$A$500,0),MATCH(E$2,template_settings!$A$2:$C$2,0))="","",INDEX(template_settings!$A$2:$K$500,MATCH(adopter!$D60,template_settings!$A$2:$A$500,0),MATCH(E$2,template_settings!$A$2:$C$2,0))),"")</f>
        <v>787</v>
      </c>
      <c r="F60" s="1" t="s">
        <v>479</v>
      </c>
      <c r="G60" s="2" t="b">
        <v>0</v>
      </c>
      <c r="H60" s="1" t="str">
        <f t="shared" si="0"/>
        <v/>
      </c>
    </row>
    <row r="61" spans="1:8" hidden="1" x14ac:dyDescent="0.2">
      <c r="A61" t="s">
        <v>535</v>
      </c>
      <c r="B61" t="s">
        <v>616</v>
      </c>
      <c r="C61" t="s">
        <v>670</v>
      </c>
      <c r="D61" t="s">
        <v>182</v>
      </c>
      <c r="E61" s="3" t="str">
        <f>IFERROR(IF(INDEX(template_settings!$A$2:$K$500,MATCH(adopter!$D61,template_settings!$A$2:$A$500,0),MATCH(E$2,template_settings!$A$2:$C$2,0))="","",INDEX(template_settings!$A$2:$K$500,MATCH(adopter!$D61,template_settings!$A$2:$A$500,0),MATCH(E$2,template_settings!$A$2:$C$2,0))),"")</f>
        <v/>
      </c>
      <c r="F61" s="1" t="s">
        <v>479</v>
      </c>
      <c r="G61" s="2" t="b">
        <v>0</v>
      </c>
      <c r="H61" s="1" t="str">
        <f t="shared" si="0"/>
        <v/>
      </c>
    </row>
    <row r="62" spans="1:8" hidden="1" x14ac:dyDescent="0.2">
      <c r="A62" t="s">
        <v>553</v>
      </c>
      <c r="B62" t="s">
        <v>672</v>
      </c>
      <c r="C62" t="s">
        <v>671</v>
      </c>
      <c r="D62" t="s">
        <v>106</v>
      </c>
      <c r="E62" s="3" t="str">
        <f>IFERROR(IF(INDEX(template_settings!$A$2:$K$500,MATCH(adopter!$D62,template_settings!$A$2:$A$500,0),MATCH(E$2,template_settings!$A$2:$C$2,0))="","",INDEX(template_settings!$A$2:$K$500,MATCH(adopter!$D62,template_settings!$A$2:$A$500,0),MATCH(E$2,template_settings!$A$2:$C$2,0))),"")</f>
        <v/>
      </c>
      <c r="F62" s="1" t="s">
        <v>479</v>
      </c>
      <c r="G62" s="2" t="b">
        <v>0</v>
      </c>
      <c r="H62" s="1" t="str">
        <f t="shared" si="0"/>
        <v/>
      </c>
    </row>
    <row r="63" spans="1:8" hidden="1" x14ac:dyDescent="0.2">
      <c r="A63" t="s">
        <v>535</v>
      </c>
      <c r="B63" t="s">
        <v>616</v>
      </c>
      <c r="C63" t="s">
        <v>670</v>
      </c>
      <c r="D63" t="s">
        <v>164</v>
      </c>
      <c r="E63" s="3" t="str">
        <f>IFERROR(IF(INDEX(template_settings!$A$2:$K$500,MATCH(adopter!$D63,template_settings!$A$2:$A$500,0),MATCH(E$2,template_settings!$A$2:$C$2,0))="","",INDEX(template_settings!$A$2:$K$500,MATCH(adopter!$D63,template_settings!$A$2:$A$500,0),MATCH(E$2,template_settings!$A$2:$C$2,0))),"")</f>
        <v/>
      </c>
      <c r="F63" s="1" t="s">
        <v>479</v>
      </c>
      <c r="G63" s="2" t="b">
        <v>0</v>
      </c>
      <c r="H63" s="1" t="str">
        <f t="shared" si="0"/>
        <v/>
      </c>
    </row>
    <row r="64" spans="1:8" hidden="1" x14ac:dyDescent="0.2">
      <c r="A64" t="s">
        <v>535</v>
      </c>
      <c r="B64" t="s">
        <v>616</v>
      </c>
      <c r="C64" t="s">
        <v>670</v>
      </c>
      <c r="D64" t="s">
        <v>9</v>
      </c>
      <c r="E64" s="3" t="str">
        <f>IFERROR(IF(INDEX(template_settings!$A$2:$K$500,MATCH(adopter!$D64,template_settings!$A$2:$A$500,0),MATCH(E$2,template_settings!$A$2:$C$2,0))="","",INDEX(template_settings!$A$2:$K$500,MATCH(adopter!$D64,template_settings!$A$2:$A$500,0),MATCH(E$2,template_settings!$A$2:$C$2,0))),"")</f>
        <v/>
      </c>
      <c r="F64" s="1" t="s">
        <v>479</v>
      </c>
      <c r="G64" s="2" t="b">
        <v>0</v>
      </c>
      <c r="H64" s="1" t="str">
        <f t="shared" si="0"/>
        <v/>
      </c>
    </row>
    <row r="65" spans="1:8" hidden="1" x14ac:dyDescent="0.2">
      <c r="A65" t="s">
        <v>535</v>
      </c>
      <c r="B65" t="s">
        <v>616</v>
      </c>
      <c r="C65" t="s">
        <v>670</v>
      </c>
      <c r="D65" t="s">
        <v>64</v>
      </c>
      <c r="E65" s="3" t="str">
        <f>IFERROR(IF(INDEX(template_settings!$A$2:$K$500,MATCH(adopter!$D65,template_settings!$A$2:$A$500,0),MATCH(E$2,template_settings!$A$2:$C$2,0))="","",INDEX(template_settings!$A$2:$K$500,MATCH(adopter!$D65,template_settings!$A$2:$A$500,0),MATCH(E$2,template_settings!$A$2:$C$2,0))),"")</f>
        <v/>
      </c>
      <c r="F65" s="1" t="s">
        <v>479</v>
      </c>
      <c r="G65" s="2" t="b">
        <v>0</v>
      </c>
      <c r="H65" s="1" t="str">
        <f t="shared" si="0"/>
        <v/>
      </c>
    </row>
    <row r="66" spans="1:8" hidden="1" x14ac:dyDescent="0.2">
      <c r="A66" t="s">
        <v>535</v>
      </c>
      <c r="B66" t="s">
        <v>616</v>
      </c>
      <c r="C66" t="s">
        <v>670</v>
      </c>
      <c r="D66" t="s">
        <v>417</v>
      </c>
      <c r="E66" s="3" t="str">
        <f>IFERROR(IF(INDEX(template_settings!$A$2:$K$500,MATCH(adopter!$D66,template_settings!$A$2:$A$500,0),MATCH(E$2,template_settings!$A$2:$C$2,0))="","",INDEX(template_settings!$A$2:$K$500,MATCH(adopter!$D66,template_settings!$A$2:$A$500,0),MATCH(E$2,template_settings!$A$2:$C$2,0))),"")</f>
        <v/>
      </c>
      <c r="F66" s="1" t="s">
        <v>479</v>
      </c>
      <c r="G66" s="2" t="b">
        <v>0</v>
      </c>
      <c r="H66" s="1" t="str">
        <f t="shared" si="0"/>
        <v/>
      </c>
    </row>
    <row r="67" spans="1:8" hidden="1" x14ac:dyDescent="0.2">
      <c r="A67" t="s">
        <v>535</v>
      </c>
      <c r="B67" t="s">
        <v>579</v>
      </c>
      <c r="C67" t="s">
        <v>666</v>
      </c>
      <c r="D67" t="s">
        <v>76</v>
      </c>
      <c r="E67" s="3" t="str">
        <f>IFERROR(IF(INDEX(template_settings!$A$2:$K$500,MATCH(adopter!$D67,template_settings!$A$2:$A$500,0),MATCH(E$2,template_settings!$A$2:$C$2,0))="","",INDEX(template_settings!$A$2:$K$500,MATCH(adopter!$D67,template_settings!$A$2:$A$500,0),MATCH(E$2,template_settings!$A$2:$C$2,0))),"")</f>
        <v/>
      </c>
      <c r="F67" s="1" t="s">
        <v>479</v>
      </c>
      <c r="G67" s="2" t="b">
        <v>0</v>
      </c>
      <c r="H67" s="1" t="str">
        <f t="shared" si="0"/>
        <v/>
      </c>
    </row>
    <row r="68" spans="1:8" hidden="1" x14ac:dyDescent="0.2">
      <c r="A68" t="s">
        <v>535</v>
      </c>
      <c r="B68" t="s">
        <v>663</v>
      </c>
      <c r="C68" t="s">
        <v>667</v>
      </c>
      <c r="D68" t="s">
        <v>302</v>
      </c>
      <c r="E68" s="3" t="str">
        <f>IFERROR(IF(INDEX(template_settings!$A$2:$K$500,MATCH(adopter!$D68,template_settings!$A$2:$A$500,0),MATCH(E$2,template_settings!$A$2:$C$2,0))="","",INDEX(template_settings!$A$2:$K$500,MATCH(adopter!$D68,template_settings!$A$2:$A$500,0),MATCH(E$2,template_settings!$A$2:$C$2,0))),"")</f>
        <v/>
      </c>
      <c r="F68" s="1" t="s">
        <v>479</v>
      </c>
      <c r="G68" s="2" t="b">
        <v>0</v>
      </c>
      <c r="H68" s="1" t="str">
        <f t="shared" si="0"/>
        <v/>
      </c>
    </row>
    <row r="69" spans="1:8" hidden="1" x14ac:dyDescent="0.2">
      <c r="A69" t="s">
        <v>535</v>
      </c>
      <c r="B69" t="s">
        <v>579</v>
      </c>
      <c r="C69" t="s">
        <v>664</v>
      </c>
      <c r="D69" t="s">
        <v>313</v>
      </c>
      <c r="E69" s="3">
        <f>IFERROR(IF(INDEX(template_settings!$A$2:$K$500,MATCH(adopter!$D69,template_settings!$A$2:$A$500,0),MATCH(E$2,template_settings!$A$2:$C$2,0))="","",INDEX(template_settings!$A$2:$K$500,MATCH(adopter!$D69,template_settings!$A$2:$A$500,0),MATCH(E$2,template_settings!$A$2:$C$2,0))),"")</f>
        <v>6550</v>
      </c>
      <c r="F69" s="1" t="s">
        <v>479</v>
      </c>
      <c r="G69" s="2" t="b">
        <v>0</v>
      </c>
      <c r="H69" s="1" t="str">
        <f t="shared" si="0"/>
        <v/>
      </c>
    </row>
    <row r="70" spans="1:8" hidden="1" x14ac:dyDescent="0.2">
      <c r="A70" t="s">
        <v>535</v>
      </c>
      <c r="B70" t="s">
        <v>579</v>
      </c>
      <c r="C70" t="s">
        <v>665</v>
      </c>
      <c r="D70" t="s">
        <v>439</v>
      </c>
      <c r="E70" s="3" t="str">
        <f>IFERROR(IF(INDEX(template_settings!$A$2:$K$500,MATCH(adopter!$D70,template_settings!$A$2:$A$500,0),MATCH(E$2,template_settings!$A$2:$C$2,0))="","",INDEX(template_settings!$A$2:$K$500,MATCH(adopter!$D70,template_settings!$A$2:$A$500,0),MATCH(E$2,template_settings!$A$2:$C$2,0))),"")</f>
        <v/>
      </c>
      <c r="F70" s="1" t="s">
        <v>479</v>
      </c>
      <c r="G70" s="2" t="b">
        <v>0</v>
      </c>
      <c r="H70" s="1" t="str">
        <f t="shared" si="0"/>
        <v/>
      </c>
    </row>
    <row r="71" spans="1:8" hidden="1" x14ac:dyDescent="0.2">
      <c r="A71" t="s">
        <v>535</v>
      </c>
      <c r="B71" t="s">
        <v>579</v>
      </c>
      <c r="C71" t="s">
        <v>664</v>
      </c>
      <c r="D71" t="s">
        <v>94</v>
      </c>
      <c r="E71" s="3" t="str">
        <f>IFERROR(IF(INDEX(template_settings!$A$2:$K$500,MATCH(adopter!$D71,template_settings!$A$2:$A$500,0),MATCH(E$2,template_settings!$A$2:$C$2,0))="","",INDEX(template_settings!$A$2:$K$500,MATCH(adopter!$D71,template_settings!$A$2:$A$500,0),MATCH(E$2,template_settings!$A$2:$C$2,0))),"")</f>
        <v/>
      </c>
      <c r="F71" s="1" t="s">
        <v>479</v>
      </c>
      <c r="G71" s="2" t="b">
        <v>0</v>
      </c>
      <c r="H71" s="1" t="str">
        <f t="shared" si="0"/>
        <v/>
      </c>
    </row>
    <row r="72" spans="1:8" hidden="1" x14ac:dyDescent="0.2">
      <c r="A72" t="s">
        <v>535</v>
      </c>
      <c r="B72" t="s">
        <v>663</v>
      </c>
      <c r="C72" t="s">
        <v>573</v>
      </c>
      <c r="D72" t="s">
        <v>163</v>
      </c>
      <c r="E72" s="3" t="str">
        <f>IFERROR(IF(INDEX(template_settings!$A$2:$K$500,MATCH(adopter!$D72,template_settings!$A$2:$A$500,0),MATCH(E$2,template_settings!$A$2:$C$2,0))="","",INDEX(template_settings!$A$2:$K$500,MATCH(adopter!$D72,template_settings!$A$2:$A$500,0),MATCH(E$2,template_settings!$A$2:$C$2,0))),"")</f>
        <v/>
      </c>
      <c r="F72" s="1" t="s">
        <v>479</v>
      </c>
      <c r="G72" s="2" t="b">
        <v>0</v>
      </c>
      <c r="H72" s="1" t="str">
        <f t="shared" ref="H72:H135" si="1">IF(G72,E72,"")</f>
        <v/>
      </c>
    </row>
    <row r="73" spans="1:8" hidden="1" x14ac:dyDescent="0.2">
      <c r="A73" t="s">
        <v>535</v>
      </c>
      <c r="B73" t="s">
        <v>663</v>
      </c>
      <c r="C73" t="s">
        <v>669</v>
      </c>
      <c r="D73" t="s">
        <v>38</v>
      </c>
      <c r="E73" s="3">
        <f>IFERROR(IF(INDEX(template_settings!$A$2:$K$500,MATCH(adopter!$D73,template_settings!$A$2:$A$500,0),MATCH(E$2,template_settings!$A$2:$C$2,0))="","",INDEX(template_settings!$A$2:$K$500,MATCH(adopter!$D73,template_settings!$A$2:$A$500,0),MATCH(E$2,template_settings!$A$2:$C$2,0))),"")</f>
        <v>44</v>
      </c>
      <c r="F73" s="1" t="s">
        <v>479</v>
      </c>
      <c r="G73" s="2" t="b">
        <v>0</v>
      </c>
      <c r="H73" s="1" t="str">
        <f t="shared" si="1"/>
        <v/>
      </c>
    </row>
    <row r="74" spans="1:8" hidden="1" x14ac:dyDescent="0.2">
      <c r="A74" t="s">
        <v>535</v>
      </c>
      <c r="B74" t="s">
        <v>579</v>
      </c>
      <c r="C74" t="s">
        <v>578</v>
      </c>
      <c r="D74" t="s">
        <v>274</v>
      </c>
      <c r="E74" s="3">
        <f>IFERROR(IF(INDEX(template_settings!$A$2:$K$500,MATCH(adopter!$D74,template_settings!$A$2:$A$500,0),MATCH(E$2,template_settings!$A$2:$C$2,0))="","",INDEX(template_settings!$A$2:$K$500,MATCH(adopter!$D74,template_settings!$A$2:$A$500,0),MATCH(E$2,template_settings!$A$2:$C$2,0))),"")</f>
        <v>484</v>
      </c>
      <c r="F74" s="1" t="s">
        <v>479</v>
      </c>
      <c r="G74" s="2" t="b">
        <v>0</v>
      </c>
      <c r="H74" s="1" t="str">
        <f t="shared" si="1"/>
        <v/>
      </c>
    </row>
    <row r="75" spans="1:8" hidden="1" x14ac:dyDescent="0.2">
      <c r="A75" t="s">
        <v>535</v>
      </c>
      <c r="B75" t="s">
        <v>579</v>
      </c>
      <c r="C75" t="s">
        <v>578</v>
      </c>
      <c r="D75" t="s">
        <v>159</v>
      </c>
      <c r="E75" s="3" t="str">
        <f>IFERROR(IF(INDEX(template_settings!$A$2:$K$500,MATCH(adopter!$D75,template_settings!$A$2:$A$500,0),MATCH(E$2,template_settings!$A$2:$C$2,0))="","",INDEX(template_settings!$A$2:$K$500,MATCH(adopter!$D75,template_settings!$A$2:$A$500,0),MATCH(E$2,template_settings!$A$2:$C$2,0))),"")</f>
        <v/>
      </c>
      <c r="F75" s="1" t="s">
        <v>479</v>
      </c>
      <c r="G75" s="2" t="b">
        <v>0</v>
      </c>
      <c r="H75" s="1" t="str">
        <f t="shared" si="1"/>
        <v/>
      </c>
    </row>
    <row r="76" spans="1:8" hidden="1" x14ac:dyDescent="0.2">
      <c r="A76" t="s">
        <v>535</v>
      </c>
      <c r="B76" t="s">
        <v>663</v>
      </c>
      <c r="C76" t="s">
        <v>558</v>
      </c>
      <c r="D76" t="s">
        <v>450</v>
      </c>
      <c r="E76" s="3">
        <f>IFERROR(IF(INDEX(template_settings!$A$2:$K$500,MATCH(adopter!$D76,template_settings!$A$2:$A$500,0),MATCH(E$2,template_settings!$A$2:$C$2,0))="","",INDEX(template_settings!$A$2:$K$500,MATCH(adopter!$D76,template_settings!$A$2:$A$500,0),MATCH(E$2,template_settings!$A$2:$C$2,0))),"")</f>
        <v>8187</v>
      </c>
      <c r="F76" s="1" t="s">
        <v>479</v>
      </c>
      <c r="G76" s="2" t="b">
        <v>0</v>
      </c>
      <c r="H76" s="1" t="str">
        <f t="shared" si="1"/>
        <v/>
      </c>
    </row>
    <row r="77" spans="1:8" hidden="1" x14ac:dyDescent="0.2">
      <c r="A77" t="s">
        <v>535</v>
      </c>
      <c r="B77" t="s">
        <v>579</v>
      </c>
      <c r="C77" t="s">
        <v>666</v>
      </c>
      <c r="D77" t="s">
        <v>60</v>
      </c>
      <c r="E77" s="3">
        <f>IFERROR(IF(INDEX(template_settings!$A$2:$K$500,MATCH(adopter!$D77,template_settings!$A$2:$A$500,0),MATCH(E$2,template_settings!$A$2:$C$2,0))="","",INDEX(template_settings!$A$2:$K$500,MATCH(adopter!$D77,template_settings!$A$2:$A$500,0),MATCH(E$2,template_settings!$A$2:$C$2,0))),"")</f>
        <v>0</v>
      </c>
      <c r="F77" s="1" t="s">
        <v>479</v>
      </c>
      <c r="G77" s="2" t="b">
        <v>0</v>
      </c>
      <c r="H77" s="1" t="str">
        <f t="shared" si="1"/>
        <v/>
      </c>
    </row>
    <row r="78" spans="1:8" hidden="1" x14ac:dyDescent="0.2">
      <c r="A78" t="s">
        <v>535</v>
      </c>
      <c r="B78" t="s">
        <v>663</v>
      </c>
      <c r="C78" t="s">
        <v>668</v>
      </c>
      <c r="D78" t="s">
        <v>294</v>
      </c>
      <c r="E78" s="3" t="str">
        <f>IFERROR(IF(INDEX(template_settings!$A$2:$K$500,MATCH(adopter!$D78,template_settings!$A$2:$A$500,0),MATCH(E$2,template_settings!$A$2:$C$2,0))="","",INDEX(template_settings!$A$2:$K$500,MATCH(adopter!$D78,template_settings!$A$2:$A$500,0),MATCH(E$2,template_settings!$A$2:$C$2,0))),"")</f>
        <v/>
      </c>
      <c r="F78" s="1" t="s">
        <v>479</v>
      </c>
      <c r="G78" s="2" t="b">
        <v>0</v>
      </c>
      <c r="H78" s="1" t="str">
        <f t="shared" si="1"/>
        <v/>
      </c>
    </row>
    <row r="79" spans="1:8" hidden="1" x14ac:dyDescent="0.2">
      <c r="A79" t="s">
        <v>535</v>
      </c>
      <c r="B79" t="s">
        <v>663</v>
      </c>
      <c r="C79" t="s">
        <v>667</v>
      </c>
      <c r="D79" t="s">
        <v>226</v>
      </c>
      <c r="E79" s="3" t="str">
        <f>IFERROR(IF(INDEX(template_settings!$A$2:$K$500,MATCH(adopter!$D79,template_settings!$A$2:$A$500,0),MATCH(E$2,template_settings!$A$2:$C$2,0))="","",INDEX(template_settings!$A$2:$K$500,MATCH(adopter!$D79,template_settings!$A$2:$A$500,0),MATCH(E$2,template_settings!$A$2:$C$2,0))),"")</f>
        <v/>
      </c>
      <c r="F79" s="1" t="s">
        <v>479</v>
      </c>
      <c r="G79" s="2" t="b">
        <v>0</v>
      </c>
      <c r="H79" s="1" t="str">
        <f t="shared" si="1"/>
        <v/>
      </c>
    </row>
    <row r="80" spans="1:8" hidden="1" x14ac:dyDescent="0.2">
      <c r="A80" t="s">
        <v>535</v>
      </c>
      <c r="B80" t="s">
        <v>579</v>
      </c>
      <c r="C80" t="s">
        <v>664</v>
      </c>
      <c r="D80" t="s">
        <v>153</v>
      </c>
      <c r="E80" s="3">
        <f>IFERROR(IF(INDEX(template_settings!$A$2:$K$500,MATCH(adopter!$D80,template_settings!$A$2:$A$500,0),MATCH(E$2,template_settings!$A$2:$C$2,0))="","",INDEX(template_settings!$A$2:$K$500,MATCH(adopter!$D80,template_settings!$A$2:$A$500,0),MATCH(E$2,template_settings!$A$2:$C$2,0))),"")</f>
        <v>217</v>
      </c>
      <c r="F80" s="1" t="s">
        <v>479</v>
      </c>
      <c r="G80" s="2" t="b">
        <v>0</v>
      </c>
      <c r="H80" s="1" t="str">
        <f t="shared" si="1"/>
        <v/>
      </c>
    </row>
    <row r="81" spans="1:8" hidden="1" x14ac:dyDescent="0.2">
      <c r="A81" t="s">
        <v>535</v>
      </c>
      <c r="B81" t="s">
        <v>579</v>
      </c>
      <c r="C81" t="s">
        <v>666</v>
      </c>
      <c r="D81" t="s">
        <v>61</v>
      </c>
      <c r="E81" s="3">
        <f>IFERROR(IF(INDEX(template_settings!$A$2:$K$500,MATCH(adopter!$D81,template_settings!$A$2:$A$500,0),MATCH(E$2,template_settings!$A$2:$C$2,0))="","",INDEX(template_settings!$A$2:$K$500,MATCH(adopter!$D81,template_settings!$A$2:$A$500,0),MATCH(E$2,template_settings!$A$2:$C$2,0))),"")</f>
        <v>0</v>
      </c>
      <c r="F81" s="1" t="s">
        <v>479</v>
      </c>
      <c r="G81" s="2" t="b">
        <v>0</v>
      </c>
      <c r="H81" s="1" t="str">
        <f t="shared" si="1"/>
        <v/>
      </c>
    </row>
    <row r="82" spans="1:8" hidden="1" x14ac:dyDescent="0.2">
      <c r="A82" t="s">
        <v>535</v>
      </c>
      <c r="B82" t="s">
        <v>579</v>
      </c>
      <c r="C82" t="s">
        <v>666</v>
      </c>
      <c r="D82" t="s">
        <v>191</v>
      </c>
      <c r="E82" s="3">
        <f>IFERROR(IF(INDEX(template_settings!$A$2:$K$500,MATCH(adopter!$D82,template_settings!$A$2:$A$500,0),MATCH(E$2,template_settings!$A$2:$C$2,0))="","",INDEX(template_settings!$A$2:$K$500,MATCH(adopter!$D82,template_settings!$A$2:$A$500,0),MATCH(E$2,template_settings!$A$2:$C$2,0))),"")</f>
        <v>0</v>
      </c>
      <c r="F82" s="1" t="s">
        <v>479</v>
      </c>
      <c r="G82" s="2" t="b">
        <v>0</v>
      </c>
      <c r="H82" s="1" t="str">
        <f t="shared" si="1"/>
        <v/>
      </c>
    </row>
    <row r="83" spans="1:8" hidden="1" x14ac:dyDescent="0.2">
      <c r="A83" t="s">
        <v>535</v>
      </c>
      <c r="B83" t="s">
        <v>579</v>
      </c>
      <c r="C83" t="s">
        <v>665</v>
      </c>
      <c r="D83" t="s">
        <v>105</v>
      </c>
      <c r="E83" s="3" t="str">
        <f>IFERROR(IF(INDEX(template_settings!$A$2:$K$500,MATCH(adopter!$D83,template_settings!$A$2:$A$500,0),MATCH(E$2,template_settings!$A$2:$C$2,0))="","",INDEX(template_settings!$A$2:$K$500,MATCH(adopter!$D83,template_settings!$A$2:$A$500,0),MATCH(E$2,template_settings!$A$2:$C$2,0))),"")</f>
        <v/>
      </c>
      <c r="F83" s="1" t="s">
        <v>479</v>
      </c>
      <c r="G83" s="2" t="b">
        <v>0</v>
      </c>
      <c r="H83" s="1" t="str">
        <f t="shared" si="1"/>
        <v/>
      </c>
    </row>
    <row r="84" spans="1:8" hidden="1" x14ac:dyDescent="0.2">
      <c r="A84" t="s">
        <v>535</v>
      </c>
      <c r="B84" t="s">
        <v>579</v>
      </c>
      <c r="C84" t="s">
        <v>664</v>
      </c>
      <c r="D84" t="s">
        <v>169</v>
      </c>
      <c r="E84" s="3">
        <f>IFERROR(IF(INDEX(template_settings!$A$2:$K$500,MATCH(adopter!$D84,template_settings!$A$2:$A$500,0),MATCH(E$2,template_settings!$A$2:$C$2,0))="","",INDEX(template_settings!$A$2:$K$500,MATCH(adopter!$D84,template_settings!$A$2:$A$500,0),MATCH(E$2,template_settings!$A$2:$C$2,0))),"")</f>
        <v>144</v>
      </c>
      <c r="F84" s="1" t="s">
        <v>479</v>
      </c>
      <c r="G84" s="2" t="b">
        <v>0</v>
      </c>
      <c r="H84" s="1" t="str">
        <f t="shared" si="1"/>
        <v/>
      </c>
    </row>
    <row r="85" spans="1:8" hidden="1" x14ac:dyDescent="0.2">
      <c r="A85" t="s">
        <v>535</v>
      </c>
      <c r="B85" t="s">
        <v>663</v>
      </c>
      <c r="C85" t="s">
        <v>662</v>
      </c>
      <c r="D85" t="s">
        <v>248</v>
      </c>
      <c r="E85" s="3">
        <f>IFERROR(IF(INDEX(template_settings!$A$2:$K$500,MATCH(adopter!$D85,template_settings!$A$2:$A$500,0),MATCH(E$2,template_settings!$A$2:$C$2,0))="","",INDEX(template_settings!$A$2:$K$500,MATCH(adopter!$D85,template_settings!$A$2:$A$500,0),MATCH(E$2,template_settings!$A$2:$C$2,0))),"")</f>
        <v>0</v>
      </c>
      <c r="F85" s="1" t="s">
        <v>479</v>
      </c>
      <c r="G85" s="2" t="b">
        <v>0</v>
      </c>
      <c r="H85" s="1" t="str">
        <f t="shared" si="1"/>
        <v/>
      </c>
    </row>
    <row r="86" spans="1:8" hidden="1" x14ac:dyDescent="0.2">
      <c r="A86" t="s">
        <v>535</v>
      </c>
      <c r="B86" t="s">
        <v>663</v>
      </c>
      <c r="C86" t="s">
        <v>662</v>
      </c>
      <c r="D86" t="s">
        <v>353</v>
      </c>
      <c r="E86" s="3">
        <f>IFERROR(IF(INDEX(template_settings!$A$2:$K$500,MATCH(adopter!$D86,template_settings!$A$2:$A$500,0),MATCH(E$2,template_settings!$A$2:$C$2,0))="","",INDEX(template_settings!$A$2:$K$500,MATCH(adopter!$D86,template_settings!$A$2:$A$500,0),MATCH(E$2,template_settings!$A$2:$C$2,0))),"")</f>
        <v>6111</v>
      </c>
      <c r="F86" s="1" t="s">
        <v>479</v>
      </c>
      <c r="G86" s="2" t="b">
        <v>0</v>
      </c>
      <c r="H86" s="1" t="str">
        <f t="shared" si="1"/>
        <v/>
      </c>
    </row>
    <row r="87" spans="1:8" hidden="1" x14ac:dyDescent="0.2">
      <c r="A87" t="s">
        <v>535</v>
      </c>
      <c r="B87" t="s">
        <v>663</v>
      </c>
      <c r="C87" t="s">
        <v>662</v>
      </c>
      <c r="D87" t="s">
        <v>369</v>
      </c>
      <c r="E87" s="3">
        <f>IFERROR(IF(INDEX(template_settings!$A$2:$K$500,MATCH(adopter!$D87,template_settings!$A$2:$A$500,0),MATCH(E$2,template_settings!$A$2:$C$2,0))="","",INDEX(template_settings!$A$2:$K$500,MATCH(adopter!$D87,template_settings!$A$2:$A$500,0),MATCH(E$2,template_settings!$A$2:$C$2,0))),"")</f>
        <v>11914</v>
      </c>
      <c r="F87" s="1" t="s">
        <v>479</v>
      </c>
      <c r="G87" s="2" t="b">
        <v>0</v>
      </c>
      <c r="H87" s="1" t="str">
        <f t="shared" si="1"/>
        <v/>
      </c>
    </row>
    <row r="88" spans="1:8" hidden="1" x14ac:dyDescent="0.2">
      <c r="A88" t="s">
        <v>537</v>
      </c>
      <c r="B88" t="s">
        <v>588</v>
      </c>
      <c r="C88" t="s">
        <v>592</v>
      </c>
      <c r="D88" t="s">
        <v>17</v>
      </c>
      <c r="E88" s="3" t="str">
        <f>IFERROR(IF(INDEX(template_settings!$A$2:$K$500,MATCH(adopter!$D88,template_settings!$A$2:$A$500,0),MATCH(E$2,template_settings!$A$2:$C$2,0))="","",INDEX(template_settings!$A$2:$K$500,MATCH(adopter!$D88,template_settings!$A$2:$A$500,0),MATCH(E$2,template_settings!$A$2:$C$2,0))),"")</f>
        <v/>
      </c>
      <c r="F88" s="1" t="s">
        <v>479</v>
      </c>
      <c r="G88" s="2" t="b">
        <v>0</v>
      </c>
      <c r="H88" s="1" t="str">
        <f t="shared" si="1"/>
        <v/>
      </c>
    </row>
    <row r="89" spans="1:8" hidden="1" x14ac:dyDescent="0.2">
      <c r="A89" t="s">
        <v>537</v>
      </c>
      <c r="B89" t="s">
        <v>588</v>
      </c>
      <c r="C89" t="s">
        <v>591</v>
      </c>
      <c r="D89" t="s">
        <v>150</v>
      </c>
      <c r="E89" s="3" t="str">
        <f>IFERROR(IF(INDEX(template_settings!$A$2:$K$500,MATCH(adopter!$D89,template_settings!$A$2:$A$500,0),MATCH(E$2,template_settings!$A$2:$C$2,0))="","",INDEX(template_settings!$A$2:$K$500,MATCH(adopter!$D89,template_settings!$A$2:$A$500,0),MATCH(E$2,template_settings!$A$2:$C$2,0))),"")</f>
        <v/>
      </c>
      <c r="F89" s="1" t="s">
        <v>479</v>
      </c>
      <c r="G89" s="2" t="b">
        <v>0</v>
      </c>
      <c r="H89" s="1" t="str">
        <f t="shared" si="1"/>
        <v/>
      </c>
    </row>
    <row r="90" spans="1:8" hidden="1" x14ac:dyDescent="0.2">
      <c r="A90" t="s">
        <v>537</v>
      </c>
      <c r="B90" t="s">
        <v>588</v>
      </c>
      <c r="C90" t="s">
        <v>661</v>
      </c>
      <c r="D90" t="s">
        <v>264</v>
      </c>
      <c r="E90" s="3">
        <f>IFERROR(IF(INDEX(template_settings!$A$2:$K$500,MATCH(adopter!$D90,template_settings!$A$2:$A$500,0),MATCH(E$2,template_settings!$A$2:$C$2,0))="","",INDEX(template_settings!$A$2:$K$500,MATCH(adopter!$D90,template_settings!$A$2:$A$500,0),MATCH(E$2,template_settings!$A$2:$C$2,0))),"")</f>
        <v>1910</v>
      </c>
      <c r="F90" s="1" t="s">
        <v>479</v>
      </c>
      <c r="G90" s="2" t="b">
        <v>0</v>
      </c>
      <c r="H90" s="1" t="str">
        <f t="shared" si="1"/>
        <v/>
      </c>
    </row>
    <row r="91" spans="1:8" hidden="1" x14ac:dyDescent="0.2">
      <c r="A91" t="s">
        <v>537</v>
      </c>
      <c r="B91" t="s">
        <v>588</v>
      </c>
      <c r="C91" t="s">
        <v>661</v>
      </c>
      <c r="D91" t="s">
        <v>321</v>
      </c>
      <c r="E91" s="3">
        <f>IFERROR(IF(INDEX(template_settings!$A$2:$K$500,MATCH(adopter!$D91,template_settings!$A$2:$A$500,0),MATCH(E$2,template_settings!$A$2:$C$2,0))="","",INDEX(template_settings!$A$2:$K$500,MATCH(adopter!$D91,template_settings!$A$2:$A$500,0),MATCH(E$2,template_settings!$A$2:$C$2,0))),"")</f>
        <v>32</v>
      </c>
      <c r="F91" s="1" t="s">
        <v>479</v>
      </c>
      <c r="G91" s="2" t="b">
        <v>0</v>
      </c>
      <c r="H91" s="1" t="str">
        <f t="shared" si="1"/>
        <v/>
      </c>
    </row>
    <row r="92" spans="1:8" hidden="1" x14ac:dyDescent="0.2">
      <c r="A92" t="s">
        <v>537</v>
      </c>
      <c r="B92" t="s">
        <v>588</v>
      </c>
      <c r="C92" t="s">
        <v>661</v>
      </c>
      <c r="D92" t="s">
        <v>341</v>
      </c>
      <c r="E92" s="3">
        <f>IFERROR(IF(INDEX(template_settings!$A$2:$K$500,MATCH(adopter!$D92,template_settings!$A$2:$A$500,0),MATCH(E$2,template_settings!$A$2:$C$2,0))="","",INDEX(template_settings!$A$2:$K$500,MATCH(adopter!$D92,template_settings!$A$2:$A$500,0),MATCH(E$2,template_settings!$A$2:$C$2,0))),"")</f>
        <v>1416</v>
      </c>
      <c r="F92" s="1" t="s">
        <v>479</v>
      </c>
      <c r="G92" s="2" t="b">
        <v>0</v>
      </c>
      <c r="H92" s="1" t="str">
        <f t="shared" si="1"/>
        <v/>
      </c>
    </row>
    <row r="93" spans="1:8" hidden="1" x14ac:dyDescent="0.2">
      <c r="A93" t="s">
        <v>537</v>
      </c>
      <c r="B93" t="s">
        <v>588</v>
      </c>
      <c r="C93" t="s">
        <v>661</v>
      </c>
      <c r="D93" t="s">
        <v>114</v>
      </c>
      <c r="E93" s="3">
        <f>IFERROR(IF(INDEX(template_settings!$A$2:$K$500,MATCH(adopter!$D93,template_settings!$A$2:$A$500,0),MATCH(E$2,template_settings!$A$2:$C$2,0))="","",INDEX(template_settings!$A$2:$K$500,MATCH(adopter!$D93,template_settings!$A$2:$A$500,0),MATCH(E$2,template_settings!$A$2:$C$2,0))),"")</f>
        <v>442</v>
      </c>
      <c r="F93" s="1" t="s">
        <v>479</v>
      </c>
      <c r="G93" s="2" t="b">
        <v>0</v>
      </c>
      <c r="H93" s="1" t="str">
        <f t="shared" si="1"/>
        <v/>
      </c>
    </row>
    <row r="94" spans="1:8" hidden="1" x14ac:dyDescent="0.2">
      <c r="A94" t="s">
        <v>537</v>
      </c>
      <c r="B94" t="s">
        <v>588</v>
      </c>
      <c r="C94" t="s">
        <v>661</v>
      </c>
      <c r="D94" t="s">
        <v>481</v>
      </c>
      <c r="E94" s="3" t="str">
        <f>IFERROR(IF(INDEX(template_settings!$A$2:$K$500,MATCH(adopter!$D94,template_settings!$A$2:$A$500,0),MATCH(E$2,template_settings!$A$2:$C$2,0))="","",INDEX(template_settings!$A$2:$K$500,MATCH(adopter!$D94,template_settings!$A$2:$A$500,0),MATCH(E$2,template_settings!$A$2:$C$2,0))),"")</f>
        <v/>
      </c>
      <c r="F94" s="1" t="s">
        <v>479</v>
      </c>
      <c r="G94" s="2" t="b">
        <v>0</v>
      </c>
      <c r="H94" s="1" t="str">
        <f t="shared" si="1"/>
        <v/>
      </c>
    </row>
    <row r="95" spans="1:8" hidden="1" x14ac:dyDescent="0.2">
      <c r="A95" t="s">
        <v>537</v>
      </c>
      <c r="B95" t="s">
        <v>588</v>
      </c>
      <c r="C95" t="s">
        <v>661</v>
      </c>
      <c r="D95" t="s">
        <v>122</v>
      </c>
      <c r="E95" s="3" t="str">
        <f>IFERROR(IF(INDEX(template_settings!$A$2:$K$500,MATCH(adopter!$D95,template_settings!$A$2:$A$500,0),MATCH(E$2,template_settings!$A$2:$C$2,0))="","",INDEX(template_settings!$A$2:$K$500,MATCH(adopter!$D95,template_settings!$A$2:$A$500,0),MATCH(E$2,template_settings!$A$2:$C$2,0))),"")</f>
        <v/>
      </c>
      <c r="F95" s="1" t="s">
        <v>479</v>
      </c>
      <c r="G95" s="2" t="b">
        <v>0</v>
      </c>
      <c r="H95" s="1" t="str">
        <f t="shared" si="1"/>
        <v/>
      </c>
    </row>
    <row r="96" spans="1:8" hidden="1" x14ac:dyDescent="0.2">
      <c r="A96" t="s">
        <v>537</v>
      </c>
      <c r="B96" t="s">
        <v>588</v>
      </c>
      <c r="C96" t="s">
        <v>661</v>
      </c>
      <c r="D96" t="s">
        <v>205</v>
      </c>
      <c r="E96" s="3">
        <f>IFERROR(IF(INDEX(template_settings!$A$2:$K$500,MATCH(adopter!$D96,template_settings!$A$2:$A$500,0),MATCH(E$2,template_settings!$A$2:$C$2,0))="","",INDEX(template_settings!$A$2:$K$500,MATCH(adopter!$D96,template_settings!$A$2:$A$500,0),MATCH(E$2,template_settings!$A$2:$C$2,0))),"")</f>
        <v>0</v>
      </c>
      <c r="F96" s="1" t="s">
        <v>479</v>
      </c>
      <c r="G96" s="2" t="b">
        <v>0</v>
      </c>
      <c r="H96" s="1" t="str">
        <f t="shared" si="1"/>
        <v/>
      </c>
    </row>
    <row r="97" spans="1:8" hidden="1" x14ac:dyDescent="0.2">
      <c r="A97" t="s">
        <v>537</v>
      </c>
      <c r="B97" t="s">
        <v>588</v>
      </c>
      <c r="C97" t="s">
        <v>661</v>
      </c>
      <c r="D97" t="s">
        <v>133</v>
      </c>
      <c r="E97" s="3">
        <f>IFERROR(IF(INDEX(template_settings!$A$2:$K$500,MATCH(adopter!$D97,template_settings!$A$2:$A$500,0),MATCH(E$2,template_settings!$A$2:$C$2,0))="","",INDEX(template_settings!$A$2:$K$500,MATCH(adopter!$D97,template_settings!$A$2:$A$500,0),MATCH(E$2,template_settings!$A$2:$C$2,0))),"")</f>
        <v>40</v>
      </c>
      <c r="F97" s="1" t="s">
        <v>479</v>
      </c>
      <c r="G97" s="2" t="b">
        <v>0</v>
      </c>
      <c r="H97" s="1" t="str">
        <f t="shared" si="1"/>
        <v/>
      </c>
    </row>
    <row r="98" spans="1:8" hidden="1" x14ac:dyDescent="0.2">
      <c r="A98" t="s">
        <v>537</v>
      </c>
      <c r="B98" t="s">
        <v>588</v>
      </c>
      <c r="C98" t="s">
        <v>590</v>
      </c>
      <c r="D98" t="s">
        <v>418</v>
      </c>
      <c r="E98" s="3" t="str">
        <f>IFERROR(IF(INDEX(template_settings!$A$2:$K$500,MATCH(adopter!$D98,template_settings!$A$2:$A$500,0),MATCH(E$2,template_settings!$A$2:$C$2,0))="","",INDEX(template_settings!$A$2:$K$500,MATCH(adopter!$D98,template_settings!$A$2:$A$500,0),MATCH(E$2,template_settings!$A$2:$C$2,0))),"")</f>
        <v/>
      </c>
      <c r="F98" s="1" t="s">
        <v>479</v>
      </c>
      <c r="G98" s="2" t="b">
        <v>0</v>
      </c>
      <c r="H98" s="1" t="str">
        <f t="shared" si="1"/>
        <v/>
      </c>
    </row>
    <row r="99" spans="1:8" hidden="1" x14ac:dyDescent="0.2">
      <c r="A99" t="s">
        <v>537</v>
      </c>
      <c r="B99" t="s">
        <v>588</v>
      </c>
      <c r="C99" t="s">
        <v>587</v>
      </c>
      <c r="D99" t="s">
        <v>83</v>
      </c>
      <c r="E99" s="3" t="str">
        <f>IFERROR(IF(INDEX(template_settings!$A$2:$K$500,MATCH(adopter!$D99,template_settings!$A$2:$A$500,0),MATCH(E$2,template_settings!$A$2:$C$2,0))="","",INDEX(template_settings!$A$2:$K$500,MATCH(adopter!$D99,template_settings!$A$2:$A$500,0),MATCH(E$2,template_settings!$A$2:$C$2,0))),"")</f>
        <v/>
      </c>
      <c r="F99" s="1" t="s">
        <v>479</v>
      </c>
      <c r="G99" s="2" t="b">
        <v>0</v>
      </c>
      <c r="H99" s="1" t="str">
        <f t="shared" si="1"/>
        <v/>
      </c>
    </row>
    <row r="100" spans="1:8" x14ac:dyDescent="0.2">
      <c r="A100" t="s">
        <v>535</v>
      </c>
      <c r="B100" t="s">
        <v>577</v>
      </c>
      <c r="C100" t="s">
        <v>636</v>
      </c>
      <c r="D100" t="s">
        <v>306</v>
      </c>
      <c r="E100" s="3" t="str">
        <f>IFERROR(IF(INDEX(template_settings!$A$2:$K$500,MATCH(adopter!$D100,template_settings!$A$2:$A$500,0),MATCH(E$2,template_settings!$A$2:$C$2,0))="","",INDEX(template_settings!$A$2:$K$500,MATCH(adopter!$D100,template_settings!$A$2:$A$500,0),MATCH(E$2,template_settings!$A$2:$C$2,0))),"")</f>
        <v/>
      </c>
      <c r="F100" s="1" t="s">
        <v>681</v>
      </c>
      <c r="G100" s="2" t="b">
        <f>TRUE</f>
        <v>1</v>
      </c>
      <c r="H100" s="1" t="str">
        <f t="shared" si="1"/>
        <v/>
      </c>
    </row>
    <row r="101" spans="1:8" x14ac:dyDescent="0.2">
      <c r="A101" t="s">
        <v>535</v>
      </c>
      <c r="B101" t="s">
        <v>577</v>
      </c>
      <c r="C101" t="s">
        <v>636</v>
      </c>
      <c r="D101" t="s">
        <v>309</v>
      </c>
      <c r="E101" s="3" t="str">
        <f>IFERROR(IF(INDEX(template_settings!$A$2:$K$500,MATCH(adopter!$D101,template_settings!$A$2:$A$500,0),MATCH(E$2,template_settings!$A$2:$C$2,0))="","",INDEX(template_settings!$A$2:$K$500,MATCH(adopter!$D101,template_settings!$A$2:$A$500,0),MATCH(E$2,template_settings!$A$2:$C$2,0))),"")</f>
        <v/>
      </c>
      <c r="F101" s="1" t="s">
        <v>681</v>
      </c>
      <c r="G101" s="2" t="b">
        <f>TRUE</f>
        <v>1</v>
      </c>
      <c r="H101" s="1" t="str">
        <f t="shared" si="1"/>
        <v/>
      </c>
    </row>
    <row r="102" spans="1:8" x14ac:dyDescent="0.2">
      <c r="A102" t="s">
        <v>535</v>
      </c>
      <c r="B102" t="s">
        <v>577</v>
      </c>
      <c r="C102" t="s">
        <v>636</v>
      </c>
      <c r="D102" t="s">
        <v>359</v>
      </c>
      <c r="E102" s="3" t="str">
        <f>IFERROR(IF(INDEX(template_settings!$A$2:$K$500,MATCH(adopter!$D102,template_settings!$A$2:$A$500,0),MATCH(E$2,template_settings!$A$2:$C$2,0))="","",INDEX(template_settings!$A$2:$K$500,MATCH(adopter!$D102,template_settings!$A$2:$A$500,0),MATCH(E$2,template_settings!$A$2:$C$2,0))),"")</f>
        <v/>
      </c>
      <c r="F102" s="1" t="s">
        <v>681</v>
      </c>
      <c r="G102" s="2" t="b">
        <f>TRUE</f>
        <v>1</v>
      </c>
      <c r="H102" s="1" t="str">
        <f t="shared" si="1"/>
        <v/>
      </c>
    </row>
    <row r="103" spans="1:8" x14ac:dyDescent="0.2">
      <c r="A103" t="s">
        <v>535</v>
      </c>
      <c r="B103" t="s">
        <v>577</v>
      </c>
      <c r="C103" t="s">
        <v>636</v>
      </c>
      <c r="D103" t="s">
        <v>354</v>
      </c>
      <c r="E103" s="3" t="str">
        <f>IFERROR(IF(INDEX(template_settings!$A$2:$K$500,MATCH(adopter!$D103,template_settings!$A$2:$A$500,0),MATCH(E$2,template_settings!$A$2:$C$2,0))="","",INDEX(template_settings!$A$2:$K$500,MATCH(adopter!$D103,template_settings!$A$2:$A$500,0),MATCH(E$2,template_settings!$A$2:$C$2,0))),"")</f>
        <v/>
      </c>
      <c r="F103" s="1" t="s">
        <v>681</v>
      </c>
      <c r="G103" s="2" t="b">
        <f>TRUE</f>
        <v>1</v>
      </c>
      <c r="H103" s="1" t="str">
        <f t="shared" si="1"/>
        <v/>
      </c>
    </row>
    <row r="104" spans="1:8" x14ac:dyDescent="0.2">
      <c r="A104" t="s">
        <v>535</v>
      </c>
      <c r="B104" t="s">
        <v>577</v>
      </c>
      <c r="C104" t="s">
        <v>636</v>
      </c>
      <c r="D104" t="s">
        <v>68</v>
      </c>
      <c r="E104" s="3" t="str">
        <f>IFERROR(IF(INDEX(template_settings!$A$2:$K$500,MATCH(adopter!$D104,template_settings!$A$2:$A$500,0),MATCH(E$2,template_settings!$A$2:$C$2,0))="","",INDEX(template_settings!$A$2:$K$500,MATCH(adopter!$D104,template_settings!$A$2:$A$500,0),MATCH(E$2,template_settings!$A$2:$C$2,0))),"")</f>
        <v/>
      </c>
      <c r="F104" s="1" t="s">
        <v>681</v>
      </c>
      <c r="G104" s="2" t="b">
        <f>TRUE</f>
        <v>1</v>
      </c>
      <c r="H104" s="1" t="str">
        <f t="shared" si="1"/>
        <v/>
      </c>
    </row>
    <row r="105" spans="1:8" x14ac:dyDescent="0.2">
      <c r="A105" t="s">
        <v>535</v>
      </c>
      <c r="B105" t="s">
        <v>577</v>
      </c>
      <c r="C105" t="s">
        <v>636</v>
      </c>
      <c r="D105" t="s">
        <v>4</v>
      </c>
      <c r="E105" s="3" t="str">
        <f>IFERROR(IF(INDEX(template_settings!$A$2:$K$500,MATCH(adopter!$D105,template_settings!$A$2:$A$500,0),MATCH(E$2,template_settings!$A$2:$C$2,0))="","",INDEX(template_settings!$A$2:$K$500,MATCH(adopter!$D105,template_settings!$A$2:$A$500,0),MATCH(E$2,template_settings!$A$2:$C$2,0))),"")</f>
        <v/>
      </c>
      <c r="F105" s="1" t="s">
        <v>681</v>
      </c>
      <c r="G105" s="2" t="b">
        <f>TRUE</f>
        <v>1</v>
      </c>
      <c r="H105" s="1" t="str">
        <f t="shared" si="1"/>
        <v/>
      </c>
    </row>
    <row r="106" spans="1:8" x14ac:dyDescent="0.2">
      <c r="A106" t="s">
        <v>535</v>
      </c>
      <c r="B106" t="s">
        <v>534</v>
      </c>
      <c r="C106" t="s">
        <v>533</v>
      </c>
      <c r="D106" t="s">
        <v>37</v>
      </c>
      <c r="E106" s="3" t="str">
        <f>IFERROR(IF(INDEX(template_settings!$A$2:$K$500,MATCH(adopter!$D106,template_settings!$A$2:$A$500,0),MATCH(E$2,template_settings!$A$2:$C$2,0))="","",INDEX(template_settings!$A$2:$K$500,MATCH(adopter!$D106,template_settings!$A$2:$A$500,0),MATCH(E$2,template_settings!$A$2:$C$2,0))),"")</f>
        <v/>
      </c>
      <c r="F106" s="1" t="s">
        <v>702</v>
      </c>
      <c r="G106" s="2" t="b">
        <f>TRUE</f>
        <v>1</v>
      </c>
      <c r="H106" s="1" t="str">
        <f t="shared" si="1"/>
        <v/>
      </c>
    </row>
    <row r="107" spans="1:8" x14ac:dyDescent="0.2">
      <c r="A107" t="s">
        <v>535</v>
      </c>
      <c r="B107" t="s">
        <v>616</v>
      </c>
      <c r="C107" t="s">
        <v>635</v>
      </c>
      <c r="D107" t="s">
        <v>149</v>
      </c>
      <c r="E107" s="3">
        <f>IFERROR(IF(INDEX(template_settings!$A$2:$K$500,MATCH(adopter!$D107,template_settings!$A$2:$A$500,0),MATCH(E$2,template_settings!$A$2:$C$2,0))="","",INDEX(template_settings!$A$2:$K$500,MATCH(adopter!$D107,template_settings!$A$2:$A$500,0),MATCH(E$2,template_settings!$A$2:$C$2,0))),"")</f>
        <v>0</v>
      </c>
      <c r="F107" s="1" t="s">
        <v>701</v>
      </c>
      <c r="G107" s="2" t="b">
        <f>TRUE</f>
        <v>1</v>
      </c>
      <c r="H107" s="1">
        <f t="shared" si="1"/>
        <v>0</v>
      </c>
    </row>
    <row r="108" spans="1:8" x14ac:dyDescent="0.2">
      <c r="A108" t="s">
        <v>535</v>
      </c>
      <c r="B108" t="s">
        <v>616</v>
      </c>
      <c r="C108" t="s">
        <v>635</v>
      </c>
      <c r="D108" t="s">
        <v>131</v>
      </c>
      <c r="E108" s="3">
        <f>IFERROR(IF(INDEX(template_settings!$A$2:$K$500,MATCH(adopter!$D108,template_settings!$A$2:$A$500,0),MATCH(E$2,template_settings!$A$2:$C$2,0))="","",INDEX(template_settings!$A$2:$K$500,MATCH(adopter!$D108,template_settings!$A$2:$A$500,0),MATCH(E$2,template_settings!$A$2:$C$2,0))),"")</f>
        <v>0</v>
      </c>
      <c r="F108" s="1" t="s">
        <v>701</v>
      </c>
      <c r="G108" s="2" t="b">
        <f>TRUE</f>
        <v>1</v>
      </c>
      <c r="H108" s="1">
        <f t="shared" si="1"/>
        <v>0</v>
      </c>
    </row>
    <row r="109" spans="1:8" x14ac:dyDescent="0.2">
      <c r="A109" t="s">
        <v>535</v>
      </c>
      <c r="B109" t="s">
        <v>577</v>
      </c>
      <c r="C109" t="s">
        <v>617</v>
      </c>
      <c r="D109" t="s">
        <v>166</v>
      </c>
      <c r="E109" s="3" t="str">
        <f>IFERROR(IF(INDEX(template_settings!$A$2:$K$500,MATCH(adopter!$D109,template_settings!$A$2:$A$500,0),MATCH(E$2,template_settings!$A$2:$C$2,0))="","",INDEX(template_settings!$A$2:$K$500,MATCH(adopter!$D109,template_settings!$A$2:$A$500,0),MATCH(E$2,template_settings!$A$2:$C$2,0))),"")</f>
        <v/>
      </c>
      <c r="F109" s="1" t="s">
        <v>681</v>
      </c>
      <c r="G109" s="2" t="b">
        <f>TRUE</f>
        <v>1</v>
      </c>
      <c r="H109" s="1" t="str">
        <f t="shared" si="1"/>
        <v/>
      </c>
    </row>
    <row r="110" spans="1:8" x14ac:dyDescent="0.2">
      <c r="A110" t="s">
        <v>535</v>
      </c>
      <c r="B110" t="s">
        <v>577</v>
      </c>
      <c r="C110" t="s">
        <v>617</v>
      </c>
      <c r="D110" t="s">
        <v>261</v>
      </c>
      <c r="E110" s="3" t="str">
        <f>IFERROR(IF(INDEX(template_settings!$A$2:$K$500,MATCH(adopter!$D110,template_settings!$A$2:$A$500,0),MATCH(E$2,template_settings!$A$2:$C$2,0))="","",INDEX(template_settings!$A$2:$K$500,MATCH(adopter!$D110,template_settings!$A$2:$A$500,0),MATCH(E$2,template_settings!$A$2:$C$2,0))),"")</f>
        <v/>
      </c>
      <c r="F110" s="1" t="s">
        <v>681</v>
      </c>
      <c r="G110" s="2" t="b">
        <f>TRUE</f>
        <v>1</v>
      </c>
      <c r="H110" s="1" t="str">
        <f t="shared" si="1"/>
        <v/>
      </c>
    </row>
    <row r="111" spans="1:8" x14ac:dyDescent="0.2">
      <c r="A111" t="s">
        <v>559</v>
      </c>
      <c r="B111" t="s">
        <v>624</v>
      </c>
      <c r="C111" t="s">
        <v>623</v>
      </c>
      <c r="D111" t="s">
        <v>95</v>
      </c>
      <c r="E111" s="3" t="str">
        <f>IFERROR(IF(INDEX(template_settings!$A$2:$K$500,MATCH(adopter!$D111,template_settings!$A$2:$A$500,0),MATCH(E$2,template_settings!$A$2:$C$2,0))="","",INDEX(template_settings!$A$2:$K$500,MATCH(adopter!$D111,template_settings!$A$2:$A$500,0),MATCH(E$2,template_settings!$A$2:$C$2,0))),"")</f>
        <v/>
      </c>
      <c r="F111" s="1" t="s">
        <v>700</v>
      </c>
      <c r="G111" s="2" t="b">
        <f>TRUE</f>
        <v>1</v>
      </c>
      <c r="H111" s="1" t="str">
        <f t="shared" si="1"/>
        <v/>
      </c>
    </row>
    <row r="112" spans="1:8" x14ac:dyDescent="0.2">
      <c r="A112" t="s">
        <v>559</v>
      </c>
      <c r="B112" t="s">
        <v>624</v>
      </c>
      <c r="C112" t="s">
        <v>623</v>
      </c>
      <c r="D112" t="s">
        <v>21</v>
      </c>
      <c r="E112" s="3" t="str">
        <f>IFERROR(IF(INDEX(template_settings!$A$2:$K$500,MATCH(adopter!$D112,template_settings!$A$2:$A$500,0),MATCH(E$2,template_settings!$A$2:$C$2,0))="","",INDEX(template_settings!$A$2:$K$500,MATCH(adopter!$D112,template_settings!$A$2:$A$500,0),MATCH(E$2,template_settings!$A$2:$C$2,0))),"")</f>
        <v/>
      </c>
      <c r="F112" s="1" t="s">
        <v>700</v>
      </c>
      <c r="G112" s="2" t="b">
        <f>TRUE</f>
        <v>1</v>
      </c>
      <c r="H112" s="1" t="str">
        <f t="shared" si="1"/>
        <v/>
      </c>
    </row>
    <row r="113" spans="1:8" x14ac:dyDescent="0.2">
      <c r="A113" t="s">
        <v>559</v>
      </c>
      <c r="B113" t="s">
        <v>624</v>
      </c>
      <c r="C113" t="s">
        <v>623</v>
      </c>
      <c r="D113" t="s">
        <v>394</v>
      </c>
      <c r="E113" s="3" t="str">
        <f>IFERROR(IF(INDEX(template_settings!$A$2:$K$500,MATCH(adopter!$D113,template_settings!$A$2:$A$500,0),MATCH(E$2,template_settings!$A$2:$C$2,0))="","",INDEX(template_settings!$A$2:$K$500,MATCH(adopter!$D113,template_settings!$A$2:$A$500,0),MATCH(E$2,template_settings!$A$2:$C$2,0))),"")</f>
        <v/>
      </c>
      <c r="F113" s="1" t="s">
        <v>698</v>
      </c>
      <c r="G113" s="2" t="b">
        <f>TRUE</f>
        <v>1</v>
      </c>
      <c r="H113" s="1" t="str">
        <f t="shared" si="1"/>
        <v/>
      </c>
    </row>
    <row r="114" spans="1:8" x14ac:dyDescent="0.2">
      <c r="A114" t="s">
        <v>559</v>
      </c>
      <c r="B114" t="s">
        <v>624</v>
      </c>
      <c r="C114" t="s">
        <v>627</v>
      </c>
      <c r="D114" t="s">
        <v>236</v>
      </c>
      <c r="E114" s="3">
        <f>IFERROR(IF(INDEX(template_settings!$A$2:$K$500,MATCH(adopter!$D114,template_settings!$A$2:$A$500,0),MATCH(E$2,template_settings!$A$2:$C$2,0))="","",INDEX(template_settings!$A$2:$K$500,MATCH(adopter!$D114,template_settings!$A$2:$A$500,0),MATCH(E$2,template_settings!$A$2:$C$2,0))),"")</f>
        <v>73</v>
      </c>
      <c r="F114" s="1" t="s">
        <v>699</v>
      </c>
      <c r="G114" s="2" t="b">
        <f>TRUE</f>
        <v>1</v>
      </c>
      <c r="H114" s="1">
        <f t="shared" si="1"/>
        <v>73</v>
      </c>
    </row>
    <row r="115" spans="1:8" x14ac:dyDescent="0.2">
      <c r="A115" t="s">
        <v>559</v>
      </c>
      <c r="B115" t="s">
        <v>624</v>
      </c>
      <c r="C115" t="s">
        <v>627</v>
      </c>
      <c r="D115" t="s">
        <v>389</v>
      </c>
      <c r="E115" s="3">
        <f>IFERROR(IF(INDEX(template_settings!$A$2:$K$500,MATCH(adopter!$D115,template_settings!$A$2:$A$500,0),MATCH(E$2,template_settings!$A$2:$C$2,0))="","",INDEX(template_settings!$A$2:$K$500,MATCH(adopter!$D115,template_settings!$A$2:$A$500,0),MATCH(E$2,template_settings!$A$2:$C$2,0))),"")</f>
        <v>26</v>
      </c>
      <c r="F115" s="1" t="s">
        <v>698</v>
      </c>
      <c r="G115" s="2" t="b">
        <f>TRUE</f>
        <v>1</v>
      </c>
      <c r="H115" s="1">
        <f t="shared" si="1"/>
        <v>26</v>
      </c>
    </row>
    <row r="116" spans="1:8" x14ac:dyDescent="0.2">
      <c r="A116" t="s">
        <v>559</v>
      </c>
      <c r="B116" t="s">
        <v>624</v>
      </c>
      <c r="C116" t="s">
        <v>623</v>
      </c>
      <c r="D116" t="s">
        <v>125</v>
      </c>
      <c r="E116" s="3" t="str">
        <f>IFERROR(IF(INDEX(template_settings!$A$2:$K$500,MATCH(adopter!$D116,template_settings!$A$2:$A$500,0),MATCH(E$2,template_settings!$A$2:$C$2,0))="","",INDEX(template_settings!$A$2:$K$500,MATCH(adopter!$D116,template_settings!$A$2:$A$500,0),MATCH(E$2,template_settings!$A$2:$C$2,0))),"")</f>
        <v/>
      </c>
      <c r="F116" s="1" t="s">
        <v>698</v>
      </c>
      <c r="G116" s="2" t="b">
        <f>TRUE</f>
        <v>1</v>
      </c>
      <c r="H116" s="1" t="str">
        <f t="shared" si="1"/>
        <v/>
      </c>
    </row>
    <row r="117" spans="1:8" x14ac:dyDescent="0.2">
      <c r="A117" t="s">
        <v>559</v>
      </c>
      <c r="B117" t="s">
        <v>571</v>
      </c>
      <c r="C117" t="s">
        <v>634</v>
      </c>
      <c r="D117" t="s">
        <v>118</v>
      </c>
      <c r="E117" s="3" t="str">
        <f>IFERROR(IF(INDEX(template_settings!$A$2:$K$500,MATCH(adopter!$D117,template_settings!$A$2:$A$500,0),MATCH(E$2,template_settings!$A$2:$C$2,0))="","",INDEX(template_settings!$A$2:$K$500,MATCH(adopter!$D117,template_settings!$A$2:$A$500,0),MATCH(E$2,template_settings!$A$2:$C$2,0))),"")</f>
        <v/>
      </c>
      <c r="F117" s="1" t="s">
        <v>681</v>
      </c>
      <c r="G117" s="2" t="b">
        <f>TRUE</f>
        <v>1</v>
      </c>
      <c r="H117" s="1" t="str">
        <f t="shared" si="1"/>
        <v/>
      </c>
    </row>
    <row r="118" spans="1:8" x14ac:dyDescent="0.2">
      <c r="A118" t="s">
        <v>559</v>
      </c>
      <c r="B118" t="s">
        <v>571</v>
      </c>
      <c r="C118" t="s">
        <v>634</v>
      </c>
      <c r="D118" t="s">
        <v>428</v>
      </c>
      <c r="E118" s="3" t="str">
        <f>IFERROR(IF(INDEX(template_settings!$A$2:$K$500,MATCH(adopter!$D118,template_settings!$A$2:$A$500,0),MATCH(E$2,template_settings!$A$2:$C$2,0))="","",INDEX(template_settings!$A$2:$K$500,MATCH(adopter!$D118,template_settings!$A$2:$A$500,0),MATCH(E$2,template_settings!$A$2:$C$2,0))),"")</f>
        <v/>
      </c>
      <c r="F118" s="1" t="s">
        <v>681</v>
      </c>
      <c r="G118" s="2" t="b">
        <f>TRUE</f>
        <v>1</v>
      </c>
      <c r="H118" s="1" t="str">
        <f t="shared" si="1"/>
        <v/>
      </c>
    </row>
    <row r="119" spans="1:8" x14ac:dyDescent="0.2">
      <c r="A119" t="s">
        <v>559</v>
      </c>
      <c r="B119" t="s">
        <v>571</v>
      </c>
      <c r="C119" t="s">
        <v>634</v>
      </c>
      <c r="D119" t="s">
        <v>482</v>
      </c>
      <c r="E119" s="3" t="str">
        <f>IFERROR(IF(INDEX(template_settings!$A$2:$K$500,MATCH(adopter!$D119,template_settings!$A$2:$A$500,0),MATCH(E$2,template_settings!$A$2:$C$2,0))="","",INDEX(template_settings!$A$2:$K$500,MATCH(adopter!$D119,template_settings!$A$2:$A$500,0),MATCH(E$2,template_settings!$A$2:$C$2,0))),"")</f>
        <v/>
      </c>
      <c r="F119" s="1" t="s">
        <v>691</v>
      </c>
      <c r="G119" s="2" t="b">
        <f>TRUE</f>
        <v>1</v>
      </c>
      <c r="H119" s="1" t="str">
        <f t="shared" si="1"/>
        <v/>
      </c>
    </row>
    <row r="120" spans="1:8" x14ac:dyDescent="0.2">
      <c r="A120" t="s">
        <v>559</v>
      </c>
      <c r="B120" t="s">
        <v>631</v>
      </c>
      <c r="C120" t="s">
        <v>633</v>
      </c>
      <c r="D120" t="s">
        <v>193</v>
      </c>
      <c r="E120" s="3" t="str">
        <f>IFERROR(IF(INDEX(template_settings!$A$2:$K$500,MATCH(adopter!$D120,template_settings!$A$2:$A$500,0),MATCH(E$2,template_settings!$A$2:$C$2,0))="","",INDEX(template_settings!$A$2:$K$500,MATCH(adopter!$D120,template_settings!$A$2:$A$500,0),MATCH(E$2,template_settings!$A$2:$C$2,0))),"")</f>
        <v/>
      </c>
      <c r="F120" s="1" t="s">
        <v>691</v>
      </c>
      <c r="G120" s="2" t="b">
        <f>TRUE</f>
        <v>1</v>
      </c>
      <c r="H120" s="1" t="str">
        <f t="shared" si="1"/>
        <v/>
      </c>
    </row>
    <row r="121" spans="1:8" x14ac:dyDescent="0.2">
      <c r="A121" t="s">
        <v>559</v>
      </c>
      <c r="B121" t="s">
        <v>631</v>
      </c>
      <c r="C121" t="s">
        <v>632</v>
      </c>
      <c r="D121" t="s">
        <v>110</v>
      </c>
      <c r="E121" s="3" t="str">
        <f>IFERROR(IF(INDEX(template_settings!$A$2:$K$500,MATCH(adopter!$D121,template_settings!$A$2:$A$500,0),MATCH(E$2,template_settings!$A$2:$C$2,0))="","",INDEX(template_settings!$A$2:$K$500,MATCH(adopter!$D121,template_settings!$A$2:$A$500,0),MATCH(E$2,template_settings!$A$2:$C$2,0))),"")</f>
        <v/>
      </c>
      <c r="F121" s="1" t="s">
        <v>691</v>
      </c>
      <c r="G121" s="2" t="b">
        <f>TRUE</f>
        <v>1</v>
      </c>
      <c r="H121" s="1" t="str">
        <f t="shared" si="1"/>
        <v/>
      </c>
    </row>
    <row r="122" spans="1:8" x14ac:dyDescent="0.2">
      <c r="A122" t="s">
        <v>559</v>
      </c>
      <c r="B122" t="s">
        <v>631</v>
      </c>
      <c r="C122" t="s">
        <v>615</v>
      </c>
      <c r="D122" t="s">
        <v>324</v>
      </c>
      <c r="E122" s="3" t="str">
        <f>IFERROR(IF(INDEX(template_settings!$A$2:$K$500,MATCH(adopter!$D122,template_settings!$A$2:$A$500,0),MATCH(E$2,template_settings!$A$2:$C$2,0))="","",INDEX(template_settings!$A$2:$K$500,MATCH(adopter!$D122,template_settings!$A$2:$A$500,0),MATCH(E$2,template_settings!$A$2:$C$2,0))),"")</f>
        <v/>
      </c>
      <c r="F122" s="1" t="s">
        <v>691</v>
      </c>
      <c r="G122" s="2" t="b">
        <f>TRUE</f>
        <v>1</v>
      </c>
      <c r="H122" s="1" t="str">
        <f t="shared" si="1"/>
        <v/>
      </c>
    </row>
    <row r="123" spans="1:8" x14ac:dyDescent="0.2">
      <c r="A123" t="s">
        <v>559</v>
      </c>
      <c r="B123" t="s">
        <v>631</v>
      </c>
      <c r="C123" t="s">
        <v>615</v>
      </c>
      <c r="D123" t="s">
        <v>256</v>
      </c>
      <c r="E123" s="3" t="str">
        <f>IFERROR(IF(INDEX(template_settings!$A$2:$K$500,MATCH(adopter!$D123,template_settings!$A$2:$A$500,0),MATCH(E$2,template_settings!$A$2:$C$2,0))="","",INDEX(template_settings!$A$2:$K$500,MATCH(adopter!$D123,template_settings!$A$2:$A$500,0),MATCH(E$2,template_settings!$A$2:$C$2,0))),"")</f>
        <v/>
      </c>
      <c r="F123" s="1" t="s">
        <v>691</v>
      </c>
      <c r="G123" s="2" t="b">
        <f>TRUE</f>
        <v>1</v>
      </c>
      <c r="H123" s="1" t="str">
        <f t="shared" si="1"/>
        <v/>
      </c>
    </row>
    <row r="124" spans="1:8" x14ac:dyDescent="0.2">
      <c r="A124" t="s">
        <v>559</v>
      </c>
      <c r="B124" t="s">
        <v>571</v>
      </c>
      <c r="C124" t="s">
        <v>630</v>
      </c>
      <c r="D124" t="s">
        <v>71</v>
      </c>
      <c r="E124" s="3" t="str">
        <f>IFERROR(IF(INDEX(template_settings!$A$2:$K$500,MATCH(adopter!$D124,template_settings!$A$2:$A$500,0),MATCH(E$2,template_settings!$A$2:$C$2,0))="","",INDEX(template_settings!$A$2:$K$500,MATCH(adopter!$D124,template_settings!$A$2:$A$500,0),MATCH(E$2,template_settings!$A$2:$C$2,0))),"")</f>
        <v/>
      </c>
      <c r="F124" s="1" t="s">
        <v>697</v>
      </c>
      <c r="G124" s="2" t="b">
        <f>TRUE</f>
        <v>1</v>
      </c>
      <c r="H124" s="1" t="str">
        <f t="shared" si="1"/>
        <v/>
      </c>
    </row>
    <row r="125" spans="1:8" x14ac:dyDescent="0.2">
      <c r="A125" t="s">
        <v>559</v>
      </c>
      <c r="B125" t="s">
        <v>571</v>
      </c>
      <c r="C125" t="s">
        <v>630</v>
      </c>
      <c r="D125" t="s">
        <v>483</v>
      </c>
      <c r="E125" s="3" t="str">
        <f>IFERROR(IF(INDEX(template_settings!$A$2:$K$500,MATCH(adopter!$D125,template_settings!$A$2:$A$500,0),MATCH(E$2,template_settings!$A$2:$C$2,0))="","",INDEX(template_settings!$A$2:$K$500,MATCH(adopter!$D125,template_settings!$A$2:$A$500,0),MATCH(E$2,template_settings!$A$2:$C$2,0))),"")</f>
        <v/>
      </c>
      <c r="F125" s="1" t="s">
        <v>681</v>
      </c>
      <c r="G125" s="2" t="b">
        <f>TRUE</f>
        <v>1</v>
      </c>
      <c r="H125" s="1" t="str">
        <f t="shared" si="1"/>
        <v/>
      </c>
    </row>
    <row r="126" spans="1:8" x14ac:dyDescent="0.2">
      <c r="A126" t="s">
        <v>559</v>
      </c>
      <c r="B126" t="s">
        <v>629</v>
      </c>
      <c r="C126" t="s">
        <v>628</v>
      </c>
      <c r="D126" t="s">
        <v>436</v>
      </c>
      <c r="E126" s="3" t="str">
        <f>IFERROR(IF(INDEX(template_settings!$A$2:$K$500,MATCH(adopter!$D126,template_settings!$A$2:$A$500,0),MATCH(E$2,template_settings!$A$2:$C$2,0))="","",INDEX(template_settings!$A$2:$K$500,MATCH(adopter!$D126,template_settings!$A$2:$A$500,0),MATCH(E$2,template_settings!$A$2:$C$2,0))),"")</f>
        <v/>
      </c>
      <c r="F126" s="1" t="s">
        <v>696</v>
      </c>
      <c r="G126" s="2" t="b">
        <f>TRUE</f>
        <v>1</v>
      </c>
      <c r="H126" s="1" t="str">
        <f t="shared" si="1"/>
        <v/>
      </c>
    </row>
    <row r="127" spans="1:8" x14ac:dyDescent="0.2">
      <c r="A127" t="s">
        <v>559</v>
      </c>
      <c r="B127" t="s">
        <v>629</v>
      </c>
      <c r="C127" t="s">
        <v>628</v>
      </c>
      <c r="D127" t="s">
        <v>178</v>
      </c>
      <c r="E127" s="3" t="str">
        <f>IFERROR(IF(INDEX(template_settings!$A$2:$K$500,MATCH(adopter!$D127,template_settings!$A$2:$A$500,0),MATCH(E$2,template_settings!$A$2:$C$2,0))="","",INDEX(template_settings!$A$2:$K$500,MATCH(adopter!$D127,template_settings!$A$2:$A$500,0),MATCH(E$2,template_settings!$A$2:$C$2,0))),"")</f>
        <v/>
      </c>
      <c r="F127" s="1" t="s">
        <v>696</v>
      </c>
      <c r="G127" s="2" t="b">
        <f>TRUE</f>
        <v>1</v>
      </c>
      <c r="H127" s="1" t="str">
        <f t="shared" si="1"/>
        <v/>
      </c>
    </row>
    <row r="128" spans="1:8" x14ac:dyDescent="0.2">
      <c r="A128" t="s">
        <v>559</v>
      </c>
      <c r="B128" t="s">
        <v>629</v>
      </c>
      <c r="C128" t="s">
        <v>628</v>
      </c>
      <c r="D128" t="s">
        <v>173</v>
      </c>
      <c r="E128" s="3" t="str">
        <f>IFERROR(IF(INDEX(template_settings!$A$2:$K$500,MATCH(adopter!$D128,template_settings!$A$2:$A$500,0),MATCH(E$2,template_settings!$A$2:$C$2,0))="","",INDEX(template_settings!$A$2:$K$500,MATCH(adopter!$D128,template_settings!$A$2:$A$500,0),MATCH(E$2,template_settings!$A$2:$C$2,0))),"")</f>
        <v/>
      </c>
      <c r="F128" s="1" t="s">
        <v>696</v>
      </c>
      <c r="G128" s="2" t="b">
        <f>TRUE</f>
        <v>1</v>
      </c>
      <c r="H128" s="1" t="str">
        <f t="shared" si="1"/>
        <v/>
      </c>
    </row>
    <row r="129" spans="1:8" x14ac:dyDescent="0.2">
      <c r="A129" t="s">
        <v>559</v>
      </c>
      <c r="B129" t="s">
        <v>629</v>
      </c>
      <c r="C129" t="s">
        <v>628</v>
      </c>
      <c r="D129" t="s">
        <v>421</v>
      </c>
      <c r="E129" s="3" t="str">
        <f>IFERROR(IF(INDEX(template_settings!$A$2:$K$500,MATCH(adopter!$D129,template_settings!$A$2:$A$500,0),MATCH(E$2,template_settings!$A$2:$C$2,0))="","",INDEX(template_settings!$A$2:$K$500,MATCH(adopter!$D129,template_settings!$A$2:$A$500,0),MATCH(E$2,template_settings!$A$2:$C$2,0))),"")</f>
        <v/>
      </c>
      <c r="F129" s="1" t="s">
        <v>696</v>
      </c>
      <c r="G129" s="2" t="b">
        <f>TRUE</f>
        <v>1</v>
      </c>
      <c r="H129" s="1" t="str">
        <f t="shared" si="1"/>
        <v/>
      </c>
    </row>
    <row r="130" spans="1:8" x14ac:dyDescent="0.2">
      <c r="A130" t="s">
        <v>559</v>
      </c>
      <c r="B130" t="s">
        <v>629</v>
      </c>
      <c r="C130" t="s">
        <v>628</v>
      </c>
      <c r="D130" t="s">
        <v>233</v>
      </c>
      <c r="E130" s="3" t="str">
        <f>IFERROR(IF(INDEX(template_settings!$A$2:$K$500,MATCH(adopter!$D130,template_settings!$A$2:$A$500,0),MATCH(E$2,template_settings!$A$2:$C$2,0))="","",INDEX(template_settings!$A$2:$K$500,MATCH(adopter!$D130,template_settings!$A$2:$A$500,0),MATCH(E$2,template_settings!$A$2:$C$2,0))),"")</f>
        <v/>
      </c>
      <c r="F130" s="1" t="s">
        <v>696</v>
      </c>
      <c r="G130" s="2" t="b">
        <f>TRUE</f>
        <v>1</v>
      </c>
      <c r="H130" s="1" t="str">
        <f t="shared" si="1"/>
        <v/>
      </c>
    </row>
    <row r="131" spans="1:8" x14ac:dyDescent="0.2">
      <c r="A131" t="s">
        <v>559</v>
      </c>
      <c r="B131" t="s">
        <v>629</v>
      </c>
      <c r="C131" t="s">
        <v>628</v>
      </c>
      <c r="D131" t="s">
        <v>207</v>
      </c>
      <c r="E131" s="3" t="str">
        <f>IFERROR(IF(INDEX(template_settings!$A$2:$K$500,MATCH(adopter!$D131,template_settings!$A$2:$A$500,0),MATCH(E$2,template_settings!$A$2:$C$2,0))="","",INDEX(template_settings!$A$2:$K$500,MATCH(adopter!$D131,template_settings!$A$2:$A$500,0),MATCH(E$2,template_settings!$A$2:$C$2,0))),"")</f>
        <v/>
      </c>
      <c r="F131" s="1" t="s">
        <v>696</v>
      </c>
      <c r="G131" s="2" t="b">
        <f>TRUE</f>
        <v>1</v>
      </c>
      <c r="H131" s="1" t="str">
        <f t="shared" si="1"/>
        <v/>
      </c>
    </row>
    <row r="132" spans="1:8" x14ac:dyDescent="0.2">
      <c r="A132" t="s">
        <v>559</v>
      </c>
      <c r="B132" t="s">
        <v>629</v>
      </c>
      <c r="C132" t="s">
        <v>628</v>
      </c>
      <c r="D132" t="s">
        <v>325</v>
      </c>
      <c r="E132" s="3" t="str">
        <f>IFERROR(IF(INDEX(template_settings!$A$2:$K$500,MATCH(adopter!$D132,template_settings!$A$2:$A$500,0),MATCH(E$2,template_settings!$A$2:$C$2,0))="","",INDEX(template_settings!$A$2:$K$500,MATCH(adopter!$D132,template_settings!$A$2:$A$500,0),MATCH(E$2,template_settings!$A$2:$C$2,0))),"")</f>
        <v/>
      </c>
      <c r="F132" s="1" t="s">
        <v>696</v>
      </c>
      <c r="G132" s="2" t="b">
        <f>TRUE</f>
        <v>1</v>
      </c>
      <c r="H132" s="1" t="str">
        <f t="shared" si="1"/>
        <v/>
      </c>
    </row>
    <row r="133" spans="1:8" x14ac:dyDescent="0.2">
      <c r="A133" t="s">
        <v>559</v>
      </c>
      <c r="B133" t="s">
        <v>624</v>
      </c>
      <c r="C133" t="s">
        <v>627</v>
      </c>
      <c r="D133" t="s">
        <v>376</v>
      </c>
      <c r="E133" s="3">
        <f>IFERROR(IF(INDEX(template_settings!$A$2:$K$500,MATCH(adopter!$D133,template_settings!$A$2:$A$500,0),MATCH(E$2,template_settings!$A$2:$C$2,0))="","",INDEX(template_settings!$A$2:$K$500,MATCH(adopter!$D133,template_settings!$A$2:$A$500,0),MATCH(E$2,template_settings!$A$2:$C$2,0))),"")</f>
        <v>87</v>
      </c>
      <c r="F133" s="1" t="s">
        <v>695</v>
      </c>
      <c r="G133" s="2" t="b">
        <f>TRUE</f>
        <v>1</v>
      </c>
      <c r="H133" s="1">
        <f t="shared" si="1"/>
        <v>87</v>
      </c>
    </row>
    <row r="134" spans="1:8" x14ac:dyDescent="0.2">
      <c r="A134" t="s">
        <v>559</v>
      </c>
      <c r="B134" t="s">
        <v>624</v>
      </c>
      <c r="C134" t="s">
        <v>626</v>
      </c>
      <c r="D134" t="s">
        <v>62</v>
      </c>
      <c r="E134" s="3" t="str">
        <f>IFERROR(IF(INDEX(template_settings!$A$2:$K$500,MATCH(adopter!$D134,template_settings!$A$2:$A$500,0),MATCH(E$2,template_settings!$A$2:$C$2,0))="","",INDEX(template_settings!$A$2:$K$500,MATCH(adopter!$D134,template_settings!$A$2:$A$500,0),MATCH(E$2,template_settings!$A$2:$C$2,0))),"")</f>
        <v/>
      </c>
      <c r="F134" s="1" t="s">
        <v>694</v>
      </c>
      <c r="G134" s="2" t="b">
        <f>TRUE</f>
        <v>1</v>
      </c>
      <c r="H134" s="1" t="str">
        <f t="shared" si="1"/>
        <v/>
      </c>
    </row>
    <row r="135" spans="1:8" x14ac:dyDescent="0.2">
      <c r="A135" t="s">
        <v>559</v>
      </c>
      <c r="B135" t="s">
        <v>625</v>
      </c>
      <c r="C135" t="s">
        <v>625</v>
      </c>
      <c r="D135" t="s">
        <v>292</v>
      </c>
      <c r="E135" s="3" t="str">
        <f>IFERROR(IF(INDEX(template_settings!$A$2:$K$500,MATCH(adopter!$D135,template_settings!$A$2:$A$500,0),MATCH(E$2,template_settings!$A$2:$C$2,0))="","",INDEX(template_settings!$A$2:$K$500,MATCH(adopter!$D135,template_settings!$A$2:$A$500,0),MATCH(E$2,template_settings!$A$2:$C$2,0))),"")</f>
        <v/>
      </c>
      <c r="F135" s="1" t="s">
        <v>681</v>
      </c>
      <c r="G135" s="2" t="b">
        <f>TRUE</f>
        <v>1</v>
      </c>
      <c r="H135" s="1" t="str">
        <f t="shared" si="1"/>
        <v/>
      </c>
    </row>
    <row r="136" spans="1:8" x14ac:dyDescent="0.2">
      <c r="A136" t="s">
        <v>559</v>
      </c>
      <c r="B136" t="s">
        <v>625</v>
      </c>
      <c r="C136" t="s">
        <v>625</v>
      </c>
      <c r="D136" t="s">
        <v>406</v>
      </c>
      <c r="E136" s="3" t="str">
        <f>IFERROR(IF(INDEX(template_settings!$A$2:$K$500,MATCH(adopter!$D136,template_settings!$A$2:$A$500,0),MATCH(E$2,template_settings!$A$2:$C$2,0))="","",INDEX(template_settings!$A$2:$K$500,MATCH(adopter!$D136,template_settings!$A$2:$A$500,0),MATCH(E$2,template_settings!$A$2:$C$2,0))),"")</f>
        <v/>
      </c>
      <c r="F136" s="1" t="s">
        <v>681</v>
      </c>
      <c r="G136" s="2" t="b">
        <f>TRUE</f>
        <v>1</v>
      </c>
      <c r="H136" s="1" t="str">
        <f t="shared" ref="H136:H199" si="2">IF(G136,E136,"")</f>
        <v/>
      </c>
    </row>
    <row r="137" spans="1:8" x14ac:dyDescent="0.2">
      <c r="A137" t="s">
        <v>559</v>
      </c>
      <c r="B137" t="s">
        <v>625</v>
      </c>
      <c r="C137" t="s">
        <v>625</v>
      </c>
      <c r="D137" t="s">
        <v>220</v>
      </c>
      <c r="E137" s="3" t="str">
        <f>IFERROR(IF(INDEX(template_settings!$A$2:$K$500,MATCH(adopter!$D137,template_settings!$A$2:$A$500,0),MATCH(E$2,template_settings!$A$2:$C$2,0))="","",INDEX(template_settings!$A$2:$K$500,MATCH(adopter!$D137,template_settings!$A$2:$A$500,0),MATCH(E$2,template_settings!$A$2:$C$2,0))),"")</f>
        <v/>
      </c>
      <c r="F137" s="1" t="s">
        <v>681</v>
      </c>
      <c r="G137" s="2" t="b">
        <f>TRUE</f>
        <v>1</v>
      </c>
      <c r="H137" s="1" t="str">
        <f t="shared" si="2"/>
        <v/>
      </c>
    </row>
    <row r="138" spans="1:8" x14ac:dyDescent="0.2">
      <c r="A138" t="s">
        <v>559</v>
      </c>
      <c r="B138" t="s">
        <v>625</v>
      </c>
      <c r="C138" t="s">
        <v>625</v>
      </c>
      <c r="D138" t="s">
        <v>155</v>
      </c>
      <c r="E138" s="3" t="str">
        <f>IFERROR(IF(INDEX(template_settings!$A$2:$K$500,MATCH(adopter!$D138,template_settings!$A$2:$A$500,0),MATCH(E$2,template_settings!$A$2:$C$2,0))="","",INDEX(template_settings!$A$2:$K$500,MATCH(adopter!$D138,template_settings!$A$2:$A$500,0),MATCH(E$2,template_settings!$A$2:$C$2,0))),"")</f>
        <v/>
      </c>
      <c r="F138" s="1" t="s">
        <v>681</v>
      </c>
      <c r="G138" s="2" t="b">
        <f>TRUE</f>
        <v>1</v>
      </c>
      <c r="H138" s="1" t="str">
        <f t="shared" si="2"/>
        <v/>
      </c>
    </row>
    <row r="139" spans="1:8" x14ac:dyDescent="0.2">
      <c r="A139" t="s">
        <v>559</v>
      </c>
      <c r="B139" t="s">
        <v>624</v>
      </c>
      <c r="C139" t="s">
        <v>623</v>
      </c>
      <c r="D139" t="s">
        <v>444</v>
      </c>
      <c r="E139" s="3" t="str">
        <f>IFERROR(IF(INDEX(template_settings!$A$2:$K$500,MATCH(adopter!$D139,template_settings!$A$2:$A$500,0),MATCH(E$2,template_settings!$A$2:$C$2,0))="","",INDEX(template_settings!$A$2:$K$500,MATCH(adopter!$D139,template_settings!$A$2:$A$500,0),MATCH(E$2,template_settings!$A$2:$C$2,0))),"")</f>
        <v/>
      </c>
      <c r="F139" s="1" t="s">
        <v>693</v>
      </c>
      <c r="G139" s="2" t="b">
        <f>TRUE</f>
        <v>1</v>
      </c>
      <c r="H139" s="1" t="str">
        <f t="shared" si="2"/>
        <v/>
      </c>
    </row>
    <row r="140" spans="1:8" x14ac:dyDescent="0.2">
      <c r="A140" t="s">
        <v>553</v>
      </c>
      <c r="B140" t="s">
        <v>552</v>
      </c>
      <c r="C140" t="s">
        <v>622</v>
      </c>
      <c r="D140" t="s">
        <v>10</v>
      </c>
      <c r="E140" s="3" t="str">
        <f>IFERROR(IF(INDEX(template_settings!$A$2:$K$500,MATCH(adopter!$D140,template_settings!$A$2:$A$500,0),MATCH(E$2,template_settings!$A$2:$C$2,0))="","",INDEX(template_settings!$A$2:$K$500,MATCH(adopter!$D140,template_settings!$A$2:$A$500,0),MATCH(E$2,template_settings!$A$2:$C$2,0))),"")</f>
        <v/>
      </c>
      <c r="F140" s="1" t="s">
        <v>681</v>
      </c>
      <c r="G140" s="2" t="b">
        <f>TRUE</f>
        <v>1</v>
      </c>
      <c r="H140" s="1" t="str">
        <f t="shared" si="2"/>
        <v/>
      </c>
    </row>
    <row r="141" spans="1:8" x14ac:dyDescent="0.2">
      <c r="A141" t="s">
        <v>553</v>
      </c>
      <c r="B141" t="s">
        <v>552</v>
      </c>
      <c r="C141" t="s">
        <v>622</v>
      </c>
      <c r="D141" t="s">
        <v>400</v>
      </c>
      <c r="E141" s="3" t="str">
        <f>IFERROR(IF(INDEX(template_settings!$A$2:$K$500,MATCH(adopter!$D141,template_settings!$A$2:$A$500,0),MATCH(E$2,template_settings!$A$2:$C$2,0))="","",INDEX(template_settings!$A$2:$K$500,MATCH(adopter!$D141,template_settings!$A$2:$A$500,0),MATCH(E$2,template_settings!$A$2:$C$2,0))),"")</f>
        <v/>
      </c>
      <c r="F141" s="1" t="s">
        <v>681</v>
      </c>
      <c r="G141" s="2" t="b">
        <f>TRUE</f>
        <v>1</v>
      </c>
      <c r="H141" s="1" t="str">
        <f t="shared" si="2"/>
        <v/>
      </c>
    </row>
    <row r="142" spans="1:8" x14ac:dyDescent="0.2">
      <c r="A142" t="s">
        <v>553</v>
      </c>
      <c r="B142" t="s">
        <v>552</v>
      </c>
      <c r="C142" t="s">
        <v>622</v>
      </c>
      <c r="D142" t="s">
        <v>18</v>
      </c>
      <c r="E142" s="3" t="str">
        <f>IFERROR(IF(INDEX(template_settings!$A$2:$K$500,MATCH(adopter!$D142,template_settings!$A$2:$A$500,0),MATCH(E$2,template_settings!$A$2:$C$2,0))="","",INDEX(template_settings!$A$2:$K$500,MATCH(adopter!$D142,template_settings!$A$2:$A$500,0),MATCH(E$2,template_settings!$A$2:$C$2,0))),"")</f>
        <v/>
      </c>
      <c r="F142" s="1" t="s">
        <v>681</v>
      </c>
      <c r="G142" s="2" t="b">
        <f>TRUE</f>
        <v>1</v>
      </c>
      <c r="H142" s="1" t="str">
        <f t="shared" si="2"/>
        <v/>
      </c>
    </row>
    <row r="143" spans="1:8" hidden="1" x14ac:dyDescent="0.2">
      <c r="A143" t="s">
        <v>553</v>
      </c>
      <c r="B143" t="s">
        <v>564</v>
      </c>
      <c r="C143" t="s">
        <v>484</v>
      </c>
      <c r="D143" t="s">
        <v>88</v>
      </c>
      <c r="E143" s="3">
        <f>IFERROR(IF(INDEX(template_settings!$A$2:$K$500,MATCH(adopter!$D143,template_settings!$A$2:$A$500,0),MATCH(E$2,template_settings!$A$2:$C$2,0))="","",INDEX(template_settings!$A$2:$K$500,MATCH(adopter!$D143,template_settings!$A$2:$A$500,0),MATCH(E$2,template_settings!$A$2:$C$2,0))),"")</f>
        <v>5000</v>
      </c>
      <c r="F143" s="1" t="s">
        <v>479</v>
      </c>
      <c r="G143" s="2" t="b">
        <v>0</v>
      </c>
      <c r="H143" s="1" t="str">
        <f t="shared" si="2"/>
        <v/>
      </c>
    </row>
    <row r="144" spans="1:8" x14ac:dyDescent="0.2">
      <c r="A144" t="s">
        <v>553</v>
      </c>
      <c r="B144" t="s">
        <v>564</v>
      </c>
      <c r="C144" t="s">
        <v>484</v>
      </c>
      <c r="D144" t="s">
        <v>130</v>
      </c>
      <c r="E144" s="3">
        <f>IFERROR(IF(INDEX(template_settings!$A$2:$K$500,MATCH(adopter!$D144,template_settings!$A$2:$A$500,0),MATCH(E$2,template_settings!$A$2:$C$2,0))="","",INDEX(template_settings!$A$2:$K$500,MATCH(adopter!$D144,template_settings!$A$2:$A$500,0),MATCH(E$2,template_settings!$A$2:$C$2,0))),"")</f>
        <v>0</v>
      </c>
      <c r="F144" s="1" t="s">
        <v>692</v>
      </c>
      <c r="G144" s="2" t="b">
        <f>TRUE</f>
        <v>1</v>
      </c>
      <c r="H144" s="1">
        <f t="shared" si="2"/>
        <v>0</v>
      </c>
    </row>
    <row r="145" spans="1:8" hidden="1" x14ac:dyDescent="0.2">
      <c r="A145" t="s">
        <v>553</v>
      </c>
      <c r="B145" t="s">
        <v>564</v>
      </c>
      <c r="C145" t="s">
        <v>484</v>
      </c>
      <c r="D145" t="s">
        <v>224</v>
      </c>
      <c r="E145" s="3">
        <f>IFERROR(IF(INDEX(template_settings!$A$2:$K$500,MATCH(adopter!$D145,template_settings!$A$2:$A$500,0),MATCH(E$2,template_settings!$A$2:$C$2,0))="","",INDEX(template_settings!$A$2:$K$500,MATCH(adopter!$D145,template_settings!$A$2:$A$500,0),MATCH(E$2,template_settings!$A$2:$C$2,0))),"")</f>
        <v>0</v>
      </c>
      <c r="F145" s="1" t="s">
        <v>692</v>
      </c>
      <c r="G145" s="2" t="b">
        <v>0</v>
      </c>
      <c r="H145" s="1" t="str">
        <f t="shared" si="2"/>
        <v/>
      </c>
    </row>
    <row r="146" spans="1:8" x14ac:dyDescent="0.2">
      <c r="A146" t="s">
        <v>553</v>
      </c>
      <c r="B146" t="s">
        <v>564</v>
      </c>
      <c r="C146" t="s">
        <v>484</v>
      </c>
      <c r="D146" t="s">
        <v>378</v>
      </c>
      <c r="E146" s="3" t="str">
        <f>IFERROR(IF(INDEX(template_settings!$A$2:$K$500,MATCH(adopter!$D146,template_settings!$A$2:$A$500,0),MATCH(E$2,template_settings!$A$2:$C$2,0))="","",INDEX(template_settings!$A$2:$K$500,MATCH(adopter!$D146,template_settings!$A$2:$A$500,0),MATCH(E$2,template_settings!$A$2:$C$2,0))),"")</f>
        <v/>
      </c>
      <c r="F146" s="1" t="s">
        <v>681</v>
      </c>
      <c r="G146" s="2" t="b">
        <f>TRUE</f>
        <v>1</v>
      </c>
      <c r="H146" s="1" t="str">
        <f t="shared" si="2"/>
        <v/>
      </c>
    </row>
    <row r="147" spans="1:8" x14ac:dyDescent="0.2">
      <c r="A147" t="s">
        <v>553</v>
      </c>
      <c r="B147" t="s">
        <v>564</v>
      </c>
      <c r="C147" t="s">
        <v>484</v>
      </c>
      <c r="D147" t="s">
        <v>190</v>
      </c>
      <c r="E147" s="3" t="str">
        <f>IFERROR(IF(INDEX(template_settings!$A$2:$K$500,MATCH(adopter!$D147,template_settings!$A$2:$A$500,0),MATCH(E$2,template_settings!$A$2:$C$2,0))="","",INDEX(template_settings!$A$2:$K$500,MATCH(adopter!$D147,template_settings!$A$2:$A$500,0),MATCH(E$2,template_settings!$A$2:$C$2,0))),"")</f>
        <v/>
      </c>
      <c r="F147" s="1" t="s">
        <v>681</v>
      </c>
      <c r="G147" s="2" t="b">
        <f>TRUE</f>
        <v>1</v>
      </c>
      <c r="H147" s="1" t="str">
        <f t="shared" si="2"/>
        <v/>
      </c>
    </row>
    <row r="148" spans="1:8" x14ac:dyDescent="0.2">
      <c r="A148" t="s">
        <v>553</v>
      </c>
      <c r="B148" t="s">
        <v>564</v>
      </c>
      <c r="C148" t="s">
        <v>484</v>
      </c>
      <c r="D148" t="s">
        <v>12</v>
      </c>
      <c r="E148" s="3">
        <f>IFERROR(IF(INDEX(template_settings!$A$2:$K$500,MATCH(adopter!$D148,template_settings!$A$2:$A$500,0),MATCH(E$2,template_settings!$A$2:$C$2,0))="","",INDEX(template_settings!$A$2:$K$500,MATCH(adopter!$D148,template_settings!$A$2:$A$500,0),MATCH(E$2,template_settings!$A$2:$C$2,0))),"")</f>
        <v>51</v>
      </c>
      <c r="F148" s="1" t="s">
        <v>691</v>
      </c>
      <c r="G148" s="2" t="b">
        <f>TRUE</f>
        <v>1</v>
      </c>
      <c r="H148" s="1">
        <f t="shared" si="2"/>
        <v>51</v>
      </c>
    </row>
    <row r="149" spans="1:8" hidden="1" x14ac:dyDescent="0.2">
      <c r="A149" t="s">
        <v>553</v>
      </c>
      <c r="B149" t="s">
        <v>564</v>
      </c>
      <c r="C149" t="s">
        <v>485</v>
      </c>
      <c r="D149" t="s">
        <v>184</v>
      </c>
      <c r="E149" s="3">
        <f>IFERROR(IF(INDEX(template_settings!$A$2:$K$500,MATCH(adopter!$D149,template_settings!$A$2:$A$500,0),MATCH(E$2,template_settings!$A$2:$C$2,0))="","",INDEX(template_settings!$A$2:$K$500,MATCH(adopter!$D149,template_settings!$A$2:$A$500,0),MATCH(E$2,template_settings!$A$2:$C$2,0))),"")</f>
        <v>3400</v>
      </c>
      <c r="F149" s="1" t="s">
        <v>479</v>
      </c>
      <c r="G149" s="2" t="b">
        <v>0</v>
      </c>
      <c r="H149" s="1" t="str">
        <f t="shared" si="2"/>
        <v/>
      </c>
    </row>
    <row r="150" spans="1:8" x14ac:dyDescent="0.2">
      <c r="A150" t="s">
        <v>553</v>
      </c>
      <c r="B150" t="s">
        <v>564</v>
      </c>
      <c r="C150" t="s">
        <v>485</v>
      </c>
      <c r="D150" t="s">
        <v>223</v>
      </c>
      <c r="E150" s="3">
        <f>IFERROR(IF(INDEX(template_settings!$A$2:$K$500,MATCH(adopter!$D150,template_settings!$A$2:$A$500,0),MATCH(E$2,template_settings!$A$2:$C$2,0))="","",INDEX(template_settings!$A$2:$K$500,MATCH(adopter!$D150,template_settings!$A$2:$A$500,0),MATCH(E$2,template_settings!$A$2:$C$2,0))),"")</f>
        <v>0</v>
      </c>
      <c r="F150" s="1" t="s">
        <v>692</v>
      </c>
      <c r="G150" s="2" t="b">
        <f>TRUE</f>
        <v>1</v>
      </c>
      <c r="H150" s="1">
        <f t="shared" si="2"/>
        <v>0</v>
      </c>
    </row>
    <row r="151" spans="1:8" x14ac:dyDescent="0.2">
      <c r="A151" t="s">
        <v>553</v>
      </c>
      <c r="B151" t="s">
        <v>564</v>
      </c>
      <c r="C151" t="s">
        <v>485</v>
      </c>
      <c r="D151" t="s">
        <v>215</v>
      </c>
      <c r="E151" s="3">
        <f>IFERROR(IF(INDEX(template_settings!$A$2:$K$500,MATCH(adopter!$D151,template_settings!$A$2:$A$500,0),MATCH(E$2,template_settings!$A$2:$C$2,0))="","",INDEX(template_settings!$A$2:$K$500,MATCH(adopter!$D151,template_settings!$A$2:$A$500,0),MATCH(E$2,template_settings!$A$2:$C$2,0))),"")</f>
        <v>0</v>
      </c>
      <c r="F151" s="1" t="s">
        <v>692</v>
      </c>
      <c r="G151" s="2" t="b">
        <f>TRUE</f>
        <v>1</v>
      </c>
      <c r="H151" s="1">
        <f t="shared" si="2"/>
        <v>0</v>
      </c>
    </row>
    <row r="152" spans="1:8" x14ac:dyDescent="0.2">
      <c r="A152" t="s">
        <v>553</v>
      </c>
      <c r="B152" t="s">
        <v>564</v>
      </c>
      <c r="C152" t="s">
        <v>485</v>
      </c>
      <c r="D152" t="s">
        <v>486</v>
      </c>
      <c r="E152" s="3" t="str">
        <f>IFERROR(IF(INDEX(template_settings!$A$2:$K$500,MATCH(adopter!$D152,template_settings!$A$2:$A$500,0),MATCH(E$2,template_settings!$A$2:$C$2,0))="","",INDEX(template_settings!$A$2:$K$500,MATCH(adopter!$D152,template_settings!$A$2:$A$500,0),MATCH(E$2,template_settings!$A$2:$C$2,0))),"")</f>
        <v/>
      </c>
      <c r="F152" s="1" t="s">
        <v>681</v>
      </c>
      <c r="G152" s="2" t="b">
        <f>TRUE</f>
        <v>1</v>
      </c>
      <c r="H152" s="1" t="str">
        <f t="shared" si="2"/>
        <v/>
      </c>
    </row>
    <row r="153" spans="1:8" x14ac:dyDescent="0.2">
      <c r="A153" t="s">
        <v>553</v>
      </c>
      <c r="B153" t="s">
        <v>564</v>
      </c>
      <c r="C153" t="s">
        <v>485</v>
      </c>
      <c r="D153" t="s">
        <v>487</v>
      </c>
      <c r="E153" s="3" t="str">
        <f>IFERROR(IF(INDEX(template_settings!$A$2:$K$500,MATCH(adopter!$D153,template_settings!$A$2:$A$500,0),MATCH(E$2,template_settings!$A$2:$C$2,0))="","",INDEX(template_settings!$A$2:$K$500,MATCH(adopter!$D153,template_settings!$A$2:$A$500,0),MATCH(E$2,template_settings!$A$2:$C$2,0))),"")</f>
        <v/>
      </c>
      <c r="F153" s="1" t="s">
        <v>681</v>
      </c>
      <c r="G153" s="2" t="b">
        <f>TRUE</f>
        <v>1</v>
      </c>
      <c r="H153" s="1" t="str">
        <f t="shared" si="2"/>
        <v/>
      </c>
    </row>
    <row r="154" spans="1:8" x14ac:dyDescent="0.2">
      <c r="A154" t="s">
        <v>553</v>
      </c>
      <c r="B154" t="s">
        <v>564</v>
      </c>
      <c r="C154" t="s">
        <v>485</v>
      </c>
      <c r="D154" t="s">
        <v>488</v>
      </c>
      <c r="E154" s="3" t="str">
        <f>IFERROR(IF(INDEX(template_settings!$A$2:$K$500,MATCH(adopter!$D154,template_settings!$A$2:$A$500,0),MATCH(E$2,template_settings!$A$2:$C$2,0))="","",INDEX(template_settings!$A$2:$K$500,MATCH(adopter!$D154,template_settings!$A$2:$A$500,0),MATCH(E$2,template_settings!$A$2:$C$2,0))),"")</f>
        <v/>
      </c>
      <c r="F154" s="1" t="s">
        <v>691</v>
      </c>
      <c r="G154" s="2" t="b">
        <f>TRUE</f>
        <v>1</v>
      </c>
      <c r="H154" s="1" t="str">
        <f t="shared" si="2"/>
        <v/>
      </c>
    </row>
    <row r="155" spans="1:8" hidden="1" x14ac:dyDescent="0.2">
      <c r="A155" t="s">
        <v>553</v>
      </c>
      <c r="B155" t="s">
        <v>564</v>
      </c>
      <c r="C155" t="s">
        <v>489</v>
      </c>
      <c r="D155" t="s">
        <v>293</v>
      </c>
      <c r="E155" s="3">
        <f>IFERROR(IF(INDEX(template_settings!$A$2:$K$500,MATCH(adopter!$D155,template_settings!$A$2:$A$500,0),MATCH(E$2,template_settings!$A$2:$C$2,0))="","",INDEX(template_settings!$A$2:$K$500,MATCH(adopter!$D155,template_settings!$A$2:$A$500,0),MATCH(E$2,template_settings!$A$2:$C$2,0))),"")</f>
        <v>1000</v>
      </c>
      <c r="F155" s="1" t="s">
        <v>479</v>
      </c>
      <c r="G155" s="2" t="b">
        <v>0</v>
      </c>
      <c r="H155" s="1" t="str">
        <f t="shared" si="2"/>
        <v/>
      </c>
    </row>
    <row r="156" spans="1:8" x14ac:dyDescent="0.2">
      <c r="A156" t="s">
        <v>553</v>
      </c>
      <c r="B156" t="s">
        <v>564</v>
      </c>
      <c r="C156" t="s">
        <v>489</v>
      </c>
      <c r="D156" t="s">
        <v>216</v>
      </c>
      <c r="E156" s="3">
        <f>IFERROR(IF(INDEX(template_settings!$A$2:$K$500,MATCH(adopter!$D156,template_settings!$A$2:$A$500,0),MATCH(E$2,template_settings!$A$2:$C$2,0))="","",INDEX(template_settings!$A$2:$K$500,MATCH(adopter!$D156,template_settings!$A$2:$A$500,0),MATCH(E$2,template_settings!$A$2:$C$2,0))),"")</f>
        <v>0</v>
      </c>
      <c r="F156" s="1" t="s">
        <v>692</v>
      </c>
      <c r="G156" s="2" t="b">
        <f>TRUE</f>
        <v>1</v>
      </c>
      <c r="H156" s="1">
        <f t="shared" si="2"/>
        <v>0</v>
      </c>
    </row>
    <row r="157" spans="1:8" x14ac:dyDescent="0.2">
      <c r="A157" t="s">
        <v>553</v>
      </c>
      <c r="B157" t="s">
        <v>564</v>
      </c>
      <c r="C157" t="s">
        <v>489</v>
      </c>
      <c r="D157" t="s">
        <v>476</v>
      </c>
      <c r="E157" s="3">
        <f>IFERROR(IF(INDEX(template_settings!$A$2:$K$500,MATCH(adopter!$D157,template_settings!$A$2:$A$500,0),MATCH(E$2,template_settings!$A$2:$C$2,0))="","",INDEX(template_settings!$A$2:$K$500,MATCH(adopter!$D157,template_settings!$A$2:$A$500,0),MATCH(E$2,template_settings!$A$2:$C$2,0))),"")</f>
        <v>0</v>
      </c>
      <c r="F157" s="1" t="s">
        <v>692</v>
      </c>
      <c r="G157" s="2" t="b">
        <f>TRUE</f>
        <v>1</v>
      </c>
      <c r="H157" s="1">
        <f t="shared" si="2"/>
        <v>0</v>
      </c>
    </row>
    <row r="158" spans="1:8" x14ac:dyDescent="0.2">
      <c r="A158" t="s">
        <v>553</v>
      </c>
      <c r="B158" t="s">
        <v>564</v>
      </c>
      <c r="C158" t="s">
        <v>489</v>
      </c>
      <c r="D158" t="s">
        <v>490</v>
      </c>
      <c r="E158" s="3" t="str">
        <f>IFERROR(IF(INDEX(template_settings!$A$2:$K$500,MATCH(adopter!$D158,template_settings!$A$2:$A$500,0),MATCH(E$2,template_settings!$A$2:$C$2,0))="","",INDEX(template_settings!$A$2:$K$500,MATCH(adopter!$D158,template_settings!$A$2:$A$500,0),MATCH(E$2,template_settings!$A$2:$C$2,0))),"")</f>
        <v/>
      </c>
      <c r="F158" s="1" t="s">
        <v>681</v>
      </c>
      <c r="G158" s="2" t="b">
        <f>TRUE</f>
        <v>1</v>
      </c>
      <c r="H158" s="1" t="str">
        <f t="shared" si="2"/>
        <v/>
      </c>
    </row>
    <row r="159" spans="1:8" x14ac:dyDescent="0.2">
      <c r="A159" t="s">
        <v>553</v>
      </c>
      <c r="B159" t="s">
        <v>564</v>
      </c>
      <c r="C159" t="s">
        <v>489</v>
      </c>
      <c r="D159" t="s">
        <v>491</v>
      </c>
      <c r="E159" s="3" t="str">
        <f>IFERROR(IF(INDEX(template_settings!$A$2:$K$500,MATCH(adopter!$D159,template_settings!$A$2:$A$500,0),MATCH(E$2,template_settings!$A$2:$C$2,0))="","",INDEX(template_settings!$A$2:$K$500,MATCH(adopter!$D159,template_settings!$A$2:$A$500,0),MATCH(E$2,template_settings!$A$2:$C$2,0))),"")</f>
        <v/>
      </c>
      <c r="F159" s="1" t="s">
        <v>681</v>
      </c>
      <c r="G159" s="2" t="b">
        <f>TRUE</f>
        <v>1</v>
      </c>
      <c r="H159" s="1" t="str">
        <f t="shared" si="2"/>
        <v/>
      </c>
    </row>
    <row r="160" spans="1:8" x14ac:dyDescent="0.2">
      <c r="A160" t="s">
        <v>553</v>
      </c>
      <c r="B160" t="s">
        <v>564</v>
      </c>
      <c r="C160" t="s">
        <v>489</v>
      </c>
      <c r="D160" t="s">
        <v>492</v>
      </c>
      <c r="E160" s="3" t="str">
        <f>IFERROR(IF(INDEX(template_settings!$A$2:$K$500,MATCH(adopter!$D160,template_settings!$A$2:$A$500,0),MATCH(E$2,template_settings!$A$2:$C$2,0))="","",INDEX(template_settings!$A$2:$K$500,MATCH(adopter!$D160,template_settings!$A$2:$A$500,0),MATCH(E$2,template_settings!$A$2:$C$2,0))),"")</f>
        <v/>
      </c>
      <c r="F160" s="1" t="s">
        <v>691</v>
      </c>
      <c r="G160" s="2" t="b">
        <f>TRUE</f>
        <v>1</v>
      </c>
      <c r="H160" s="1" t="str">
        <f t="shared" si="2"/>
        <v/>
      </c>
    </row>
    <row r="161" spans="1:8" hidden="1" x14ac:dyDescent="0.2">
      <c r="A161" t="s">
        <v>553</v>
      </c>
      <c r="B161" t="s">
        <v>564</v>
      </c>
      <c r="C161" t="s">
        <v>493</v>
      </c>
      <c r="D161" t="s">
        <v>69</v>
      </c>
      <c r="E161" s="3">
        <f>IFERROR(IF(INDEX(template_settings!$A$2:$K$500,MATCH(adopter!$D161,template_settings!$A$2:$A$500,0),MATCH(E$2,template_settings!$A$2:$C$2,0))="","",INDEX(template_settings!$A$2:$K$500,MATCH(adopter!$D161,template_settings!$A$2:$A$500,0),MATCH(E$2,template_settings!$A$2:$C$2,0))),"")</f>
        <v>700</v>
      </c>
      <c r="F161" s="1" t="s">
        <v>479</v>
      </c>
      <c r="G161" s="2" t="b">
        <v>0</v>
      </c>
      <c r="H161" s="1" t="str">
        <f t="shared" si="2"/>
        <v/>
      </c>
    </row>
    <row r="162" spans="1:8" x14ac:dyDescent="0.2">
      <c r="A162" t="s">
        <v>553</v>
      </c>
      <c r="B162" t="s">
        <v>564</v>
      </c>
      <c r="C162" t="s">
        <v>493</v>
      </c>
      <c r="D162" t="s">
        <v>245</v>
      </c>
      <c r="E162" s="3">
        <f>IFERROR(IF(INDEX(template_settings!$A$2:$K$500,MATCH(adopter!$D162,template_settings!$A$2:$A$500,0),MATCH(E$2,template_settings!$A$2:$C$2,0))="","",INDEX(template_settings!$A$2:$K$500,MATCH(adopter!$D162,template_settings!$A$2:$A$500,0),MATCH(E$2,template_settings!$A$2:$C$2,0))),"")</f>
        <v>0</v>
      </c>
      <c r="F162" s="1" t="s">
        <v>692</v>
      </c>
      <c r="G162" s="2" t="b">
        <f>TRUE</f>
        <v>1</v>
      </c>
      <c r="H162" s="1">
        <f t="shared" si="2"/>
        <v>0</v>
      </c>
    </row>
    <row r="163" spans="1:8" x14ac:dyDescent="0.2">
      <c r="A163" t="s">
        <v>553</v>
      </c>
      <c r="B163" t="s">
        <v>564</v>
      </c>
      <c r="C163" t="s">
        <v>493</v>
      </c>
      <c r="D163" t="s">
        <v>420</v>
      </c>
      <c r="E163" s="3">
        <f>IFERROR(IF(INDEX(template_settings!$A$2:$K$500,MATCH(adopter!$D163,template_settings!$A$2:$A$500,0),MATCH(E$2,template_settings!$A$2:$C$2,0))="","",INDEX(template_settings!$A$2:$K$500,MATCH(adopter!$D163,template_settings!$A$2:$A$500,0),MATCH(E$2,template_settings!$A$2:$C$2,0))),"")</f>
        <v>0</v>
      </c>
      <c r="F163" s="1" t="s">
        <v>692</v>
      </c>
      <c r="G163" s="2" t="b">
        <f>TRUE</f>
        <v>1</v>
      </c>
      <c r="H163" s="1">
        <f t="shared" si="2"/>
        <v>0</v>
      </c>
    </row>
    <row r="164" spans="1:8" x14ac:dyDescent="0.2">
      <c r="A164" t="s">
        <v>553</v>
      </c>
      <c r="B164" t="s">
        <v>564</v>
      </c>
      <c r="C164" t="s">
        <v>493</v>
      </c>
      <c r="D164" t="s">
        <v>494</v>
      </c>
      <c r="E164" s="3" t="str">
        <f>IFERROR(IF(INDEX(template_settings!$A$2:$K$500,MATCH(adopter!$D164,template_settings!$A$2:$A$500,0),MATCH(E$2,template_settings!$A$2:$C$2,0))="","",INDEX(template_settings!$A$2:$K$500,MATCH(adopter!$D164,template_settings!$A$2:$A$500,0),MATCH(E$2,template_settings!$A$2:$C$2,0))),"")</f>
        <v/>
      </c>
      <c r="F164" s="1" t="s">
        <v>681</v>
      </c>
      <c r="G164" s="2" t="b">
        <f>TRUE</f>
        <v>1</v>
      </c>
      <c r="H164" s="1" t="str">
        <f t="shared" si="2"/>
        <v/>
      </c>
    </row>
    <row r="165" spans="1:8" x14ac:dyDescent="0.2">
      <c r="A165" t="s">
        <v>553</v>
      </c>
      <c r="B165" t="s">
        <v>564</v>
      </c>
      <c r="C165" t="s">
        <v>493</v>
      </c>
      <c r="D165" t="s">
        <v>495</v>
      </c>
      <c r="E165" s="3" t="str">
        <f>IFERROR(IF(INDEX(template_settings!$A$2:$K$500,MATCH(adopter!$D165,template_settings!$A$2:$A$500,0),MATCH(E$2,template_settings!$A$2:$C$2,0))="","",INDEX(template_settings!$A$2:$K$500,MATCH(adopter!$D165,template_settings!$A$2:$A$500,0),MATCH(E$2,template_settings!$A$2:$C$2,0))),"")</f>
        <v/>
      </c>
      <c r="F165" s="1" t="s">
        <v>681</v>
      </c>
      <c r="G165" s="2" t="b">
        <f>TRUE</f>
        <v>1</v>
      </c>
      <c r="H165" s="1" t="str">
        <f t="shared" si="2"/>
        <v/>
      </c>
    </row>
    <row r="166" spans="1:8" x14ac:dyDescent="0.2">
      <c r="A166" t="s">
        <v>553</v>
      </c>
      <c r="B166" t="s">
        <v>564</v>
      </c>
      <c r="C166" t="s">
        <v>493</v>
      </c>
      <c r="D166" t="s">
        <v>496</v>
      </c>
      <c r="E166" s="3" t="str">
        <f>IFERROR(IF(INDEX(template_settings!$A$2:$K$500,MATCH(adopter!$D166,template_settings!$A$2:$A$500,0),MATCH(E$2,template_settings!$A$2:$C$2,0))="","",INDEX(template_settings!$A$2:$K$500,MATCH(adopter!$D166,template_settings!$A$2:$A$500,0),MATCH(E$2,template_settings!$A$2:$C$2,0))),"")</f>
        <v/>
      </c>
      <c r="F166" s="1" t="s">
        <v>691</v>
      </c>
      <c r="G166" s="2" t="b">
        <f>TRUE</f>
        <v>1</v>
      </c>
      <c r="H166" s="1" t="str">
        <f t="shared" si="2"/>
        <v/>
      </c>
    </row>
    <row r="167" spans="1:8" hidden="1" x14ac:dyDescent="0.2">
      <c r="A167" t="s">
        <v>553</v>
      </c>
      <c r="B167" t="s">
        <v>564</v>
      </c>
      <c r="C167" t="s">
        <v>497</v>
      </c>
      <c r="D167" t="s">
        <v>154</v>
      </c>
      <c r="E167" s="3">
        <f>IFERROR(IF(INDEX(template_settings!$A$2:$K$500,MATCH(adopter!$D167,template_settings!$A$2:$A$500,0),MATCH(E$2,template_settings!$A$2:$C$2,0))="","",INDEX(template_settings!$A$2:$K$500,MATCH(adopter!$D167,template_settings!$A$2:$A$500,0),MATCH(E$2,template_settings!$A$2:$C$2,0))),"")</f>
        <v>700</v>
      </c>
      <c r="F167" s="1" t="s">
        <v>479</v>
      </c>
      <c r="G167" s="2" t="b">
        <v>0</v>
      </c>
      <c r="H167" s="1" t="str">
        <f t="shared" si="2"/>
        <v/>
      </c>
    </row>
    <row r="168" spans="1:8" x14ac:dyDescent="0.2">
      <c r="A168" t="s">
        <v>553</v>
      </c>
      <c r="B168" t="s">
        <v>564</v>
      </c>
      <c r="C168" t="s">
        <v>497</v>
      </c>
      <c r="D168" t="s">
        <v>388</v>
      </c>
      <c r="E168" s="3">
        <f>IFERROR(IF(INDEX(template_settings!$A$2:$K$500,MATCH(adopter!$D168,template_settings!$A$2:$A$500,0),MATCH(E$2,template_settings!$A$2:$C$2,0))="","",INDEX(template_settings!$A$2:$K$500,MATCH(adopter!$D168,template_settings!$A$2:$A$500,0),MATCH(E$2,template_settings!$A$2:$C$2,0))),"")</f>
        <v>0</v>
      </c>
      <c r="F168" s="1" t="s">
        <v>692</v>
      </c>
      <c r="G168" s="2" t="b">
        <f>TRUE</f>
        <v>1</v>
      </c>
      <c r="H168" s="1">
        <f t="shared" si="2"/>
        <v>0</v>
      </c>
    </row>
    <row r="169" spans="1:8" x14ac:dyDescent="0.2">
      <c r="A169" t="s">
        <v>553</v>
      </c>
      <c r="B169" t="s">
        <v>564</v>
      </c>
      <c r="C169" t="s">
        <v>497</v>
      </c>
      <c r="D169" t="s">
        <v>348</v>
      </c>
      <c r="E169" s="3">
        <f>IFERROR(IF(INDEX(template_settings!$A$2:$K$500,MATCH(adopter!$D169,template_settings!$A$2:$A$500,0),MATCH(E$2,template_settings!$A$2:$C$2,0))="","",INDEX(template_settings!$A$2:$K$500,MATCH(adopter!$D169,template_settings!$A$2:$A$500,0),MATCH(E$2,template_settings!$A$2:$C$2,0))),"")</f>
        <v>0</v>
      </c>
      <c r="F169" s="1" t="s">
        <v>692</v>
      </c>
      <c r="G169" s="2" t="b">
        <f>TRUE</f>
        <v>1</v>
      </c>
      <c r="H169" s="1">
        <f t="shared" si="2"/>
        <v>0</v>
      </c>
    </row>
    <row r="170" spans="1:8" x14ac:dyDescent="0.2">
      <c r="A170" t="s">
        <v>553</v>
      </c>
      <c r="B170" t="s">
        <v>564</v>
      </c>
      <c r="C170" t="s">
        <v>497</v>
      </c>
      <c r="D170" t="s">
        <v>498</v>
      </c>
      <c r="E170" s="3" t="str">
        <f>IFERROR(IF(INDEX(template_settings!$A$2:$K$500,MATCH(adopter!$D170,template_settings!$A$2:$A$500,0),MATCH(E$2,template_settings!$A$2:$C$2,0))="","",INDEX(template_settings!$A$2:$K$500,MATCH(adopter!$D170,template_settings!$A$2:$A$500,0),MATCH(E$2,template_settings!$A$2:$C$2,0))),"")</f>
        <v/>
      </c>
      <c r="F170" s="1" t="s">
        <v>681</v>
      </c>
      <c r="G170" s="2" t="b">
        <f>TRUE</f>
        <v>1</v>
      </c>
      <c r="H170" s="1" t="str">
        <f t="shared" si="2"/>
        <v/>
      </c>
    </row>
    <row r="171" spans="1:8" x14ac:dyDescent="0.2">
      <c r="A171" t="s">
        <v>553</v>
      </c>
      <c r="B171" t="s">
        <v>564</v>
      </c>
      <c r="C171" t="s">
        <v>497</v>
      </c>
      <c r="D171" t="s">
        <v>499</v>
      </c>
      <c r="E171" s="3" t="str">
        <f>IFERROR(IF(INDEX(template_settings!$A$2:$K$500,MATCH(adopter!$D171,template_settings!$A$2:$A$500,0),MATCH(E$2,template_settings!$A$2:$C$2,0))="","",INDEX(template_settings!$A$2:$K$500,MATCH(adopter!$D171,template_settings!$A$2:$A$500,0),MATCH(E$2,template_settings!$A$2:$C$2,0))),"")</f>
        <v/>
      </c>
      <c r="F171" s="1" t="s">
        <v>681</v>
      </c>
      <c r="G171" s="2" t="b">
        <f>TRUE</f>
        <v>1</v>
      </c>
      <c r="H171" s="1" t="str">
        <f t="shared" si="2"/>
        <v/>
      </c>
    </row>
    <row r="172" spans="1:8" x14ac:dyDescent="0.2">
      <c r="A172" t="s">
        <v>553</v>
      </c>
      <c r="B172" t="s">
        <v>564</v>
      </c>
      <c r="C172" t="s">
        <v>497</v>
      </c>
      <c r="D172" t="s">
        <v>500</v>
      </c>
      <c r="E172" s="3" t="str">
        <f>IFERROR(IF(INDEX(template_settings!$A$2:$K$500,MATCH(adopter!$D172,template_settings!$A$2:$A$500,0),MATCH(E$2,template_settings!$A$2:$C$2,0))="","",INDEX(template_settings!$A$2:$K$500,MATCH(adopter!$D172,template_settings!$A$2:$A$500,0),MATCH(E$2,template_settings!$A$2:$C$2,0))),"")</f>
        <v/>
      </c>
      <c r="F172" s="1" t="s">
        <v>691</v>
      </c>
      <c r="G172" s="2" t="b">
        <f>TRUE</f>
        <v>1</v>
      </c>
      <c r="H172" s="1" t="str">
        <f t="shared" si="2"/>
        <v/>
      </c>
    </row>
    <row r="173" spans="1:8" hidden="1" x14ac:dyDescent="0.2">
      <c r="A173" t="s">
        <v>553</v>
      </c>
      <c r="B173" t="s">
        <v>564</v>
      </c>
      <c r="C173" t="s">
        <v>501</v>
      </c>
      <c r="D173" t="s">
        <v>502</v>
      </c>
      <c r="E173" s="3" t="str">
        <f>IFERROR(IF(INDEX(template_settings!$A$2:$K$500,MATCH(adopter!$D173,template_settings!$A$2:$A$500,0),MATCH(E$2,template_settings!$A$2:$C$2,0))="","",INDEX(template_settings!$A$2:$K$500,MATCH(adopter!$D173,template_settings!$A$2:$A$500,0),MATCH(E$2,template_settings!$A$2:$C$2,0))),"")</f>
        <v/>
      </c>
      <c r="F173" s="1" t="s">
        <v>479</v>
      </c>
      <c r="G173" s="2" t="b">
        <v>0</v>
      </c>
      <c r="H173" s="1" t="str">
        <f t="shared" si="2"/>
        <v/>
      </c>
    </row>
    <row r="174" spans="1:8" x14ac:dyDescent="0.2">
      <c r="A174" t="s">
        <v>553</v>
      </c>
      <c r="B174" t="s">
        <v>564</v>
      </c>
      <c r="C174" t="s">
        <v>501</v>
      </c>
      <c r="D174" t="s">
        <v>78</v>
      </c>
      <c r="E174" s="3">
        <f>IFERROR(IF(INDEX(template_settings!$A$2:$K$500,MATCH(adopter!$D174,template_settings!$A$2:$A$500,0),MATCH(E$2,template_settings!$A$2:$C$2,0))="","",INDEX(template_settings!$A$2:$K$500,MATCH(adopter!$D174,template_settings!$A$2:$A$500,0),MATCH(E$2,template_settings!$A$2:$C$2,0))),"")</f>
        <v>0</v>
      </c>
      <c r="F174" s="1" t="s">
        <v>692</v>
      </c>
      <c r="G174" s="2" t="b">
        <f>TRUE</f>
        <v>1</v>
      </c>
      <c r="H174" s="1">
        <f t="shared" si="2"/>
        <v>0</v>
      </c>
    </row>
    <row r="175" spans="1:8" x14ac:dyDescent="0.2">
      <c r="A175" t="s">
        <v>553</v>
      </c>
      <c r="B175" t="s">
        <v>564</v>
      </c>
      <c r="C175" t="s">
        <v>501</v>
      </c>
      <c r="D175" t="s">
        <v>459</v>
      </c>
      <c r="E175" s="3">
        <f>IFERROR(IF(INDEX(template_settings!$A$2:$K$500,MATCH(adopter!$D175,template_settings!$A$2:$A$500,0),MATCH(E$2,template_settings!$A$2:$C$2,0))="","",INDEX(template_settings!$A$2:$K$500,MATCH(adopter!$D175,template_settings!$A$2:$A$500,0),MATCH(E$2,template_settings!$A$2:$C$2,0))),"")</f>
        <v>0</v>
      </c>
      <c r="F175" s="1" t="s">
        <v>692</v>
      </c>
      <c r="G175" s="2" t="b">
        <f>TRUE</f>
        <v>1</v>
      </c>
      <c r="H175" s="1">
        <f t="shared" si="2"/>
        <v>0</v>
      </c>
    </row>
    <row r="176" spans="1:8" x14ac:dyDescent="0.2">
      <c r="A176" t="s">
        <v>553</v>
      </c>
      <c r="B176" t="s">
        <v>564</v>
      </c>
      <c r="C176" t="s">
        <v>501</v>
      </c>
      <c r="D176" t="s">
        <v>503</v>
      </c>
      <c r="E176" s="3" t="str">
        <f>IFERROR(IF(INDEX(template_settings!$A$2:$K$500,MATCH(adopter!$D176,template_settings!$A$2:$A$500,0),MATCH(E$2,template_settings!$A$2:$C$2,0))="","",INDEX(template_settings!$A$2:$K$500,MATCH(adopter!$D176,template_settings!$A$2:$A$500,0),MATCH(E$2,template_settings!$A$2:$C$2,0))),"")</f>
        <v/>
      </c>
      <c r="F176" s="1" t="s">
        <v>681</v>
      </c>
      <c r="G176" s="2" t="b">
        <f>TRUE</f>
        <v>1</v>
      </c>
      <c r="H176" s="1" t="str">
        <f t="shared" si="2"/>
        <v/>
      </c>
    </row>
    <row r="177" spans="1:8" x14ac:dyDescent="0.2">
      <c r="A177" t="s">
        <v>553</v>
      </c>
      <c r="B177" t="s">
        <v>564</v>
      </c>
      <c r="C177" t="s">
        <v>501</v>
      </c>
      <c r="D177" t="s">
        <v>504</v>
      </c>
      <c r="E177" s="3" t="str">
        <f>IFERROR(IF(INDEX(template_settings!$A$2:$K$500,MATCH(adopter!$D177,template_settings!$A$2:$A$500,0),MATCH(E$2,template_settings!$A$2:$C$2,0))="","",INDEX(template_settings!$A$2:$K$500,MATCH(adopter!$D177,template_settings!$A$2:$A$500,0),MATCH(E$2,template_settings!$A$2:$C$2,0))),"")</f>
        <v/>
      </c>
      <c r="F177" s="1" t="s">
        <v>681</v>
      </c>
      <c r="G177" s="2" t="b">
        <f>TRUE</f>
        <v>1</v>
      </c>
      <c r="H177" s="1" t="str">
        <f t="shared" si="2"/>
        <v/>
      </c>
    </row>
    <row r="178" spans="1:8" x14ac:dyDescent="0.2">
      <c r="A178" t="s">
        <v>553</v>
      </c>
      <c r="B178" t="s">
        <v>564</v>
      </c>
      <c r="C178" t="s">
        <v>501</v>
      </c>
      <c r="D178" t="s">
        <v>505</v>
      </c>
      <c r="E178" s="3" t="str">
        <f>IFERROR(IF(INDEX(template_settings!$A$2:$K$500,MATCH(adopter!$D178,template_settings!$A$2:$A$500,0),MATCH(E$2,template_settings!$A$2:$C$2,0))="","",INDEX(template_settings!$A$2:$K$500,MATCH(adopter!$D178,template_settings!$A$2:$A$500,0),MATCH(E$2,template_settings!$A$2:$C$2,0))),"")</f>
        <v/>
      </c>
      <c r="F178" s="1" t="s">
        <v>691</v>
      </c>
      <c r="G178" s="2" t="b">
        <f>TRUE</f>
        <v>1</v>
      </c>
      <c r="H178" s="1" t="str">
        <f t="shared" si="2"/>
        <v/>
      </c>
    </row>
    <row r="179" spans="1:8" x14ac:dyDescent="0.2">
      <c r="A179" t="s">
        <v>535</v>
      </c>
      <c r="B179" t="s">
        <v>577</v>
      </c>
      <c r="C179" t="s">
        <v>621</v>
      </c>
      <c r="D179" t="s">
        <v>475</v>
      </c>
      <c r="E179" s="3" t="str">
        <f>IFERROR(IF(INDEX(template_settings!$A$2:$K$500,MATCH(adopter!$D179,template_settings!$A$2:$A$500,0),MATCH(E$2,template_settings!$A$2:$C$2,0))="","",INDEX(template_settings!$A$2:$K$500,MATCH(adopter!$D179,template_settings!$A$2:$A$500,0),MATCH(E$2,template_settings!$A$2:$C$2,0))),"")</f>
        <v/>
      </c>
      <c r="F179" s="1" t="s">
        <v>681</v>
      </c>
      <c r="G179" s="2" t="b">
        <f>TRUE</f>
        <v>1</v>
      </c>
      <c r="H179" s="1" t="str">
        <f t="shared" si="2"/>
        <v/>
      </c>
    </row>
    <row r="180" spans="1:8" x14ac:dyDescent="0.2">
      <c r="A180" t="s">
        <v>535</v>
      </c>
      <c r="B180" t="s">
        <v>577</v>
      </c>
      <c r="C180" t="s">
        <v>621</v>
      </c>
      <c r="D180" t="s">
        <v>175</v>
      </c>
      <c r="E180" s="3" t="str">
        <f>IFERROR(IF(INDEX(template_settings!$A$2:$K$500,MATCH(adopter!$D180,template_settings!$A$2:$A$500,0),MATCH(E$2,template_settings!$A$2:$C$2,0))="","",INDEX(template_settings!$A$2:$K$500,MATCH(adopter!$D180,template_settings!$A$2:$A$500,0),MATCH(E$2,template_settings!$A$2:$C$2,0))),"")</f>
        <v/>
      </c>
      <c r="F180" s="1" t="s">
        <v>681</v>
      </c>
      <c r="G180" s="2" t="b">
        <f>TRUE</f>
        <v>1</v>
      </c>
      <c r="H180" s="1" t="str">
        <f t="shared" si="2"/>
        <v/>
      </c>
    </row>
    <row r="181" spans="1:8" x14ac:dyDescent="0.2">
      <c r="A181" t="s">
        <v>535</v>
      </c>
      <c r="B181" t="s">
        <v>577</v>
      </c>
      <c r="C181" t="s">
        <v>621</v>
      </c>
      <c r="D181" t="s">
        <v>35</v>
      </c>
      <c r="E181" s="3" t="str">
        <f>IFERROR(IF(INDEX(template_settings!$A$2:$K$500,MATCH(adopter!$D181,template_settings!$A$2:$A$500,0),MATCH(E$2,template_settings!$A$2:$C$2,0))="","",INDEX(template_settings!$A$2:$K$500,MATCH(adopter!$D181,template_settings!$A$2:$A$500,0),MATCH(E$2,template_settings!$A$2:$C$2,0))),"")</f>
        <v/>
      </c>
      <c r="F181" s="1" t="s">
        <v>681</v>
      </c>
      <c r="G181" s="2" t="b">
        <f>TRUE</f>
        <v>1</v>
      </c>
      <c r="H181" s="1" t="str">
        <f t="shared" si="2"/>
        <v/>
      </c>
    </row>
    <row r="182" spans="1:8" x14ac:dyDescent="0.2">
      <c r="A182" t="s">
        <v>535</v>
      </c>
      <c r="B182" t="s">
        <v>534</v>
      </c>
      <c r="C182" t="s">
        <v>620</v>
      </c>
      <c r="D182" t="s">
        <v>506</v>
      </c>
      <c r="E182" s="3" t="str">
        <f>IFERROR(IF(INDEX(template_settings!$A$2:$K$500,MATCH(adopter!$D182,template_settings!$A$2:$A$500,0),MATCH(E$2,template_settings!$A$2:$C$2,0))="","",INDEX(template_settings!$A$2:$K$500,MATCH(adopter!$D182,template_settings!$A$2:$A$500,0),MATCH(E$2,template_settings!$A$2:$C$2,0))),"")</f>
        <v/>
      </c>
      <c r="F182" s="1" t="s">
        <v>681</v>
      </c>
      <c r="G182" s="2" t="b">
        <f>TRUE</f>
        <v>1</v>
      </c>
      <c r="H182" s="1" t="str">
        <f t="shared" si="2"/>
        <v/>
      </c>
    </row>
    <row r="183" spans="1:8" x14ac:dyDescent="0.2">
      <c r="A183" t="s">
        <v>535</v>
      </c>
      <c r="B183" t="s">
        <v>534</v>
      </c>
      <c r="C183" t="s">
        <v>609</v>
      </c>
      <c r="D183" t="s">
        <v>507</v>
      </c>
      <c r="E183" s="3" t="str">
        <f>IFERROR(IF(INDEX(template_settings!$A$2:$K$500,MATCH(adopter!$D183,template_settings!$A$2:$A$500,0),MATCH(E$2,template_settings!$A$2:$C$2,0))="","",INDEX(template_settings!$A$2:$K$500,MATCH(adopter!$D183,template_settings!$A$2:$A$500,0),MATCH(E$2,template_settings!$A$2:$C$2,0))),"")</f>
        <v/>
      </c>
      <c r="F183" s="1" t="s">
        <v>681</v>
      </c>
      <c r="G183" s="2" t="b">
        <f>TRUE</f>
        <v>1</v>
      </c>
      <c r="H183" s="1" t="str">
        <f t="shared" si="2"/>
        <v/>
      </c>
    </row>
    <row r="184" spans="1:8" x14ac:dyDescent="0.2">
      <c r="A184" t="s">
        <v>535</v>
      </c>
      <c r="B184" t="s">
        <v>534</v>
      </c>
      <c r="C184" t="s">
        <v>609</v>
      </c>
      <c r="D184" t="s">
        <v>202</v>
      </c>
      <c r="E184" s="3">
        <f>IFERROR(IF(INDEX(template_settings!$A$2:$K$500,MATCH(adopter!$D184,template_settings!$A$2:$A$500,0),MATCH(E$2,template_settings!$A$2:$C$2,0))="","",INDEX(template_settings!$A$2:$K$500,MATCH(adopter!$D184,template_settings!$A$2:$A$500,0),MATCH(E$2,template_settings!$A$2:$C$2,0))),"")</f>
        <v>22.5</v>
      </c>
      <c r="F184" s="1" t="s">
        <v>681</v>
      </c>
      <c r="G184" s="2" t="b">
        <f>TRUE</f>
        <v>1</v>
      </c>
      <c r="H184" s="1">
        <f t="shared" si="2"/>
        <v>22.5</v>
      </c>
    </row>
    <row r="185" spans="1:8" hidden="1" x14ac:dyDescent="0.2">
      <c r="A185" t="s">
        <v>619</v>
      </c>
      <c r="B185" t="s">
        <v>508</v>
      </c>
      <c r="C185" t="s">
        <v>618</v>
      </c>
      <c r="D185" t="s">
        <v>509</v>
      </c>
      <c r="E185" s="3" t="str">
        <f>IFERROR(IF(INDEX(template_settings!$A$2:$K$500,MATCH(adopter!$D185,template_settings!$A$2:$A$500,0),MATCH(E$2,template_settings!$A$2:$C$2,0))="","",INDEX(template_settings!$A$2:$K$500,MATCH(adopter!$D185,template_settings!$A$2:$A$500,0),MATCH(E$2,template_settings!$A$2:$C$2,0))),"")</f>
        <v/>
      </c>
      <c r="F185" s="1" t="s">
        <v>479</v>
      </c>
      <c r="G185" s="2" t="b">
        <v>0</v>
      </c>
      <c r="H185" s="1" t="str">
        <f t="shared" si="2"/>
        <v/>
      </c>
    </row>
    <row r="186" spans="1:8" x14ac:dyDescent="0.2">
      <c r="A186" t="s">
        <v>535</v>
      </c>
      <c r="B186" t="s">
        <v>577</v>
      </c>
      <c r="C186" t="s">
        <v>617</v>
      </c>
      <c r="D186" t="s">
        <v>174</v>
      </c>
      <c r="E186" s="3" t="str">
        <f>IFERROR(IF(INDEX(template_settings!$A$2:$K$500,MATCH(adopter!$D186,template_settings!$A$2:$A$500,0),MATCH(E$2,template_settings!$A$2:$C$2,0))="","",INDEX(template_settings!$A$2:$K$500,MATCH(adopter!$D186,template_settings!$A$2:$A$500,0),MATCH(E$2,template_settings!$A$2:$C$2,0))),"")</f>
        <v/>
      </c>
      <c r="F186" s="1" t="s">
        <v>681</v>
      </c>
      <c r="G186" s="2" t="b">
        <f>TRUE</f>
        <v>1</v>
      </c>
      <c r="H186" s="1" t="str">
        <f t="shared" si="2"/>
        <v/>
      </c>
    </row>
    <row r="187" spans="1:8" x14ac:dyDescent="0.2">
      <c r="A187" t="s">
        <v>535</v>
      </c>
      <c r="B187" t="s">
        <v>577</v>
      </c>
      <c r="C187" t="s">
        <v>617</v>
      </c>
      <c r="D187" t="s">
        <v>176</v>
      </c>
      <c r="E187" s="3">
        <f>IFERROR(IF(INDEX(template_settings!$A$2:$K$500,MATCH(adopter!$D187,template_settings!$A$2:$A$500,0),MATCH(E$2,template_settings!$A$2:$C$2,0))="","",INDEX(template_settings!$A$2:$K$500,MATCH(adopter!$D187,template_settings!$A$2:$A$500,0),MATCH(E$2,template_settings!$A$2:$C$2,0))),"")</f>
        <v>0</v>
      </c>
      <c r="F187" s="1" t="s">
        <v>681</v>
      </c>
      <c r="G187" s="2" t="b">
        <f>TRUE</f>
        <v>1</v>
      </c>
      <c r="H187" s="1">
        <f t="shared" si="2"/>
        <v>0</v>
      </c>
    </row>
    <row r="188" spans="1:8" x14ac:dyDescent="0.2">
      <c r="A188" t="s">
        <v>535</v>
      </c>
      <c r="B188" t="s">
        <v>577</v>
      </c>
      <c r="C188" t="s">
        <v>617</v>
      </c>
      <c r="D188" t="s">
        <v>85</v>
      </c>
      <c r="E188" s="3">
        <f>IFERROR(IF(INDEX(template_settings!$A$2:$K$500,MATCH(adopter!$D188,template_settings!$A$2:$A$500,0),MATCH(E$2,template_settings!$A$2:$C$2,0))="","",INDEX(template_settings!$A$2:$K$500,MATCH(adopter!$D188,template_settings!$A$2:$A$500,0),MATCH(E$2,template_settings!$A$2:$C$2,0))),"")</f>
        <v>100</v>
      </c>
      <c r="F188" s="1" t="s">
        <v>681</v>
      </c>
      <c r="G188" s="2" t="b">
        <f>TRUE</f>
        <v>1</v>
      </c>
      <c r="H188" s="1">
        <f t="shared" si="2"/>
        <v>100</v>
      </c>
    </row>
    <row r="189" spans="1:8" x14ac:dyDescent="0.2">
      <c r="A189" t="s">
        <v>535</v>
      </c>
      <c r="B189" t="s">
        <v>577</v>
      </c>
      <c r="C189" t="s">
        <v>576</v>
      </c>
      <c r="D189" t="s">
        <v>252</v>
      </c>
      <c r="E189" s="3" t="str">
        <f>IFERROR(IF(INDEX(template_settings!$A$2:$K$500,MATCH(adopter!$D189,template_settings!$A$2:$A$500,0),MATCH(E$2,template_settings!$A$2:$C$2,0))="","",INDEX(template_settings!$A$2:$K$500,MATCH(adopter!$D189,template_settings!$A$2:$A$500,0),MATCH(E$2,template_settings!$A$2:$C$2,0))),"")</f>
        <v/>
      </c>
      <c r="F189" s="1" t="s">
        <v>681</v>
      </c>
      <c r="G189" s="2" t="b">
        <f>TRUE</f>
        <v>1</v>
      </c>
      <c r="H189" s="1" t="str">
        <f t="shared" si="2"/>
        <v/>
      </c>
    </row>
    <row r="190" spans="1:8" x14ac:dyDescent="0.2">
      <c r="A190" t="s">
        <v>537</v>
      </c>
      <c r="B190" t="s">
        <v>588</v>
      </c>
      <c r="C190" t="s">
        <v>595</v>
      </c>
      <c r="D190" t="s">
        <v>53</v>
      </c>
      <c r="E190" s="3" t="str">
        <f>IFERROR(IF(INDEX(template_settings!$A$2:$K$500,MATCH(adopter!$D190,template_settings!$A$2:$A$500,0),MATCH(E$2,template_settings!$A$2:$C$2,0))="","",INDEX(template_settings!$A$2:$K$500,MATCH(adopter!$D190,template_settings!$A$2:$A$500,0),MATCH(E$2,template_settings!$A$2:$C$2,0))),"")</f>
        <v/>
      </c>
      <c r="F190" s="1" t="s">
        <v>681</v>
      </c>
      <c r="G190" s="2" t="b">
        <f>TRUE</f>
        <v>1</v>
      </c>
      <c r="H190" s="1" t="str">
        <f t="shared" si="2"/>
        <v/>
      </c>
    </row>
    <row r="191" spans="1:8" x14ac:dyDescent="0.2">
      <c r="A191" t="s">
        <v>535</v>
      </c>
      <c r="B191" t="s">
        <v>616</v>
      </c>
      <c r="C191" t="s">
        <v>615</v>
      </c>
      <c r="D191" t="s">
        <v>199</v>
      </c>
      <c r="E191" s="3" t="str">
        <f>IFERROR(IF(INDEX(template_settings!$A$2:$K$500,MATCH(adopter!$D191,template_settings!$A$2:$A$500,0),MATCH(E$2,template_settings!$A$2:$C$2,0))="","",INDEX(template_settings!$A$2:$K$500,MATCH(adopter!$D191,template_settings!$A$2:$A$500,0),MATCH(E$2,template_settings!$A$2:$C$2,0))),"")</f>
        <v/>
      </c>
      <c r="F191" s="1" t="s">
        <v>681</v>
      </c>
      <c r="G191" s="2" t="b">
        <f>TRUE</f>
        <v>1</v>
      </c>
      <c r="H191" s="1" t="str">
        <f t="shared" si="2"/>
        <v/>
      </c>
    </row>
    <row r="192" spans="1:8" x14ac:dyDescent="0.2">
      <c r="A192" t="s">
        <v>535</v>
      </c>
      <c r="B192" t="s">
        <v>616</v>
      </c>
      <c r="C192" t="s">
        <v>615</v>
      </c>
      <c r="D192" t="s">
        <v>189</v>
      </c>
      <c r="E192" s="3" t="str">
        <f>IFERROR(IF(INDEX(template_settings!$A$2:$K$500,MATCH(adopter!$D192,template_settings!$A$2:$A$500,0),MATCH(E$2,template_settings!$A$2:$C$2,0))="","",INDEX(template_settings!$A$2:$K$500,MATCH(adopter!$D192,template_settings!$A$2:$A$500,0),MATCH(E$2,template_settings!$A$2:$C$2,0))),"")</f>
        <v/>
      </c>
      <c r="F192" s="1" t="s">
        <v>681</v>
      </c>
      <c r="G192" s="2" t="b">
        <f>TRUE</f>
        <v>1</v>
      </c>
      <c r="H192" s="1" t="str">
        <f t="shared" si="2"/>
        <v/>
      </c>
    </row>
    <row r="193" spans="1:8" x14ac:dyDescent="0.2">
      <c r="A193" t="s">
        <v>535</v>
      </c>
      <c r="B193" t="s">
        <v>577</v>
      </c>
      <c r="C193" t="s">
        <v>576</v>
      </c>
      <c r="D193" t="s">
        <v>177</v>
      </c>
      <c r="E193" s="3" t="str">
        <f>IFERROR(IF(INDEX(template_settings!$A$2:$K$500,MATCH(adopter!$D193,template_settings!$A$2:$A$500,0),MATCH(E$2,template_settings!$A$2:$C$2,0))="","",INDEX(template_settings!$A$2:$K$500,MATCH(adopter!$D193,template_settings!$A$2:$A$500,0),MATCH(E$2,template_settings!$A$2:$C$2,0))),"")</f>
        <v/>
      </c>
      <c r="F193" s="1" t="s">
        <v>681</v>
      </c>
      <c r="G193" s="2" t="b">
        <f>TRUE</f>
        <v>1</v>
      </c>
      <c r="H193" s="1" t="str">
        <f t="shared" si="2"/>
        <v/>
      </c>
    </row>
    <row r="194" spans="1:8" x14ac:dyDescent="0.2">
      <c r="A194" t="s">
        <v>553</v>
      </c>
      <c r="B194" t="s">
        <v>562</v>
      </c>
      <c r="C194" t="s">
        <v>561</v>
      </c>
      <c r="D194" t="s">
        <v>102</v>
      </c>
      <c r="E194" s="3" t="str">
        <f>IFERROR(IF(INDEX(template_settings!$A$2:$K$500,MATCH(adopter!$D194,template_settings!$A$2:$A$500,0),MATCH(E$2,template_settings!$A$2:$C$2,0))="","",INDEX(template_settings!$A$2:$K$500,MATCH(adopter!$D194,template_settings!$A$2:$A$500,0),MATCH(E$2,template_settings!$A$2:$C$2,0))),"")</f>
        <v/>
      </c>
      <c r="F194" s="1" t="s">
        <v>690</v>
      </c>
      <c r="G194" s="2" t="b">
        <f>TRUE</f>
        <v>1</v>
      </c>
      <c r="H194" s="1" t="str">
        <f t="shared" si="2"/>
        <v/>
      </c>
    </row>
    <row r="195" spans="1:8" x14ac:dyDescent="0.2">
      <c r="A195" t="s">
        <v>553</v>
      </c>
      <c r="B195" t="s">
        <v>562</v>
      </c>
      <c r="C195" t="s">
        <v>561</v>
      </c>
      <c r="D195" t="s">
        <v>440</v>
      </c>
      <c r="E195" s="3">
        <f>IFERROR(IF(INDEX(template_settings!$A$2:$K$500,MATCH(adopter!$D195,template_settings!$A$2:$A$500,0),MATCH(E$2,template_settings!$A$2:$C$2,0))="","",INDEX(template_settings!$A$2:$K$500,MATCH(adopter!$D195,template_settings!$A$2:$A$500,0),MATCH(E$2,template_settings!$A$2:$C$2,0))),"")</f>
        <v>4050</v>
      </c>
      <c r="F195" s="1" t="s">
        <v>510</v>
      </c>
      <c r="G195" s="2" t="b">
        <f>TRUE</f>
        <v>1</v>
      </c>
      <c r="H195" s="1">
        <f t="shared" si="2"/>
        <v>4050</v>
      </c>
    </row>
    <row r="196" spans="1:8" x14ac:dyDescent="0.2">
      <c r="A196" t="s">
        <v>553</v>
      </c>
      <c r="B196" t="s">
        <v>562</v>
      </c>
      <c r="C196" t="s">
        <v>561</v>
      </c>
      <c r="D196" t="s">
        <v>281</v>
      </c>
      <c r="E196" s="3">
        <f>IFERROR(IF(INDEX(template_settings!$A$2:$K$500,MATCH(adopter!$D196,template_settings!$A$2:$A$500,0),MATCH(E$2,template_settings!$A$2:$C$2,0))="","",INDEX(template_settings!$A$2:$K$500,MATCH(adopter!$D196,template_settings!$A$2:$A$500,0),MATCH(E$2,template_settings!$A$2:$C$2,0))),"")</f>
        <v>2750</v>
      </c>
      <c r="F196" s="1" t="s">
        <v>510</v>
      </c>
      <c r="G196" s="2" t="b">
        <f>TRUE</f>
        <v>1</v>
      </c>
      <c r="H196" s="1">
        <f t="shared" si="2"/>
        <v>2750</v>
      </c>
    </row>
    <row r="197" spans="1:8" x14ac:dyDescent="0.2">
      <c r="A197" t="s">
        <v>553</v>
      </c>
      <c r="B197" t="s">
        <v>562</v>
      </c>
      <c r="C197" t="s">
        <v>561</v>
      </c>
      <c r="D197" t="s">
        <v>209</v>
      </c>
      <c r="E197" s="3">
        <f>IFERROR(IF(INDEX(template_settings!$A$2:$K$500,MATCH(adopter!$D197,template_settings!$A$2:$A$500,0),MATCH(E$2,template_settings!$A$2:$C$2,0))="","",INDEX(template_settings!$A$2:$K$500,MATCH(adopter!$D197,template_settings!$A$2:$A$500,0),MATCH(E$2,template_settings!$A$2:$C$2,0))),"")</f>
        <v>2750</v>
      </c>
      <c r="F197" s="1" t="s">
        <v>510</v>
      </c>
      <c r="G197" s="2" t="b">
        <f>TRUE</f>
        <v>1</v>
      </c>
      <c r="H197" s="1">
        <f t="shared" si="2"/>
        <v>2750</v>
      </c>
    </row>
    <row r="198" spans="1:8" x14ac:dyDescent="0.2">
      <c r="A198" t="s">
        <v>553</v>
      </c>
      <c r="B198" t="s">
        <v>562</v>
      </c>
      <c r="C198" t="s">
        <v>561</v>
      </c>
      <c r="D198" t="s">
        <v>426</v>
      </c>
      <c r="E198" s="3">
        <f>IFERROR(IF(INDEX(template_settings!$A$2:$K$500,MATCH(adopter!$D198,template_settings!$A$2:$A$500,0),MATCH(E$2,template_settings!$A$2:$C$2,0))="","",INDEX(template_settings!$A$2:$K$500,MATCH(adopter!$D198,template_settings!$A$2:$A$500,0),MATCH(E$2,template_settings!$A$2:$C$2,0))),"")</f>
        <v>4050</v>
      </c>
      <c r="F198" s="1" t="s">
        <v>510</v>
      </c>
      <c r="G198" s="2" t="b">
        <f>TRUE</f>
        <v>1</v>
      </c>
      <c r="H198" s="1">
        <f t="shared" si="2"/>
        <v>4050</v>
      </c>
    </row>
    <row r="199" spans="1:8" x14ac:dyDescent="0.2">
      <c r="A199" t="s">
        <v>553</v>
      </c>
      <c r="B199" t="s">
        <v>562</v>
      </c>
      <c r="C199" t="s">
        <v>561</v>
      </c>
      <c r="D199" t="s">
        <v>240</v>
      </c>
      <c r="E199" s="3">
        <f>IFERROR(IF(INDEX(template_settings!$A$2:$K$500,MATCH(adopter!$D199,template_settings!$A$2:$A$500,0),MATCH(E$2,template_settings!$A$2:$C$2,0))="","",INDEX(template_settings!$A$2:$K$500,MATCH(adopter!$D199,template_settings!$A$2:$A$500,0),MATCH(E$2,template_settings!$A$2:$C$2,0))),"")</f>
        <v>950</v>
      </c>
      <c r="F199" s="1" t="s">
        <v>510</v>
      </c>
      <c r="G199" s="2" t="b">
        <f>TRUE</f>
        <v>1</v>
      </c>
      <c r="H199" s="1">
        <f t="shared" si="2"/>
        <v>950</v>
      </c>
    </row>
    <row r="200" spans="1:8" x14ac:dyDescent="0.2">
      <c r="A200" t="s">
        <v>535</v>
      </c>
      <c r="B200" t="s">
        <v>577</v>
      </c>
      <c r="C200" t="s">
        <v>576</v>
      </c>
      <c r="D200" t="s">
        <v>288</v>
      </c>
      <c r="E200" s="3" t="str">
        <f>IFERROR(IF(INDEX(template_settings!$A$2:$K$500,MATCH(adopter!$D200,template_settings!$A$2:$A$500,0),MATCH(E$2,template_settings!$A$2:$C$2,0))="","",INDEX(template_settings!$A$2:$K$500,MATCH(adopter!$D200,template_settings!$A$2:$A$500,0),MATCH(E$2,template_settings!$A$2:$C$2,0))),"")</f>
        <v/>
      </c>
      <c r="F200" s="1" t="s">
        <v>681</v>
      </c>
      <c r="G200" s="2" t="b">
        <f>TRUE</f>
        <v>1</v>
      </c>
      <c r="H200" s="1" t="str">
        <f t="shared" ref="H200:H263" si="3">IF(G200,E200,"")</f>
        <v/>
      </c>
    </row>
    <row r="201" spans="1:8" x14ac:dyDescent="0.2">
      <c r="A201" t="s">
        <v>535</v>
      </c>
      <c r="B201" t="s">
        <v>534</v>
      </c>
      <c r="C201" t="s">
        <v>609</v>
      </c>
      <c r="D201" t="s">
        <v>112</v>
      </c>
      <c r="E201" s="3">
        <f>IFERROR(IF(INDEX(template_settings!$A$2:$K$500,MATCH(adopter!$D201,template_settings!$A$2:$A$500,0),MATCH(E$2,template_settings!$A$2:$C$2,0))="","",INDEX(template_settings!$A$2:$K$500,MATCH(adopter!$D201,template_settings!$A$2:$A$500,0),MATCH(E$2,template_settings!$A$2:$C$2,0))),"")</f>
        <v>1</v>
      </c>
      <c r="F201" s="1" t="s">
        <v>683</v>
      </c>
      <c r="G201" s="2" t="b">
        <f>TRUE</f>
        <v>1</v>
      </c>
      <c r="H201" s="1">
        <f t="shared" si="3"/>
        <v>1</v>
      </c>
    </row>
    <row r="202" spans="1:8" x14ac:dyDescent="0.2">
      <c r="A202" t="s">
        <v>537</v>
      </c>
      <c r="B202" t="s">
        <v>598</v>
      </c>
      <c r="C202" t="s">
        <v>600</v>
      </c>
      <c r="D202" t="s">
        <v>74</v>
      </c>
      <c r="E202" s="3" t="str">
        <f>IFERROR(IF(INDEX(template_settings!$A$2:$K$500,MATCH(adopter!$D202,template_settings!$A$2:$A$500,0),MATCH(E$2,template_settings!$A$2:$C$2,0))="","",INDEX(template_settings!$A$2:$K$500,MATCH(adopter!$D202,template_settings!$A$2:$A$500,0),MATCH(E$2,template_settings!$A$2:$C$2,0))),"")</f>
        <v/>
      </c>
      <c r="F202" s="1" t="s">
        <v>681</v>
      </c>
      <c r="G202" s="2" t="b">
        <f>TRUE</f>
        <v>1</v>
      </c>
      <c r="H202" s="1" t="str">
        <f t="shared" si="3"/>
        <v/>
      </c>
    </row>
    <row r="203" spans="1:8" x14ac:dyDescent="0.2">
      <c r="A203" t="s">
        <v>537</v>
      </c>
      <c r="B203" t="s">
        <v>598</v>
      </c>
      <c r="C203" t="s">
        <v>608</v>
      </c>
      <c r="D203" t="s">
        <v>56</v>
      </c>
      <c r="E203" s="3">
        <f>IFERROR(IF(INDEX(template_settings!$A$2:$K$500,MATCH(adopter!$D203,template_settings!$A$2:$A$500,0),MATCH(E$2,template_settings!$A$2:$C$2,0))="","",INDEX(template_settings!$A$2:$K$500,MATCH(adopter!$D203,template_settings!$A$2:$A$500,0),MATCH(E$2,template_settings!$A$2:$C$2,0))),"")</f>
        <v>20</v>
      </c>
      <c r="F203" s="1" t="s">
        <v>681</v>
      </c>
      <c r="G203" s="2" t="b">
        <f>TRUE</f>
        <v>1</v>
      </c>
      <c r="H203" s="1">
        <f t="shared" si="3"/>
        <v>20</v>
      </c>
    </row>
    <row r="204" spans="1:8" x14ac:dyDescent="0.2">
      <c r="A204" t="s">
        <v>537</v>
      </c>
      <c r="B204" t="s">
        <v>598</v>
      </c>
      <c r="C204" t="s">
        <v>608</v>
      </c>
      <c r="D204" t="s">
        <v>128</v>
      </c>
      <c r="E204" s="3">
        <f>IFERROR(IF(INDEX(template_settings!$A$2:$K$500,MATCH(adopter!$D204,template_settings!$A$2:$A$500,0),MATCH(E$2,template_settings!$A$2:$C$2,0))="","",INDEX(template_settings!$A$2:$K$500,MATCH(adopter!$D204,template_settings!$A$2:$A$500,0),MATCH(E$2,template_settings!$A$2:$C$2,0))),"")</f>
        <v>10</v>
      </c>
      <c r="F204" s="1" t="s">
        <v>681</v>
      </c>
      <c r="G204" s="2" t="b">
        <f>TRUE</f>
        <v>1</v>
      </c>
      <c r="H204" s="1">
        <f t="shared" si="3"/>
        <v>10</v>
      </c>
    </row>
    <row r="205" spans="1:8" x14ac:dyDescent="0.2">
      <c r="A205" t="s">
        <v>537</v>
      </c>
      <c r="B205" t="s">
        <v>598</v>
      </c>
      <c r="C205" t="s">
        <v>608</v>
      </c>
      <c r="D205" t="s">
        <v>198</v>
      </c>
      <c r="E205" s="3">
        <f>IFERROR(IF(INDEX(template_settings!$A$2:$K$500,MATCH(adopter!$D205,template_settings!$A$2:$A$500,0),MATCH(E$2,template_settings!$A$2:$C$2,0))="","",INDEX(template_settings!$A$2:$K$500,MATCH(adopter!$D205,template_settings!$A$2:$A$500,0),MATCH(E$2,template_settings!$A$2:$C$2,0))),"")</f>
        <v>20</v>
      </c>
      <c r="F205" s="1" t="s">
        <v>681</v>
      </c>
      <c r="G205" s="2" t="b">
        <f>TRUE</f>
        <v>1</v>
      </c>
      <c r="H205" s="1">
        <f t="shared" si="3"/>
        <v>20</v>
      </c>
    </row>
    <row r="206" spans="1:8" x14ac:dyDescent="0.2">
      <c r="A206" t="s">
        <v>537</v>
      </c>
      <c r="B206" t="s">
        <v>598</v>
      </c>
      <c r="C206" t="s">
        <v>608</v>
      </c>
      <c r="D206" t="s">
        <v>258</v>
      </c>
      <c r="E206" s="3">
        <f>IFERROR(IF(INDEX(template_settings!$A$2:$K$500,MATCH(adopter!$D206,template_settings!$A$2:$A$500,0),MATCH(E$2,template_settings!$A$2:$C$2,0))="","",INDEX(template_settings!$A$2:$K$500,MATCH(adopter!$D206,template_settings!$A$2:$A$500,0),MATCH(E$2,template_settings!$A$2:$C$2,0))),"")</f>
        <v>20</v>
      </c>
      <c r="F206" s="1" t="s">
        <v>681</v>
      </c>
      <c r="G206" s="2" t="b">
        <f>TRUE</f>
        <v>1</v>
      </c>
      <c r="H206" s="1">
        <f t="shared" si="3"/>
        <v>20</v>
      </c>
    </row>
    <row r="207" spans="1:8" x14ac:dyDescent="0.2">
      <c r="A207" t="s">
        <v>537</v>
      </c>
      <c r="B207" t="s">
        <v>598</v>
      </c>
      <c r="C207" t="s">
        <v>608</v>
      </c>
      <c r="D207" t="s">
        <v>303</v>
      </c>
      <c r="E207" s="3">
        <f>IFERROR(IF(INDEX(template_settings!$A$2:$K$500,MATCH(adopter!$D207,template_settings!$A$2:$A$500,0),MATCH(E$2,template_settings!$A$2:$C$2,0))="","",INDEX(template_settings!$A$2:$K$500,MATCH(adopter!$D207,template_settings!$A$2:$A$500,0),MATCH(E$2,template_settings!$A$2:$C$2,0))),"")</f>
        <v>20</v>
      </c>
      <c r="F207" s="1" t="s">
        <v>681</v>
      </c>
      <c r="G207" s="2" t="b">
        <f>TRUE</f>
        <v>1</v>
      </c>
      <c r="H207" s="1">
        <f t="shared" si="3"/>
        <v>20</v>
      </c>
    </row>
    <row r="208" spans="1:8" x14ac:dyDescent="0.2">
      <c r="A208" t="s">
        <v>537</v>
      </c>
      <c r="B208" t="s">
        <v>598</v>
      </c>
      <c r="C208" t="s">
        <v>608</v>
      </c>
      <c r="D208" t="s">
        <v>142</v>
      </c>
      <c r="E208" s="3">
        <f>IFERROR(IF(INDEX(template_settings!$A$2:$K$500,MATCH(adopter!$D208,template_settings!$A$2:$A$500,0),MATCH(E$2,template_settings!$A$2:$C$2,0))="","",INDEX(template_settings!$A$2:$K$500,MATCH(adopter!$D208,template_settings!$A$2:$A$500,0),MATCH(E$2,template_settings!$A$2:$C$2,0))),"")</f>
        <v>20</v>
      </c>
      <c r="F208" s="1" t="s">
        <v>681</v>
      </c>
      <c r="G208" s="2" t="b">
        <f>TRUE</f>
        <v>1</v>
      </c>
      <c r="H208" s="1">
        <f t="shared" si="3"/>
        <v>20</v>
      </c>
    </row>
    <row r="209" spans="1:8" x14ac:dyDescent="0.2">
      <c r="A209" t="s">
        <v>537</v>
      </c>
      <c r="B209" t="s">
        <v>598</v>
      </c>
      <c r="C209" t="s">
        <v>608</v>
      </c>
      <c r="D209" t="s">
        <v>312</v>
      </c>
      <c r="E209" s="3">
        <f>IFERROR(IF(INDEX(template_settings!$A$2:$K$500,MATCH(adopter!$D209,template_settings!$A$2:$A$500,0),MATCH(E$2,template_settings!$A$2:$C$2,0))="","",INDEX(template_settings!$A$2:$K$500,MATCH(adopter!$D209,template_settings!$A$2:$A$500,0),MATCH(E$2,template_settings!$A$2:$C$2,0))),"")</f>
        <v>20</v>
      </c>
      <c r="F209" s="1" t="s">
        <v>681</v>
      </c>
      <c r="G209" s="2" t="b">
        <f>TRUE</f>
        <v>1</v>
      </c>
      <c r="H209" s="1">
        <f t="shared" si="3"/>
        <v>20</v>
      </c>
    </row>
    <row r="210" spans="1:8" x14ac:dyDescent="0.2">
      <c r="A210" t="s">
        <v>537</v>
      </c>
      <c r="B210" t="s">
        <v>598</v>
      </c>
      <c r="C210" t="s">
        <v>608</v>
      </c>
      <c r="D210" t="s">
        <v>273</v>
      </c>
      <c r="E210" s="3">
        <f>IFERROR(IF(INDEX(template_settings!$A$2:$K$500,MATCH(adopter!$D210,template_settings!$A$2:$A$500,0),MATCH(E$2,template_settings!$A$2:$C$2,0))="","",INDEX(template_settings!$A$2:$K$500,MATCH(adopter!$D210,template_settings!$A$2:$A$500,0),MATCH(E$2,template_settings!$A$2:$C$2,0))),"")</f>
        <v>20</v>
      </c>
      <c r="F210" s="1" t="s">
        <v>681</v>
      </c>
      <c r="G210" s="2" t="b">
        <f>TRUE</f>
        <v>1</v>
      </c>
      <c r="H210" s="1">
        <f t="shared" si="3"/>
        <v>20</v>
      </c>
    </row>
    <row r="211" spans="1:8" x14ac:dyDescent="0.2">
      <c r="A211" t="s">
        <v>537</v>
      </c>
      <c r="B211" t="s">
        <v>598</v>
      </c>
      <c r="C211" t="s">
        <v>607</v>
      </c>
      <c r="D211" t="s">
        <v>396</v>
      </c>
      <c r="E211" s="3">
        <f>IFERROR(IF(INDEX(template_settings!$A$2:$K$500,MATCH(adopter!$D211,template_settings!$A$2:$A$500,0),MATCH(E$2,template_settings!$A$2:$C$2,0))="","",INDEX(template_settings!$A$2:$K$500,MATCH(adopter!$D211,template_settings!$A$2:$A$500,0),MATCH(E$2,template_settings!$A$2:$C$2,0))),"")</f>
        <v>30</v>
      </c>
      <c r="F211" s="1" t="s">
        <v>681</v>
      </c>
      <c r="G211" s="2" t="b">
        <f>TRUE</f>
        <v>1</v>
      </c>
      <c r="H211" s="1">
        <f t="shared" si="3"/>
        <v>30</v>
      </c>
    </row>
    <row r="212" spans="1:8" x14ac:dyDescent="0.2">
      <c r="A212" t="s">
        <v>537</v>
      </c>
      <c r="B212" t="s">
        <v>598</v>
      </c>
      <c r="C212" t="s">
        <v>607</v>
      </c>
      <c r="D212" t="s">
        <v>167</v>
      </c>
      <c r="E212" s="3">
        <f>IFERROR(IF(INDEX(template_settings!$A$2:$K$500,MATCH(adopter!$D212,template_settings!$A$2:$A$500,0),MATCH(E$2,template_settings!$A$2:$C$2,0))="","",INDEX(template_settings!$A$2:$K$500,MATCH(adopter!$D212,template_settings!$A$2:$A$500,0),MATCH(E$2,template_settings!$A$2:$C$2,0))),"")</f>
        <v>30</v>
      </c>
      <c r="F212" s="1" t="s">
        <v>681</v>
      </c>
      <c r="G212" s="2" t="b">
        <f>TRUE</f>
        <v>1</v>
      </c>
      <c r="H212" s="1">
        <f t="shared" si="3"/>
        <v>30</v>
      </c>
    </row>
    <row r="213" spans="1:8" x14ac:dyDescent="0.2">
      <c r="A213" t="s">
        <v>537</v>
      </c>
      <c r="B213" t="s">
        <v>598</v>
      </c>
      <c r="C213" t="s">
        <v>607</v>
      </c>
      <c r="D213" t="s">
        <v>474</v>
      </c>
      <c r="E213" s="3">
        <f>IFERROR(IF(INDEX(template_settings!$A$2:$K$500,MATCH(adopter!$D213,template_settings!$A$2:$A$500,0),MATCH(E$2,template_settings!$A$2:$C$2,0))="","",INDEX(template_settings!$A$2:$K$500,MATCH(adopter!$D213,template_settings!$A$2:$A$500,0),MATCH(E$2,template_settings!$A$2:$C$2,0))),"")</f>
        <v>50</v>
      </c>
      <c r="F213" s="1" t="s">
        <v>681</v>
      </c>
      <c r="G213" s="2" t="b">
        <f>TRUE</f>
        <v>1</v>
      </c>
      <c r="H213" s="1">
        <f t="shared" si="3"/>
        <v>50</v>
      </c>
    </row>
    <row r="214" spans="1:8" x14ac:dyDescent="0.2">
      <c r="A214" t="s">
        <v>537</v>
      </c>
      <c r="B214" t="s">
        <v>598</v>
      </c>
      <c r="C214" t="s">
        <v>607</v>
      </c>
      <c r="D214" t="s">
        <v>119</v>
      </c>
      <c r="E214" s="3">
        <f>IFERROR(IF(INDEX(template_settings!$A$2:$K$500,MATCH(adopter!$D214,template_settings!$A$2:$A$500,0),MATCH(E$2,template_settings!$A$2:$C$2,0))="","",INDEX(template_settings!$A$2:$K$500,MATCH(adopter!$D214,template_settings!$A$2:$A$500,0),MATCH(E$2,template_settings!$A$2:$C$2,0))),"")</f>
        <v>50</v>
      </c>
      <c r="F214" s="1" t="s">
        <v>681</v>
      </c>
      <c r="G214" s="2" t="b">
        <f>TRUE</f>
        <v>1</v>
      </c>
      <c r="H214" s="1">
        <f t="shared" si="3"/>
        <v>50</v>
      </c>
    </row>
    <row r="215" spans="1:8" x14ac:dyDescent="0.2">
      <c r="A215" t="s">
        <v>537</v>
      </c>
      <c r="B215" t="s">
        <v>598</v>
      </c>
      <c r="C215" t="s">
        <v>606</v>
      </c>
      <c r="D215" t="s">
        <v>368</v>
      </c>
      <c r="E215" s="3">
        <f>IFERROR(IF(INDEX(template_settings!$A$2:$K$500,MATCH(adopter!$D215,template_settings!$A$2:$A$500,0),MATCH(E$2,template_settings!$A$2:$C$2,0))="","",INDEX(template_settings!$A$2:$K$500,MATCH(adopter!$D215,template_settings!$A$2:$A$500,0),MATCH(E$2,template_settings!$A$2:$C$2,0))),"")</f>
        <v>22.6</v>
      </c>
      <c r="F215" s="1" t="s">
        <v>681</v>
      </c>
      <c r="G215" s="2" t="b">
        <f>TRUE</f>
        <v>1</v>
      </c>
      <c r="H215" s="1">
        <f t="shared" si="3"/>
        <v>22.6</v>
      </c>
    </row>
    <row r="216" spans="1:8" x14ac:dyDescent="0.2">
      <c r="A216" t="s">
        <v>537</v>
      </c>
      <c r="B216" t="s">
        <v>598</v>
      </c>
      <c r="C216" t="s">
        <v>606</v>
      </c>
      <c r="D216" t="s">
        <v>314</v>
      </c>
      <c r="E216" s="3">
        <f>IFERROR(IF(INDEX(template_settings!$A$2:$K$500,MATCH(adopter!$D216,template_settings!$A$2:$A$500,0),MATCH(E$2,template_settings!$A$2:$C$2,0))="","",INDEX(template_settings!$A$2:$K$500,MATCH(adopter!$D216,template_settings!$A$2:$A$500,0),MATCH(E$2,template_settings!$A$2:$C$2,0))),"")</f>
        <v>8.5</v>
      </c>
      <c r="F216" s="1" t="s">
        <v>681</v>
      </c>
      <c r="G216" s="2" t="b">
        <f>TRUE</f>
        <v>1</v>
      </c>
      <c r="H216" s="1">
        <f t="shared" si="3"/>
        <v>8.5</v>
      </c>
    </row>
    <row r="217" spans="1:8" x14ac:dyDescent="0.2">
      <c r="A217" t="s">
        <v>537</v>
      </c>
      <c r="B217" t="s">
        <v>598</v>
      </c>
      <c r="C217" t="s">
        <v>606</v>
      </c>
      <c r="D217" t="s">
        <v>456</v>
      </c>
      <c r="E217" s="3">
        <f>IFERROR(IF(INDEX(template_settings!$A$2:$K$500,MATCH(adopter!$D217,template_settings!$A$2:$A$500,0),MATCH(E$2,template_settings!$A$2:$C$2,0))="","",INDEX(template_settings!$A$2:$K$500,MATCH(adopter!$D217,template_settings!$A$2:$A$500,0),MATCH(E$2,template_settings!$A$2:$C$2,0))),"")</f>
        <v>66.073024799999999</v>
      </c>
      <c r="F217" s="1" t="s">
        <v>681</v>
      </c>
      <c r="G217" s="2" t="b">
        <f>TRUE</f>
        <v>1</v>
      </c>
      <c r="H217" s="1">
        <f t="shared" si="3"/>
        <v>66.073024799999999</v>
      </c>
    </row>
    <row r="218" spans="1:8" x14ac:dyDescent="0.2">
      <c r="A218" t="s">
        <v>537</v>
      </c>
      <c r="B218" t="s">
        <v>598</v>
      </c>
      <c r="C218" t="s">
        <v>606</v>
      </c>
      <c r="D218" t="s">
        <v>65</v>
      </c>
      <c r="E218" s="3" t="str">
        <f>IFERROR(IF(INDEX(template_settings!$A$2:$K$500,MATCH(adopter!$D218,template_settings!$A$2:$A$500,0),MATCH(E$2,template_settings!$A$2:$C$2,0))="","",INDEX(template_settings!$A$2:$K$500,MATCH(adopter!$D218,template_settings!$A$2:$A$500,0),MATCH(E$2,template_settings!$A$2:$C$2,0))),"")</f>
        <v/>
      </c>
      <c r="F218" s="1" t="s">
        <v>681</v>
      </c>
      <c r="G218" s="2" t="b">
        <f>TRUE</f>
        <v>1</v>
      </c>
      <c r="H218" s="1" t="str">
        <f t="shared" si="3"/>
        <v/>
      </c>
    </row>
    <row r="219" spans="1:8" x14ac:dyDescent="0.2">
      <c r="A219" t="s">
        <v>537</v>
      </c>
      <c r="B219" t="s">
        <v>598</v>
      </c>
      <c r="C219" t="s">
        <v>606</v>
      </c>
      <c r="D219" t="s">
        <v>383</v>
      </c>
      <c r="E219" s="3" t="str">
        <f>IFERROR(IF(INDEX(template_settings!$A$2:$K$500,MATCH(adopter!$D219,template_settings!$A$2:$A$500,0),MATCH(E$2,template_settings!$A$2:$C$2,0))="","",INDEX(template_settings!$A$2:$K$500,MATCH(adopter!$D219,template_settings!$A$2:$A$500,0),MATCH(E$2,template_settings!$A$2:$C$2,0))),"")</f>
        <v/>
      </c>
      <c r="F219" s="1" t="s">
        <v>681</v>
      </c>
      <c r="G219" s="2" t="b">
        <f>TRUE</f>
        <v>1</v>
      </c>
      <c r="H219" s="1" t="str">
        <f t="shared" si="3"/>
        <v/>
      </c>
    </row>
    <row r="220" spans="1:8" x14ac:dyDescent="0.2">
      <c r="A220" t="s">
        <v>537</v>
      </c>
      <c r="B220" t="s">
        <v>598</v>
      </c>
      <c r="C220" t="s">
        <v>605</v>
      </c>
      <c r="D220" t="s">
        <v>187</v>
      </c>
      <c r="E220" s="3">
        <f>IFERROR(IF(INDEX(template_settings!$A$2:$K$500,MATCH(adopter!$D220,template_settings!$A$2:$A$500,0),MATCH(E$2,template_settings!$A$2:$C$2,0))="","",INDEX(template_settings!$A$2:$K$500,MATCH(adopter!$D220,template_settings!$A$2:$A$500,0),MATCH(E$2,template_settings!$A$2:$C$2,0))),"")</f>
        <v>70.029629600000007</v>
      </c>
      <c r="F220" s="1" t="s">
        <v>681</v>
      </c>
      <c r="G220" s="2" t="b">
        <f>TRUE</f>
        <v>1</v>
      </c>
      <c r="H220" s="1">
        <f t="shared" si="3"/>
        <v>70.029629600000007</v>
      </c>
    </row>
    <row r="221" spans="1:8" x14ac:dyDescent="0.2">
      <c r="A221" t="s">
        <v>537</v>
      </c>
      <c r="B221" t="s">
        <v>598</v>
      </c>
      <c r="C221" t="s">
        <v>605</v>
      </c>
      <c r="D221" t="s">
        <v>194</v>
      </c>
      <c r="E221" s="3">
        <f>IFERROR(IF(INDEX(template_settings!$A$2:$K$500,MATCH(adopter!$D221,template_settings!$A$2:$A$500,0),MATCH(E$2,template_settings!$A$2:$C$2,0))="","",INDEX(template_settings!$A$2:$K$500,MATCH(adopter!$D221,template_settings!$A$2:$A$500,0),MATCH(E$2,template_settings!$A$2:$C$2,0))),"")</f>
        <v>5</v>
      </c>
      <c r="F221" s="1" t="s">
        <v>681</v>
      </c>
      <c r="G221" s="2" t="b">
        <f>TRUE</f>
        <v>1</v>
      </c>
      <c r="H221" s="1">
        <f t="shared" si="3"/>
        <v>5</v>
      </c>
    </row>
    <row r="222" spans="1:8" x14ac:dyDescent="0.2">
      <c r="A222" t="s">
        <v>537</v>
      </c>
      <c r="B222" t="s">
        <v>598</v>
      </c>
      <c r="C222" t="s">
        <v>605</v>
      </c>
      <c r="D222" t="s">
        <v>386</v>
      </c>
      <c r="E222" s="3">
        <f>IFERROR(IF(INDEX(template_settings!$A$2:$K$500,MATCH(adopter!$D222,template_settings!$A$2:$A$500,0),MATCH(E$2,template_settings!$A$2:$C$2,0))="","",INDEX(template_settings!$A$2:$K$500,MATCH(adopter!$D222,template_settings!$A$2:$A$500,0),MATCH(E$2,template_settings!$A$2:$C$2,0))),"")</f>
        <v>24.9703704</v>
      </c>
      <c r="F222" s="1" t="s">
        <v>681</v>
      </c>
      <c r="G222" s="2" t="b">
        <f>TRUE</f>
        <v>1</v>
      </c>
      <c r="H222" s="1">
        <f t="shared" si="3"/>
        <v>24.9703704</v>
      </c>
    </row>
    <row r="223" spans="1:8" x14ac:dyDescent="0.2">
      <c r="A223" t="s">
        <v>537</v>
      </c>
      <c r="B223" t="s">
        <v>598</v>
      </c>
      <c r="C223" t="s">
        <v>600</v>
      </c>
      <c r="D223" t="s">
        <v>297</v>
      </c>
      <c r="E223" s="3" t="str">
        <f>IFERROR(IF(INDEX(template_settings!$A$2:$K$500,MATCH(adopter!$D223,template_settings!$A$2:$A$500,0),MATCH(E$2,template_settings!$A$2:$C$2,0))="","",INDEX(template_settings!$A$2:$K$500,MATCH(adopter!$D223,template_settings!$A$2:$A$500,0),MATCH(E$2,template_settings!$A$2:$C$2,0))),"")</f>
        <v/>
      </c>
      <c r="F223" s="1" t="s">
        <v>681</v>
      </c>
      <c r="G223" s="2" t="b">
        <f>TRUE</f>
        <v>1</v>
      </c>
      <c r="H223" s="1" t="str">
        <f t="shared" si="3"/>
        <v/>
      </c>
    </row>
    <row r="224" spans="1:8" x14ac:dyDescent="0.2">
      <c r="A224" t="s">
        <v>537</v>
      </c>
      <c r="B224" t="s">
        <v>598</v>
      </c>
      <c r="C224" t="s">
        <v>600</v>
      </c>
      <c r="D224" t="s">
        <v>250</v>
      </c>
      <c r="E224" s="3" t="str">
        <f>IFERROR(IF(INDEX(template_settings!$A$2:$K$500,MATCH(adopter!$D224,template_settings!$A$2:$A$500,0),MATCH(E$2,template_settings!$A$2:$C$2,0))="","",INDEX(template_settings!$A$2:$K$500,MATCH(adopter!$D224,template_settings!$A$2:$A$500,0),MATCH(E$2,template_settings!$A$2:$C$2,0))),"")</f>
        <v/>
      </c>
      <c r="F224" s="1" t="s">
        <v>681</v>
      </c>
      <c r="G224" s="2" t="b">
        <f>TRUE</f>
        <v>1</v>
      </c>
      <c r="H224" s="1" t="str">
        <f t="shared" si="3"/>
        <v/>
      </c>
    </row>
    <row r="225" spans="1:8" x14ac:dyDescent="0.2">
      <c r="A225" t="s">
        <v>553</v>
      </c>
      <c r="B225" t="s">
        <v>552</v>
      </c>
      <c r="C225" t="s">
        <v>604</v>
      </c>
      <c r="D225" t="s">
        <v>511</v>
      </c>
      <c r="E225" s="3" t="str">
        <f>IFERROR(IF(INDEX(template_settings!$A$2:$K$500,MATCH(adopter!$D225,template_settings!$A$2:$A$500,0),MATCH(E$2,template_settings!$A$2:$C$2,0))="","",INDEX(template_settings!$A$2:$K$500,MATCH(adopter!$D225,template_settings!$A$2:$A$500,0),MATCH(E$2,template_settings!$A$2:$C$2,0))),"")</f>
        <v/>
      </c>
      <c r="F225" s="1" t="s">
        <v>689</v>
      </c>
      <c r="G225" s="2" t="b">
        <f>TRUE</f>
        <v>1</v>
      </c>
      <c r="H225" s="1" t="str">
        <f t="shared" si="3"/>
        <v/>
      </c>
    </row>
    <row r="226" spans="1:8" x14ac:dyDescent="0.2">
      <c r="A226" t="s">
        <v>553</v>
      </c>
      <c r="B226" t="s">
        <v>552</v>
      </c>
      <c r="C226" t="s">
        <v>604</v>
      </c>
      <c r="D226" t="s">
        <v>512</v>
      </c>
      <c r="E226" s="3" t="str">
        <f>IFERROR(IF(INDEX(template_settings!$A$2:$K$500,MATCH(adopter!$D226,template_settings!$A$2:$A$500,0),MATCH(E$2,template_settings!$A$2:$C$2,0))="","",INDEX(template_settings!$A$2:$K$500,MATCH(adopter!$D226,template_settings!$A$2:$A$500,0),MATCH(E$2,template_settings!$A$2:$C$2,0))),"")</f>
        <v/>
      </c>
      <c r="F226" s="1" t="s">
        <v>688</v>
      </c>
      <c r="G226" s="2" t="b">
        <f>TRUE</f>
        <v>1</v>
      </c>
      <c r="H226" s="1" t="str">
        <f t="shared" si="3"/>
        <v/>
      </c>
    </row>
    <row r="227" spans="1:8" x14ac:dyDescent="0.2">
      <c r="A227" t="s">
        <v>553</v>
      </c>
      <c r="B227" t="s">
        <v>554</v>
      </c>
      <c r="C227" t="s">
        <v>554</v>
      </c>
      <c r="D227" t="s">
        <v>63</v>
      </c>
      <c r="E227" s="3" t="str">
        <f>IFERROR(IF(INDEX(template_settings!$A$2:$K$500,MATCH(adopter!$D227,template_settings!$A$2:$A$500,0),MATCH(E$2,template_settings!$A$2:$C$2,0))="","",INDEX(template_settings!$A$2:$K$500,MATCH(adopter!$D227,template_settings!$A$2:$A$500,0),MATCH(E$2,template_settings!$A$2:$C$2,0))),"")</f>
        <v/>
      </c>
      <c r="F227" s="1" t="s">
        <v>681</v>
      </c>
      <c r="G227" s="2" t="b">
        <f>TRUE</f>
        <v>1</v>
      </c>
      <c r="H227" s="1" t="str">
        <f t="shared" si="3"/>
        <v/>
      </c>
    </row>
    <row r="228" spans="1:8" x14ac:dyDescent="0.2">
      <c r="A228" t="s">
        <v>553</v>
      </c>
      <c r="B228" t="s">
        <v>552</v>
      </c>
      <c r="C228" t="s">
        <v>604</v>
      </c>
      <c r="D228" t="s">
        <v>323</v>
      </c>
      <c r="E228" s="3" t="str">
        <f>IFERROR(IF(INDEX(template_settings!$A$2:$K$500,MATCH(adopter!$D228,template_settings!$A$2:$A$500,0),MATCH(E$2,template_settings!$A$2:$C$2,0))="","",INDEX(template_settings!$A$2:$K$500,MATCH(adopter!$D228,template_settings!$A$2:$A$500,0),MATCH(E$2,template_settings!$A$2:$C$2,0))),"")</f>
        <v/>
      </c>
      <c r="F228" s="1" t="s">
        <v>510</v>
      </c>
      <c r="G228" s="2" t="b">
        <f>TRUE</f>
        <v>1</v>
      </c>
      <c r="H228" s="1" t="str">
        <f t="shared" si="3"/>
        <v/>
      </c>
    </row>
    <row r="229" spans="1:8" x14ac:dyDescent="0.2">
      <c r="A229" t="s">
        <v>553</v>
      </c>
      <c r="B229" t="s">
        <v>552</v>
      </c>
      <c r="C229" t="s">
        <v>604</v>
      </c>
      <c r="D229" t="s">
        <v>513</v>
      </c>
      <c r="E229" s="3" t="str">
        <f>IFERROR(IF(INDEX(template_settings!$A$2:$K$500,MATCH(adopter!$D229,template_settings!$A$2:$A$500,0),MATCH(E$2,template_settings!$A$2:$C$2,0))="","",INDEX(template_settings!$A$2:$K$500,MATCH(adopter!$D229,template_settings!$A$2:$A$500,0),MATCH(E$2,template_settings!$A$2:$C$2,0))),"")</f>
        <v/>
      </c>
      <c r="F229" s="1" t="s">
        <v>510</v>
      </c>
      <c r="G229" s="2" t="b">
        <f>TRUE</f>
        <v>1</v>
      </c>
      <c r="H229" s="1" t="str">
        <f t="shared" si="3"/>
        <v/>
      </c>
    </row>
    <row r="230" spans="1:8" x14ac:dyDescent="0.2">
      <c r="A230" t="s">
        <v>537</v>
      </c>
      <c r="B230" t="s">
        <v>598</v>
      </c>
      <c r="C230" t="s">
        <v>603</v>
      </c>
      <c r="D230" t="s">
        <v>238</v>
      </c>
      <c r="E230" s="3">
        <f>IFERROR(IF(INDEX(template_settings!$A$2:$K$500,MATCH(adopter!$D230,template_settings!$A$2:$A$500,0),MATCH(E$2,template_settings!$A$2:$C$2,0))="","",INDEX(template_settings!$A$2:$K$500,MATCH(adopter!$D230,template_settings!$A$2:$A$500,0),MATCH(E$2,template_settings!$A$2:$C$2,0))),"")</f>
        <v>76.797178299999999</v>
      </c>
      <c r="F230" s="1" t="s">
        <v>681</v>
      </c>
      <c r="G230" s="2" t="b">
        <f>TRUE</f>
        <v>1</v>
      </c>
      <c r="H230" s="1">
        <f t="shared" si="3"/>
        <v>76.797178299999999</v>
      </c>
    </row>
    <row r="231" spans="1:8" x14ac:dyDescent="0.2">
      <c r="A231" t="s">
        <v>537</v>
      </c>
      <c r="B231" t="s">
        <v>598</v>
      </c>
      <c r="C231" t="s">
        <v>603</v>
      </c>
      <c r="D231" t="s">
        <v>219</v>
      </c>
      <c r="E231" s="3">
        <f>IFERROR(IF(INDEX(template_settings!$A$2:$K$500,MATCH(adopter!$D231,template_settings!$A$2:$A$500,0),MATCH(E$2,template_settings!$A$2:$C$2,0))="","",INDEX(template_settings!$A$2:$K$500,MATCH(adopter!$D231,template_settings!$A$2:$A$500,0),MATCH(E$2,template_settings!$A$2:$C$2,0))),"")</f>
        <v>6.2137583000000003</v>
      </c>
      <c r="F231" s="1" t="s">
        <v>681</v>
      </c>
      <c r="G231" s="2" t="b">
        <f>TRUE</f>
        <v>1</v>
      </c>
      <c r="H231" s="1">
        <f t="shared" si="3"/>
        <v>6.2137583000000003</v>
      </c>
    </row>
    <row r="232" spans="1:8" x14ac:dyDescent="0.2">
      <c r="A232" t="s">
        <v>537</v>
      </c>
      <c r="B232" t="s">
        <v>598</v>
      </c>
      <c r="C232" t="s">
        <v>603</v>
      </c>
      <c r="D232" t="s">
        <v>279</v>
      </c>
      <c r="E232" s="3">
        <f>IFERROR(IF(INDEX(template_settings!$A$2:$K$500,MATCH(adopter!$D232,template_settings!$A$2:$A$500,0),MATCH(E$2,template_settings!$A$2:$C$2,0))="","",INDEX(template_settings!$A$2:$K$500,MATCH(adopter!$D232,template_settings!$A$2:$A$500,0),MATCH(E$2,template_settings!$A$2:$C$2,0))),"")</f>
        <v>0</v>
      </c>
      <c r="F232" s="1" t="s">
        <v>681</v>
      </c>
      <c r="G232" s="2" t="b">
        <f>TRUE</f>
        <v>1</v>
      </c>
      <c r="H232" s="1">
        <f t="shared" si="3"/>
        <v>0</v>
      </c>
    </row>
    <row r="233" spans="1:8" x14ac:dyDescent="0.2">
      <c r="A233" t="s">
        <v>537</v>
      </c>
      <c r="B233" t="s">
        <v>598</v>
      </c>
      <c r="C233" t="s">
        <v>603</v>
      </c>
      <c r="D233" t="s">
        <v>350</v>
      </c>
      <c r="E233" s="3">
        <f>IFERROR(IF(INDEX(template_settings!$A$2:$K$500,MATCH(adopter!$D233,template_settings!$A$2:$A$500,0),MATCH(E$2,template_settings!$A$2:$C$2,0))="","",INDEX(template_settings!$A$2:$K$500,MATCH(adopter!$D233,template_settings!$A$2:$A$500,0),MATCH(E$2,template_settings!$A$2:$C$2,0))),"")</f>
        <v>3.2572887000000001</v>
      </c>
      <c r="F233" s="1" t="s">
        <v>681</v>
      </c>
      <c r="G233" s="2" t="b">
        <f>TRUE</f>
        <v>1</v>
      </c>
      <c r="H233" s="1">
        <f t="shared" si="3"/>
        <v>3.2572887000000001</v>
      </c>
    </row>
    <row r="234" spans="1:8" x14ac:dyDescent="0.2">
      <c r="A234" t="s">
        <v>537</v>
      </c>
      <c r="B234" t="s">
        <v>598</v>
      </c>
      <c r="C234" t="s">
        <v>603</v>
      </c>
      <c r="D234" t="s">
        <v>445</v>
      </c>
      <c r="E234" s="3">
        <f>IFERROR(IF(INDEX(template_settings!$A$2:$K$500,MATCH(adopter!$D234,template_settings!$A$2:$A$500,0),MATCH(E$2,template_settings!$A$2:$C$2,0))="","",INDEX(template_settings!$A$2:$K$500,MATCH(adopter!$D234,template_settings!$A$2:$A$500,0),MATCH(E$2,template_settings!$A$2:$C$2,0))),"")</f>
        <v>3.3178953999999998</v>
      </c>
      <c r="F234" s="1" t="s">
        <v>681</v>
      </c>
      <c r="G234" s="2" t="b">
        <f>TRUE</f>
        <v>1</v>
      </c>
      <c r="H234" s="1">
        <f t="shared" si="3"/>
        <v>3.3178953999999998</v>
      </c>
    </row>
    <row r="235" spans="1:8" x14ac:dyDescent="0.2">
      <c r="A235" t="s">
        <v>537</v>
      </c>
      <c r="B235" t="s">
        <v>598</v>
      </c>
      <c r="C235" t="s">
        <v>603</v>
      </c>
      <c r="D235" t="s">
        <v>218</v>
      </c>
      <c r="E235" s="3">
        <f>IFERROR(IF(INDEX(template_settings!$A$2:$K$500,MATCH(adopter!$D235,template_settings!$A$2:$A$500,0),MATCH(E$2,template_settings!$A$2:$C$2,0))="","",INDEX(template_settings!$A$2:$K$500,MATCH(adopter!$D235,template_settings!$A$2:$A$500,0),MATCH(E$2,template_settings!$A$2:$C$2,0))),"")</f>
        <v>3.1045387999999998</v>
      </c>
      <c r="F235" s="1" t="s">
        <v>681</v>
      </c>
      <c r="G235" s="2" t="b">
        <f>TRUE</f>
        <v>1</v>
      </c>
      <c r="H235" s="1">
        <f t="shared" si="3"/>
        <v>3.1045387999999998</v>
      </c>
    </row>
    <row r="236" spans="1:8" x14ac:dyDescent="0.2">
      <c r="A236" t="s">
        <v>537</v>
      </c>
      <c r="B236" t="s">
        <v>598</v>
      </c>
      <c r="C236" t="s">
        <v>603</v>
      </c>
      <c r="D236" t="s">
        <v>419</v>
      </c>
      <c r="E236" s="3">
        <f>IFERROR(IF(INDEX(template_settings!$A$2:$K$500,MATCH(adopter!$D236,template_settings!$A$2:$A$500,0),MATCH(E$2,template_settings!$A$2:$C$2,0))="","",INDEX(template_settings!$A$2:$K$500,MATCH(adopter!$D236,template_settings!$A$2:$A$500,0),MATCH(E$2,template_settings!$A$2:$C$2,0))),"")</f>
        <v>0</v>
      </c>
      <c r="F236" s="1" t="s">
        <v>681</v>
      </c>
      <c r="G236" s="2" t="b">
        <f>TRUE</f>
        <v>1</v>
      </c>
      <c r="H236" s="1">
        <f t="shared" si="3"/>
        <v>0</v>
      </c>
    </row>
    <row r="237" spans="1:8" x14ac:dyDescent="0.2">
      <c r="A237" t="s">
        <v>537</v>
      </c>
      <c r="B237" t="s">
        <v>598</v>
      </c>
      <c r="C237" t="s">
        <v>603</v>
      </c>
      <c r="D237" t="s">
        <v>305</v>
      </c>
      <c r="E237" s="3">
        <f>IFERROR(IF(INDEX(template_settings!$A$2:$K$500,MATCH(adopter!$D237,template_settings!$A$2:$A$500,0),MATCH(E$2,template_settings!$A$2:$C$2,0))="","",INDEX(template_settings!$A$2:$K$500,MATCH(adopter!$D237,template_settings!$A$2:$A$500,0),MATCH(E$2,template_settings!$A$2:$C$2,0))),"")</f>
        <v>2.7922882000000002</v>
      </c>
      <c r="F237" s="1" t="s">
        <v>681</v>
      </c>
      <c r="G237" s="2" t="b">
        <f>TRUE</f>
        <v>1</v>
      </c>
      <c r="H237" s="1">
        <f t="shared" si="3"/>
        <v>2.7922882000000002</v>
      </c>
    </row>
    <row r="238" spans="1:8" x14ac:dyDescent="0.2">
      <c r="A238" t="s">
        <v>537</v>
      </c>
      <c r="B238" t="s">
        <v>598</v>
      </c>
      <c r="C238" t="s">
        <v>603</v>
      </c>
      <c r="D238" t="s">
        <v>31</v>
      </c>
      <c r="E238" s="3">
        <f>IFERROR(IF(INDEX(template_settings!$A$2:$K$500,MATCH(adopter!$D238,template_settings!$A$2:$A$500,0),MATCH(E$2,template_settings!$A$2:$C$2,0))="","",INDEX(template_settings!$A$2:$K$500,MATCH(adopter!$D238,template_settings!$A$2:$A$500,0),MATCH(E$2,template_settings!$A$2:$C$2,0))),"")</f>
        <v>4.5170522999999996</v>
      </c>
      <c r="F238" s="1" t="s">
        <v>681</v>
      </c>
      <c r="G238" s="2" t="b">
        <f>TRUE</f>
        <v>1</v>
      </c>
      <c r="H238" s="1">
        <f t="shared" si="3"/>
        <v>4.5170522999999996</v>
      </c>
    </row>
    <row r="239" spans="1:8" x14ac:dyDescent="0.2">
      <c r="A239" t="s">
        <v>537</v>
      </c>
      <c r="B239" t="s">
        <v>598</v>
      </c>
      <c r="C239" t="s">
        <v>602</v>
      </c>
      <c r="D239" t="s">
        <v>278</v>
      </c>
      <c r="E239" s="3">
        <f>IFERROR(IF(INDEX(template_settings!$A$2:$K$500,MATCH(adopter!$D239,template_settings!$A$2:$A$500,0),MATCH(E$2,template_settings!$A$2:$C$2,0))="","",INDEX(template_settings!$A$2:$K$500,MATCH(adopter!$D239,template_settings!$A$2:$A$500,0),MATCH(E$2,template_settings!$A$2:$C$2,0))),"")</f>
        <v>31.4</v>
      </c>
      <c r="F239" s="1" t="s">
        <v>681</v>
      </c>
      <c r="G239" s="2" t="b">
        <f>TRUE</f>
        <v>1</v>
      </c>
      <c r="H239" s="1">
        <f t="shared" si="3"/>
        <v>31.4</v>
      </c>
    </row>
    <row r="240" spans="1:8" x14ac:dyDescent="0.2">
      <c r="A240" t="s">
        <v>537</v>
      </c>
      <c r="B240" t="s">
        <v>598</v>
      </c>
      <c r="C240" t="s">
        <v>602</v>
      </c>
      <c r="D240" t="s">
        <v>362</v>
      </c>
      <c r="E240" s="3">
        <f>IFERROR(IF(INDEX(template_settings!$A$2:$K$500,MATCH(adopter!$D240,template_settings!$A$2:$A$500,0),MATCH(E$2,template_settings!$A$2:$C$2,0))="","",INDEX(template_settings!$A$2:$K$500,MATCH(adopter!$D240,template_settings!$A$2:$A$500,0),MATCH(E$2,template_settings!$A$2:$C$2,0))),"")</f>
        <v>27.4</v>
      </c>
      <c r="F240" s="1" t="s">
        <v>681</v>
      </c>
      <c r="G240" s="2" t="b">
        <f>TRUE</f>
        <v>1</v>
      </c>
      <c r="H240" s="1">
        <f t="shared" si="3"/>
        <v>27.4</v>
      </c>
    </row>
    <row r="241" spans="1:8" x14ac:dyDescent="0.2">
      <c r="A241" t="s">
        <v>537</v>
      </c>
      <c r="B241" t="s">
        <v>598</v>
      </c>
      <c r="C241" t="s">
        <v>602</v>
      </c>
      <c r="D241" t="s">
        <v>241</v>
      </c>
      <c r="E241" s="3">
        <f>IFERROR(IF(INDEX(template_settings!$A$2:$K$500,MATCH(adopter!$D241,template_settings!$A$2:$A$500,0),MATCH(E$2,template_settings!$A$2:$C$2,0))="","",INDEX(template_settings!$A$2:$K$500,MATCH(adopter!$D241,template_settings!$A$2:$A$500,0),MATCH(E$2,template_settings!$A$2:$C$2,0))),"")</f>
        <v>29.4</v>
      </c>
      <c r="F241" s="1" t="s">
        <v>681</v>
      </c>
      <c r="G241" s="2" t="b">
        <f>TRUE</f>
        <v>1</v>
      </c>
      <c r="H241" s="1">
        <f t="shared" si="3"/>
        <v>29.4</v>
      </c>
    </row>
    <row r="242" spans="1:8" x14ac:dyDescent="0.2">
      <c r="A242" t="s">
        <v>537</v>
      </c>
      <c r="B242" t="s">
        <v>598</v>
      </c>
      <c r="C242" t="s">
        <v>602</v>
      </c>
      <c r="D242" t="s">
        <v>254</v>
      </c>
      <c r="E242" s="3">
        <f>IFERROR(IF(INDEX(template_settings!$A$2:$K$500,MATCH(adopter!$D242,template_settings!$A$2:$A$500,0),MATCH(E$2,template_settings!$A$2:$C$2,0))="","",INDEX(template_settings!$A$2:$K$500,MATCH(adopter!$D242,template_settings!$A$2:$A$500,0),MATCH(E$2,template_settings!$A$2:$C$2,0))),"")</f>
        <v>31.4</v>
      </c>
      <c r="F242" s="1" t="s">
        <v>681</v>
      </c>
      <c r="G242" s="2" t="b">
        <f>TRUE</f>
        <v>1</v>
      </c>
      <c r="H242" s="1">
        <f t="shared" si="3"/>
        <v>31.4</v>
      </c>
    </row>
    <row r="243" spans="1:8" x14ac:dyDescent="0.2">
      <c r="A243" t="s">
        <v>537</v>
      </c>
      <c r="B243" t="s">
        <v>598</v>
      </c>
      <c r="C243" t="s">
        <v>602</v>
      </c>
      <c r="D243" t="s">
        <v>48</v>
      </c>
      <c r="E243" s="3">
        <f>IFERROR(IF(INDEX(template_settings!$A$2:$K$500,MATCH(adopter!$D243,template_settings!$A$2:$A$500,0),MATCH(E$2,template_settings!$A$2:$C$2,0))="","",INDEX(template_settings!$A$2:$K$500,MATCH(adopter!$D243,template_settings!$A$2:$A$500,0),MATCH(E$2,template_settings!$A$2:$C$2,0))),"")</f>
        <v>31.4</v>
      </c>
      <c r="F243" s="1" t="s">
        <v>681</v>
      </c>
      <c r="G243" s="2" t="b">
        <f>TRUE</f>
        <v>1</v>
      </c>
      <c r="H243" s="1">
        <f t="shared" si="3"/>
        <v>31.4</v>
      </c>
    </row>
    <row r="244" spans="1:8" x14ac:dyDescent="0.2">
      <c r="A244" t="s">
        <v>537</v>
      </c>
      <c r="B244" t="s">
        <v>598</v>
      </c>
      <c r="C244" t="s">
        <v>601</v>
      </c>
      <c r="D244" t="s">
        <v>304</v>
      </c>
      <c r="E244" s="3">
        <f>IFERROR(IF(INDEX(template_settings!$A$2:$K$500,MATCH(adopter!$D244,template_settings!$A$2:$A$500,0),MATCH(E$2,template_settings!$A$2:$C$2,0))="","",INDEX(template_settings!$A$2:$K$500,MATCH(adopter!$D244,template_settings!$A$2:$A$500,0),MATCH(E$2,template_settings!$A$2:$C$2,0))),"")</f>
        <v>48.5</v>
      </c>
      <c r="F244" s="1" t="s">
        <v>681</v>
      </c>
      <c r="G244" s="2" t="b">
        <f>TRUE</f>
        <v>1</v>
      </c>
      <c r="H244" s="1">
        <f t="shared" si="3"/>
        <v>48.5</v>
      </c>
    </row>
    <row r="245" spans="1:8" x14ac:dyDescent="0.2">
      <c r="A245" t="s">
        <v>537</v>
      </c>
      <c r="B245" t="s">
        <v>598</v>
      </c>
      <c r="C245" t="s">
        <v>601</v>
      </c>
      <c r="D245" t="s">
        <v>280</v>
      </c>
      <c r="E245" s="3">
        <f>IFERROR(IF(INDEX(template_settings!$A$2:$K$500,MATCH(adopter!$D245,template_settings!$A$2:$A$500,0),MATCH(E$2,template_settings!$A$2:$C$2,0))="","",INDEX(template_settings!$A$2:$K$500,MATCH(adopter!$D245,template_settings!$A$2:$A$500,0),MATCH(E$2,template_settings!$A$2:$C$2,0))),"")</f>
        <v>23.9614352</v>
      </c>
      <c r="F245" s="1" t="s">
        <v>681</v>
      </c>
      <c r="G245" s="2" t="b">
        <f>TRUE</f>
        <v>1</v>
      </c>
      <c r="H245" s="1">
        <f t="shared" si="3"/>
        <v>23.9614352</v>
      </c>
    </row>
    <row r="246" spans="1:8" x14ac:dyDescent="0.2">
      <c r="A246" t="s">
        <v>537</v>
      </c>
      <c r="B246" t="s">
        <v>598</v>
      </c>
      <c r="C246" t="s">
        <v>601</v>
      </c>
      <c r="D246" t="s">
        <v>464</v>
      </c>
      <c r="E246" s="3">
        <f>IFERROR(IF(INDEX(template_settings!$A$2:$K$500,MATCH(adopter!$D246,template_settings!$A$2:$A$500,0),MATCH(E$2,template_settings!$A$2:$C$2,0))="","",INDEX(template_settings!$A$2:$K$500,MATCH(adopter!$D246,template_settings!$A$2:$A$500,0),MATCH(E$2,template_settings!$A$2:$C$2,0))),"")</f>
        <v>27.5385648</v>
      </c>
      <c r="F246" s="1" t="s">
        <v>681</v>
      </c>
      <c r="G246" s="2" t="b">
        <f>TRUE</f>
        <v>1</v>
      </c>
      <c r="H246" s="1">
        <f t="shared" si="3"/>
        <v>27.5385648</v>
      </c>
    </row>
    <row r="247" spans="1:8" hidden="1" x14ac:dyDescent="0.2">
      <c r="A247" t="s">
        <v>537</v>
      </c>
      <c r="B247" t="s">
        <v>598</v>
      </c>
      <c r="C247" t="s">
        <v>600</v>
      </c>
      <c r="D247" t="s">
        <v>47</v>
      </c>
      <c r="E247" s="3">
        <f>IFERROR(IF(INDEX(template_settings!$A$2:$K$500,MATCH(adopter!$D247,template_settings!$A$2:$A$500,0),MATCH(E$2,template_settings!$A$2:$C$2,0))="","",INDEX(template_settings!$A$2:$K$500,MATCH(adopter!$D247,template_settings!$A$2:$A$500,0),MATCH(E$2,template_settings!$A$2:$C$2,0))),"")</f>
        <v>18.5</v>
      </c>
      <c r="F247" s="1" t="s">
        <v>687</v>
      </c>
      <c r="G247" s="2" t="b">
        <v>0</v>
      </c>
      <c r="H247" s="1" t="str">
        <f t="shared" si="3"/>
        <v/>
      </c>
    </row>
    <row r="248" spans="1:8" hidden="1" x14ac:dyDescent="0.2">
      <c r="A248" t="s">
        <v>537</v>
      </c>
      <c r="B248" t="s">
        <v>598</v>
      </c>
      <c r="C248" t="s">
        <v>600</v>
      </c>
      <c r="D248" t="s">
        <v>44</v>
      </c>
      <c r="E248" s="3">
        <f>IFERROR(IF(INDEX(template_settings!$A$2:$K$500,MATCH(adopter!$D248,template_settings!$A$2:$A$500,0),MATCH(E$2,template_settings!$A$2:$C$2,0))="","",INDEX(template_settings!$A$2:$K$500,MATCH(adopter!$D248,template_settings!$A$2:$A$500,0),MATCH(E$2,template_settings!$A$2:$C$2,0))),"")</f>
        <v>7900000</v>
      </c>
      <c r="F248" s="1" t="s">
        <v>510</v>
      </c>
      <c r="G248" s="2" t="b">
        <v>0</v>
      </c>
      <c r="H248" s="1" t="str">
        <f t="shared" si="3"/>
        <v/>
      </c>
    </row>
    <row r="249" spans="1:8" x14ac:dyDescent="0.2">
      <c r="A249" t="s">
        <v>537</v>
      </c>
      <c r="B249" t="s">
        <v>598</v>
      </c>
      <c r="C249" t="s">
        <v>600</v>
      </c>
      <c r="D249" t="s">
        <v>81</v>
      </c>
      <c r="E249" s="3" t="str">
        <f>IFERROR(IF(INDEX(template_settings!$A$2:$K$500,MATCH(adopter!$D249,template_settings!$A$2:$A$500,0),MATCH(E$2,template_settings!$A$2:$C$2,0))="","",INDEX(template_settings!$A$2:$K$500,MATCH(adopter!$D249,template_settings!$A$2:$A$500,0),MATCH(E$2,template_settings!$A$2:$C$2,0))),"")</f>
        <v/>
      </c>
      <c r="F249" s="1" t="s">
        <v>681</v>
      </c>
      <c r="G249" s="2" t="b">
        <f>TRUE</f>
        <v>1</v>
      </c>
      <c r="H249" s="1" t="str">
        <f t="shared" si="3"/>
        <v/>
      </c>
    </row>
    <row r="250" spans="1:8" x14ac:dyDescent="0.2">
      <c r="A250" t="s">
        <v>537</v>
      </c>
      <c r="B250" t="s">
        <v>598</v>
      </c>
      <c r="C250" t="s">
        <v>597</v>
      </c>
      <c r="D250" t="s">
        <v>33</v>
      </c>
      <c r="E250" s="3">
        <f>IFERROR(IF(INDEX(template_settings!$A$2:$K$500,MATCH(adopter!$D250,template_settings!$A$2:$A$500,0),MATCH(E$2,template_settings!$A$2:$C$2,0))="","",INDEX(template_settings!$A$2:$K$500,MATCH(adopter!$D250,template_settings!$A$2:$A$500,0),MATCH(E$2,template_settings!$A$2:$C$2,0))),"")</f>
        <v>23</v>
      </c>
      <c r="F250" s="1" t="s">
        <v>681</v>
      </c>
      <c r="G250" s="2" t="b">
        <f>TRUE</f>
        <v>1</v>
      </c>
      <c r="H250" s="1">
        <f t="shared" si="3"/>
        <v>23</v>
      </c>
    </row>
    <row r="251" spans="1:8" x14ac:dyDescent="0.2">
      <c r="A251" t="s">
        <v>537</v>
      </c>
      <c r="B251" t="s">
        <v>598</v>
      </c>
      <c r="C251" t="s">
        <v>600</v>
      </c>
      <c r="D251" t="s">
        <v>365</v>
      </c>
      <c r="E251" s="3" t="str">
        <f>IFERROR(IF(INDEX(template_settings!$A$2:$K$500,MATCH(adopter!$D251,template_settings!$A$2:$A$500,0),MATCH(E$2,template_settings!$A$2:$C$2,0))="","",INDEX(template_settings!$A$2:$K$500,MATCH(adopter!$D251,template_settings!$A$2:$A$500,0),MATCH(E$2,template_settings!$A$2:$C$2,0))),"")</f>
        <v/>
      </c>
      <c r="F251" s="1" t="s">
        <v>681</v>
      </c>
      <c r="G251" s="2" t="b">
        <f>TRUE</f>
        <v>1</v>
      </c>
      <c r="H251" s="1" t="str">
        <f t="shared" si="3"/>
        <v/>
      </c>
    </row>
    <row r="252" spans="1:8" x14ac:dyDescent="0.2">
      <c r="A252" t="s">
        <v>537</v>
      </c>
      <c r="B252" t="s">
        <v>598</v>
      </c>
      <c r="C252" t="s">
        <v>599</v>
      </c>
      <c r="D252" t="s">
        <v>259</v>
      </c>
      <c r="E252" s="3" t="str">
        <f>IFERROR(IF(INDEX(template_settings!$A$2:$K$500,MATCH(adopter!$D252,template_settings!$A$2:$A$500,0),MATCH(E$2,template_settings!$A$2:$C$2,0))="","",INDEX(template_settings!$A$2:$K$500,MATCH(adopter!$D252,template_settings!$A$2:$A$500,0),MATCH(E$2,template_settings!$A$2:$C$2,0))),"")</f>
        <v/>
      </c>
      <c r="F252" s="1" t="s">
        <v>681</v>
      </c>
      <c r="G252" s="2" t="b">
        <f>TRUE</f>
        <v>1</v>
      </c>
      <c r="H252" s="1" t="str">
        <f t="shared" si="3"/>
        <v/>
      </c>
    </row>
    <row r="253" spans="1:8" x14ac:dyDescent="0.2">
      <c r="A253" t="s">
        <v>537</v>
      </c>
      <c r="B253" t="s">
        <v>598</v>
      </c>
      <c r="C253" t="s">
        <v>599</v>
      </c>
      <c r="D253" t="s">
        <v>461</v>
      </c>
      <c r="E253" s="3">
        <f>IFERROR(IF(INDEX(template_settings!$A$2:$K$500,MATCH(adopter!$D253,template_settings!$A$2:$A$500,0),MATCH(E$2,template_settings!$A$2:$C$2,0))="","",INDEX(template_settings!$A$2:$K$500,MATCH(adopter!$D253,template_settings!$A$2:$A$500,0),MATCH(E$2,template_settings!$A$2:$C$2,0))),"")</f>
        <v>1.2</v>
      </c>
      <c r="F253" s="1" t="s">
        <v>681</v>
      </c>
      <c r="G253" s="2" t="b">
        <f>TRUE</f>
        <v>1</v>
      </c>
      <c r="H253" s="1">
        <f t="shared" si="3"/>
        <v>1.2</v>
      </c>
    </row>
    <row r="254" spans="1:8" x14ac:dyDescent="0.2">
      <c r="A254" t="s">
        <v>537</v>
      </c>
      <c r="B254" t="s">
        <v>598</v>
      </c>
      <c r="C254" t="s">
        <v>599</v>
      </c>
      <c r="D254" t="s">
        <v>269</v>
      </c>
      <c r="E254" s="3" t="str">
        <f>IFERROR(IF(INDEX(template_settings!$A$2:$K$500,MATCH(adopter!$D254,template_settings!$A$2:$A$500,0),MATCH(E$2,template_settings!$A$2:$C$2,0))="","",INDEX(template_settings!$A$2:$K$500,MATCH(adopter!$D254,template_settings!$A$2:$A$500,0),MATCH(E$2,template_settings!$A$2:$C$2,0))),"")</f>
        <v/>
      </c>
      <c r="F254" s="1" t="s">
        <v>681</v>
      </c>
      <c r="G254" s="2" t="b">
        <f>TRUE</f>
        <v>1</v>
      </c>
      <c r="H254" s="1" t="str">
        <f t="shared" si="3"/>
        <v/>
      </c>
    </row>
    <row r="255" spans="1:8" x14ac:dyDescent="0.2">
      <c r="A255" t="s">
        <v>537</v>
      </c>
      <c r="B255" t="s">
        <v>598</v>
      </c>
      <c r="C255" t="s">
        <v>599</v>
      </c>
      <c r="D255" t="s">
        <v>403</v>
      </c>
      <c r="E255" s="3" t="str">
        <f>IFERROR(IF(INDEX(template_settings!$A$2:$K$500,MATCH(adopter!$D255,template_settings!$A$2:$A$500,0),MATCH(E$2,template_settings!$A$2:$C$2,0))="","",INDEX(template_settings!$A$2:$K$500,MATCH(adopter!$D255,template_settings!$A$2:$A$500,0),MATCH(E$2,template_settings!$A$2:$C$2,0))),"")</f>
        <v/>
      </c>
      <c r="F255" s="1" t="s">
        <v>681</v>
      </c>
      <c r="G255" s="2" t="b">
        <f>TRUE</f>
        <v>1</v>
      </c>
      <c r="H255" s="1" t="str">
        <f t="shared" si="3"/>
        <v/>
      </c>
    </row>
    <row r="256" spans="1:8" x14ac:dyDescent="0.2">
      <c r="A256" t="s">
        <v>537</v>
      </c>
      <c r="B256" t="s">
        <v>598</v>
      </c>
      <c r="C256" t="s">
        <v>599</v>
      </c>
      <c r="D256" t="s">
        <v>221</v>
      </c>
      <c r="E256" s="3" t="str">
        <f>IFERROR(IF(INDEX(template_settings!$A$2:$K$500,MATCH(adopter!$D256,template_settings!$A$2:$A$500,0),MATCH(E$2,template_settings!$A$2:$C$2,0))="","",INDEX(template_settings!$A$2:$K$500,MATCH(adopter!$D256,template_settings!$A$2:$A$500,0),MATCH(E$2,template_settings!$A$2:$C$2,0))),"")</f>
        <v/>
      </c>
      <c r="F256" s="1" t="s">
        <v>681</v>
      </c>
      <c r="G256" s="2" t="b">
        <f>TRUE</f>
        <v>1</v>
      </c>
      <c r="H256" s="1" t="str">
        <f t="shared" si="3"/>
        <v/>
      </c>
    </row>
    <row r="257" spans="1:8" x14ac:dyDescent="0.2">
      <c r="A257" t="s">
        <v>537</v>
      </c>
      <c r="B257" t="s">
        <v>598</v>
      </c>
      <c r="C257" t="s">
        <v>599</v>
      </c>
      <c r="D257" t="s">
        <v>437</v>
      </c>
      <c r="E257" s="3" t="str">
        <f>IFERROR(IF(INDEX(template_settings!$A$2:$K$500,MATCH(adopter!$D257,template_settings!$A$2:$A$500,0),MATCH(E$2,template_settings!$A$2:$C$2,0))="","",INDEX(template_settings!$A$2:$K$500,MATCH(adopter!$D257,template_settings!$A$2:$A$500,0),MATCH(E$2,template_settings!$A$2:$C$2,0))),"")</f>
        <v/>
      </c>
      <c r="F257" s="1" t="s">
        <v>681</v>
      </c>
      <c r="G257" s="2" t="b">
        <f>TRUE</f>
        <v>1</v>
      </c>
      <c r="H257" s="1" t="str">
        <f t="shared" si="3"/>
        <v/>
      </c>
    </row>
    <row r="258" spans="1:8" x14ac:dyDescent="0.2">
      <c r="A258" t="s">
        <v>537</v>
      </c>
      <c r="B258" t="s">
        <v>598</v>
      </c>
      <c r="C258" t="s">
        <v>597</v>
      </c>
      <c r="D258" t="s">
        <v>201</v>
      </c>
      <c r="E258" s="3">
        <f>IFERROR(IF(INDEX(template_settings!$A$2:$K$500,MATCH(adopter!$D258,template_settings!$A$2:$A$500,0),MATCH(E$2,template_settings!$A$2:$C$2,0))="","",INDEX(template_settings!$A$2:$K$500,MATCH(adopter!$D258,template_settings!$A$2:$A$500,0),MATCH(E$2,template_settings!$A$2:$C$2,0))),"")</f>
        <v>3.8</v>
      </c>
      <c r="F258" s="1" t="s">
        <v>681</v>
      </c>
      <c r="G258" s="2" t="b">
        <f>TRUE</f>
        <v>1</v>
      </c>
      <c r="H258" s="1">
        <f t="shared" si="3"/>
        <v>3.8</v>
      </c>
    </row>
    <row r="259" spans="1:8" x14ac:dyDescent="0.2">
      <c r="A259" t="s">
        <v>537</v>
      </c>
      <c r="B259" t="s">
        <v>588</v>
      </c>
      <c r="C259" t="s">
        <v>594</v>
      </c>
      <c r="D259" t="s">
        <v>107</v>
      </c>
      <c r="E259" s="3">
        <f>IFERROR(IF(INDEX(template_settings!$A$2:$K$500,MATCH(adopter!$D259,template_settings!$A$2:$A$500,0),MATCH(E$2,template_settings!$A$2:$C$2,0))="","",INDEX(template_settings!$A$2:$K$500,MATCH(adopter!$D259,template_settings!$A$2:$A$500,0),MATCH(E$2,template_settings!$A$2:$C$2,0))),"")</f>
        <v>0</v>
      </c>
      <c r="F259" s="1" t="s">
        <v>681</v>
      </c>
      <c r="G259" s="2" t="b">
        <f>TRUE</f>
        <v>1</v>
      </c>
      <c r="H259" s="1">
        <f t="shared" si="3"/>
        <v>0</v>
      </c>
    </row>
    <row r="260" spans="1:8" x14ac:dyDescent="0.2">
      <c r="A260" t="s">
        <v>537</v>
      </c>
      <c r="B260" t="s">
        <v>588</v>
      </c>
      <c r="C260" t="s">
        <v>594</v>
      </c>
      <c r="D260" t="s">
        <v>244</v>
      </c>
      <c r="E260" s="3">
        <f>IFERROR(IF(INDEX(template_settings!$A$2:$K$500,MATCH(adopter!$D260,template_settings!$A$2:$A$500,0),MATCH(E$2,template_settings!$A$2:$C$2,0))="","",INDEX(template_settings!$A$2:$K$500,MATCH(adopter!$D260,template_settings!$A$2:$A$500,0),MATCH(E$2,template_settings!$A$2:$C$2,0))),"")</f>
        <v>14.3</v>
      </c>
      <c r="F260" s="1" t="s">
        <v>681</v>
      </c>
      <c r="G260" s="2" t="b">
        <f>TRUE</f>
        <v>1</v>
      </c>
      <c r="H260" s="1">
        <f t="shared" si="3"/>
        <v>14.3</v>
      </c>
    </row>
    <row r="261" spans="1:8" x14ac:dyDescent="0.2">
      <c r="A261" t="s">
        <v>537</v>
      </c>
      <c r="B261" t="s">
        <v>588</v>
      </c>
      <c r="C261" t="s">
        <v>594</v>
      </c>
      <c r="D261" t="s">
        <v>395</v>
      </c>
      <c r="E261" s="3">
        <f>IFERROR(IF(INDEX(template_settings!$A$2:$K$500,MATCH(adopter!$D261,template_settings!$A$2:$A$500,0),MATCH(E$2,template_settings!$A$2:$C$2,0))="","",INDEX(template_settings!$A$2:$K$500,MATCH(adopter!$D261,template_settings!$A$2:$A$500,0),MATCH(E$2,template_settings!$A$2:$C$2,0))),"")</f>
        <v>25</v>
      </c>
      <c r="F261" s="1" t="s">
        <v>681</v>
      </c>
      <c r="G261" s="2" t="b">
        <f>TRUE</f>
        <v>1</v>
      </c>
      <c r="H261" s="1">
        <f t="shared" si="3"/>
        <v>25</v>
      </c>
    </row>
    <row r="262" spans="1:8" x14ac:dyDescent="0.2">
      <c r="A262" t="s">
        <v>537</v>
      </c>
      <c r="B262" t="s">
        <v>588</v>
      </c>
      <c r="C262" t="s">
        <v>594</v>
      </c>
      <c r="D262" t="s">
        <v>285</v>
      </c>
      <c r="E262" s="3">
        <f>IFERROR(IF(INDEX(template_settings!$A$2:$K$500,MATCH(adopter!$D262,template_settings!$A$2:$A$500,0),MATCH(E$2,template_settings!$A$2:$C$2,0))="","",INDEX(template_settings!$A$2:$K$500,MATCH(adopter!$D262,template_settings!$A$2:$A$500,0),MATCH(E$2,template_settings!$A$2:$C$2,0))),"")</f>
        <v>0</v>
      </c>
      <c r="F262" s="1" t="s">
        <v>681</v>
      </c>
      <c r="G262" s="2" t="b">
        <f>TRUE</f>
        <v>1</v>
      </c>
      <c r="H262" s="1">
        <f t="shared" si="3"/>
        <v>0</v>
      </c>
    </row>
    <row r="263" spans="1:8" x14ac:dyDescent="0.2">
      <c r="A263" t="s">
        <v>537</v>
      </c>
      <c r="B263" t="s">
        <v>588</v>
      </c>
      <c r="C263" t="s">
        <v>594</v>
      </c>
      <c r="D263" t="s">
        <v>26</v>
      </c>
      <c r="E263" s="3">
        <f>IFERROR(IF(INDEX(template_settings!$A$2:$K$500,MATCH(adopter!$D263,template_settings!$A$2:$A$500,0),MATCH(E$2,template_settings!$A$2:$C$2,0))="","",INDEX(template_settings!$A$2:$K$500,MATCH(adopter!$D263,template_settings!$A$2:$A$500,0),MATCH(E$2,template_settings!$A$2:$C$2,0))),"")</f>
        <v>51.7</v>
      </c>
      <c r="F263" s="1" t="s">
        <v>681</v>
      </c>
      <c r="G263" s="2" t="b">
        <f>TRUE</f>
        <v>1</v>
      </c>
      <c r="H263" s="1">
        <f t="shared" si="3"/>
        <v>51.7</v>
      </c>
    </row>
    <row r="264" spans="1:8" x14ac:dyDescent="0.2">
      <c r="A264" t="s">
        <v>537</v>
      </c>
      <c r="B264" t="s">
        <v>588</v>
      </c>
      <c r="C264" t="s">
        <v>594</v>
      </c>
      <c r="D264" t="s">
        <v>277</v>
      </c>
      <c r="E264" s="3">
        <f>IFERROR(IF(INDEX(template_settings!$A$2:$K$500,MATCH(adopter!$D264,template_settings!$A$2:$A$500,0),MATCH(E$2,template_settings!$A$2:$C$2,0))="","",INDEX(template_settings!$A$2:$K$500,MATCH(adopter!$D264,template_settings!$A$2:$A$500,0),MATCH(E$2,template_settings!$A$2:$C$2,0))),"")</f>
        <v>0.2</v>
      </c>
      <c r="F264" s="1" t="s">
        <v>681</v>
      </c>
      <c r="G264" s="2" t="b">
        <f>TRUE</f>
        <v>1</v>
      </c>
      <c r="H264" s="1">
        <f t="shared" ref="H264:H327" si="4">IF(G264,E264,"")</f>
        <v>0.2</v>
      </c>
    </row>
    <row r="265" spans="1:8" x14ac:dyDescent="0.2">
      <c r="A265" t="s">
        <v>537</v>
      </c>
      <c r="B265" t="s">
        <v>588</v>
      </c>
      <c r="C265" t="s">
        <v>594</v>
      </c>
      <c r="D265" t="s">
        <v>367</v>
      </c>
      <c r="E265" s="3">
        <f>IFERROR(IF(INDEX(template_settings!$A$2:$K$500,MATCH(adopter!$D265,template_settings!$A$2:$A$500,0),MATCH(E$2,template_settings!$A$2:$C$2,0))="","",INDEX(template_settings!$A$2:$K$500,MATCH(adopter!$D265,template_settings!$A$2:$A$500,0),MATCH(E$2,template_settings!$A$2:$C$2,0))),"")</f>
        <v>8.8000000000000007</v>
      </c>
      <c r="F265" s="1" t="s">
        <v>681</v>
      </c>
      <c r="G265" s="2" t="b">
        <f>TRUE</f>
        <v>1</v>
      </c>
      <c r="H265" s="1">
        <f t="shared" si="4"/>
        <v>8.8000000000000007</v>
      </c>
    </row>
    <row r="266" spans="1:8" x14ac:dyDescent="0.2">
      <c r="A266" t="s">
        <v>537</v>
      </c>
      <c r="B266" t="s">
        <v>588</v>
      </c>
      <c r="C266" t="s">
        <v>514</v>
      </c>
      <c r="D266" t="s">
        <v>49</v>
      </c>
      <c r="E266" s="3" t="str">
        <f>IFERROR(IF(INDEX(template_settings!$A$2:$K$500,MATCH(adopter!$D266,template_settings!$A$2:$A$500,0),MATCH(E$2,template_settings!$A$2:$C$2,0))="","",INDEX(template_settings!$A$2:$K$500,MATCH(adopter!$D266,template_settings!$A$2:$A$500,0),MATCH(E$2,template_settings!$A$2:$C$2,0))),"")</f>
        <v/>
      </c>
      <c r="F266" s="1" t="s">
        <v>681</v>
      </c>
      <c r="G266" s="2" t="b">
        <f>TRUE</f>
        <v>1</v>
      </c>
      <c r="H266" s="1" t="str">
        <f t="shared" si="4"/>
        <v/>
      </c>
    </row>
    <row r="267" spans="1:8" x14ac:dyDescent="0.2">
      <c r="A267" t="s">
        <v>537</v>
      </c>
      <c r="B267" t="s">
        <v>588</v>
      </c>
      <c r="C267" t="s">
        <v>514</v>
      </c>
      <c r="D267" t="s">
        <v>51</v>
      </c>
      <c r="E267" s="3" t="str">
        <f>IFERROR(IF(INDEX(template_settings!$A$2:$K$500,MATCH(adopter!$D267,template_settings!$A$2:$A$500,0),MATCH(E$2,template_settings!$A$2:$C$2,0))="","",INDEX(template_settings!$A$2:$K$500,MATCH(adopter!$D267,template_settings!$A$2:$A$500,0),MATCH(E$2,template_settings!$A$2:$C$2,0))),"")</f>
        <v/>
      </c>
      <c r="F267" s="1" t="s">
        <v>681</v>
      </c>
      <c r="G267" s="2" t="b">
        <f>TRUE</f>
        <v>1</v>
      </c>
      <c r="H267" s="1" t="str">
        <f t="shared" si="4"/>
        <v/>
      </c>
    </row>
    <row r="268" spans="1:8" x14ac:dyDescent="0.2">
      <c r="A268" t="s">
        <v>537</v>
      </c>
      <c r="B268" t="s">
        <v>588</v>
      </c>
      <c r="C268" t="s">
        <v>514</v>
      </c>
      <c r="D268" t="s">
        <v>404</v>
      </c>
      <c r="E268" s="3">
        <f>IFERROR(IF(INDEX(template_settings!$A$2:$K$500,MATCH(adopter!$D268,template_settings!$A$2:$A$500,0),MATCH(E$2,template_settings!$A$2:$C$2,0))="","",INDEX(template_settings!$A$2:$K$500,MATCH(adopter!$D268,template_settings!$A$2:$A$500,0),MATCH(E$2,template_settings!$A$2:$C$2,0))),"")</f>
        <v>80</v>
      </c>
      <c r="F268" s="1" t="s">
        <v>681</v>
      </c>
      <c r="G268" s="2" t="b">
        <f>TRUE</f>
        <v>1</v>
      </c>
      <c r="H268" s="1">
        <f t="shared" si="4"/>
        <v>80</v>
      </c>
    </row>
    <row r="269" spans="1:8" x14ac:dyDescent="0.2">
      <c r="A269" t="s">
        <v>537</v>
      </c>
      <c r="B269" t="s">
        <v>588</v>
      </c>
      <c r="C269" t="s">
        <v>514</v>
      </c>
      <c r="D269" t="s">
        <v>260</v>
      </c>
      <c r="E269" s="3" t="str">
        <f>IFERROR(IF(INDEX(template_settings!$A$2:$K$500,MATCH(adopter!$D269,template_settings!$A$2:$A$500,0),MATCH(E$2,template_settings!$A$2:$C$2,0))="","",INDEX(template_settings!$A$2:$K$500,MATCH(adopter!$D269,template_settings!$A$2:$A$500,0),MATCH(E$2,template_settings!$A$2:$C$2,0))),"")</f>
        <v/>
      </c>
      <c r="F269" s="1" t="s">
        <v>681</v>
      </c>
      <c r="G269" s="2" t="b">
        <f>TRUE</f>
        <v>1</v>
      </c>
      <c r="H269" s="1" t="str">
        <f t="shared" si="4"/>
        <v/>
      </c>
    </row>
    <row r="270" spans="1:8" x14ac:dyDescent="0.2">
      <c r="A270" t="s">
        <v>537</v>
      </c>
      <c r="B270" t="s">
        <v>588</v>
      </c>
      <c r="C270" t="s">
        <v>514</v>
      </c>
      <c r="D270" t="s">
        <v>127</v>
      </c>
      <c r="E270" s="3" t="str">
        <f>IFERROR(IF(INDEX(template_settings!$A$2:$K$500,MATCH(adopter!$D270,template_settings!$A$2:$A$500,0),MATCH(E$2,template_settings!$A$2:$C$2,0))="","",INDEX(template_settings!$A$2:$K$500,MATCH(adopter!$D270,template_settings!$A$2:$A$500,0),MATCH(E$2,template_settings!$A$2:$C$2,0))),"")</f>
        <v/>
      </c>
      <c r="F270" s="1" t="s">
        <v>681</v>
      </c>
      <c r="G270" s="2" t="b">
        <f>TRUE</f>
        <v>1</v>
      </c>
      <c r="H270" s="1" t="str">
        <f t="shared" si="4"/>
        <v/>
      </c>
    </row>
    <row r="271" spans="1:8" x14ac:dyDescent="0.2">
      <c r="A271" t="s">
        <v>537</v>
      </c>
      <c r="B271" t="s">
        <v>588</v>
      </c>
      <c r="C271" t="s">
        <v>593</v>
      </c>
      <c r="D271" t="s">
        <v>408</v>
      </c>
      <c r="E271" s="3" t="str">
        <f>IFERROR(IF(INDEX(template_settings!$A$2:$K$500,MATCH(adopter!$D271,template_settings!$A$2:$A$500,0),MATCH(E$2,template_settings!$A$2:$C$2,0))="","",INDEX(template_settings!$A$2:$K$500,MATCH(adopter!$D271,template_settings!$A$2:$A$500,0),MATCH(E$2,template_settings!$A$2:$C$2,0))),"")</f>
        <v/>
      </c>
      <c r="F271" s="1" t="s">
        <v>681</v>
      </c>
      <c r="G271" s="2" t="b">
        <f>TRUE</f>
        <v>1</v>
      </c>
      <c r="H271" s="1" t="str">
        <f t="shared" si="4"/>
        <v/>
      </c>
    </row>
    <row r="272" spans="1:8" x14ac:dyDescent="0.2">
      <c r="A272" t="s">
        <v>537</v>
      </c>
      <c r="B272" t="s">
        <v>588</v>
      </c>
      <c r="C272" t="s">
        <v>593</v>
      </c>
      <c r="D272" t="s">
        <v>361</v>
      </c>
      <c r="E272" s="3" t="str">
        <f>IFERROR(IF(INDEX(template_settings!$A$2:$K$500,MATCH(adopter!$D272,template_settings!$A$2:$A$500,0),MATCH(E$2,template_settings!$A$2:$C$2,0))="","",INDEX(template_settings!$A$2:$K$500,MATCH(adopter!$D272,template_settings!$A$2:$A$500,0),MATCH(E$2,template_settings!$A$2:$C$2,0))),"")</f>
        <v/>
      </c>
      <c r="F272" s="1" t="s">
        <v>681</v>
      </c>
      <c r="G272" s="2" t="b">
        <f>TRUE</f>
        <v>1</v>
      </c>
      <c r="H272" s="1" t="str">
        <f t="shared" si="4"/>
        <v/>
      </c>
    </row>
    <row r="273" spans="1:8" x14ac:dyDescent="0.2">
      <c r="A273" t="s">
        <v>537</v>
      </c>
      <c r="B273" t="s">
        <v>588</v>
      </c>
      <c r="C273" t="s">
        <v>593</v>
      </c>
      <c r="D273" t="s">
        <v>287</v>
      </c>
      <c r="E273" s="3" t="str">
        <f>IFERROR(IF(INDEX(template_settings!$A$2:$K$500,MATCH(adopter!$D273,template_settings!$A$2:$A$500,0),MATCH(E$2,template_settings!$A$2:$C$2,0))="","",INDEX(template_settings!$A$2:$K$500,MATCH(adopter!$D273,template_settings!$A$2:$A$500,0),MATCH(E$2,template_settings!$A$2:$C$2,0))),"")</f>
        <v/>
      </c>
      <c r="F273" s="1" t="s">
        <v>681</v>
      </c>
      <c r="G273" s="2" t="b">
        <f>TRUE</f>
        <v>1</v>
      </c>
      <c r="H273" s="1" t="str">
        <f t="shared" si="4"/>
        <v/>
      </c>
    </row>
    <row r="274" spans="1:8" x14ac:dyDescent="0.2">
      <c r="A274" t="s">
        <v>537</v>
      </c>
      <c r="B274" t="s">
        <v>588</v>
      </c>
      <c r="C274" t="s">
        <v>593</v>
      </c>
      <c r="D274" t="s">
        <v>242</v>
      </c>
      <c r="E274" s="3" t="str">
        <f>IFERROR(IF(INDEX(template_settings!$A$2:$K$500,MATCH(adopter!$D274,template_settings!$A$2:$A$500,0),MATCH(E$2,template_settings!$A$2:$C$2,0))="","",INDEX(template_settings!$A$2:$K$500,MATCH(adopter!$D274,template_settings!$A$2:$A$500,0),MATCH(E$2,template_settings!$A$2:$C$2,0))),"")</f>
        <v/>
      </c>
      <c r="F274" s="1" t="s">
        <v>681</v>
      </c>
      <c r="G274" s="2" t="b">
        <f>TRUE</f>
        <v>1</v>
      </c>
      <c r="H274" s="1" t="str">
        <f t="shared" si="4"/>
        <v/>
      </c>
    </row>
    <row r="275" spans="1:8" x14ac:dyDescent="0.2">
      <c r="A275" t="s">
        <v>537</v>
      </c>
      <c r="B275" t="s">
        <v>588</v>
      </c>
      <c r="C275" t="s">
        <v>593</v>
      </c>
      <c r="D275" t="s">
        <v>96</v>
      </c>
      <c r="E275" s="3" t="str">
        <f>IFERROR(IF(INDEX(template_settings!$A$2:$K$500,MATCH(adopter!$D275,template_settings!$A$2:$A$500,0),MATCH(E$2,template_settings!$A$2:$C$2,0))="","",INDEX(template_settings!$A$2:$K$500,MATCH(adopter!$D275,template_settings!$A$2:$A$500,0),MATCH(E$2,template_settings!$A$2:$C$2,0))),"")</f>
        <v/>
      </c>
      <c r="F275" s="1" t="s">
        <v>681</v>
      </c>
      <c r="G275" s="2" t="b">
        <f>TRUE</f>
        <v>1</v>
      </c>
      <c r="H275" s="1" t="str">
        <f t="shared" si="4"/>
        <v/>
      </c>
    </row>
    <row r="276" spans="1:8" x14ac:dyDescent="0.2">
      <c r="A276" t="s">
        <v>537</v>
      </c>
      <c r="B276" t="s">
        <v>588</v>
      </c>
      <c r="C276" t="s">
        <v>593</v>
      </c>
      <c r="D276" t="s">
        <v>222</v>
      </c>
      <c r="E276" s="3" t="str">
        <f>IFERROR(IF(INDEX(template_settings!$A$2:$K$500,MATCH(adopter!$D276,template_settings!$A$2:$A$500,0),MATCH(E$2,template_settings!$A$2:$C$2,0))="","",INDEX(template_settings!$A$2:$K$500,MATCH(adopter!$D276,template_settings!$A$2:$A$500,0),MATCH(E$2,template_settings!$A$2:$C$2,0))),"")</f>
        <v/>
      </c>
      <c r="F276" s="1" t="s">
        <v>681</v>
      </c>
      <c r="G276" s="2" t="b">
        <f>TRUE</f>
        <v>1</v>
      </c>
      <c r="H276" s="1" t="str">
        <f t="shared" si="4"/>
        <v/>
      </c>
    </row>
    <row r="277" spans="1:8" x14ac:dyDescent="0.2">
      <c r="A277" t="s">
        <v>537</v>
      </c>
      <c r="B277" t="s">
        <v>588</v>
      </c>
      <c r="C277" t="s">
        <v>593</v>
      </c>
      <c r="D277" t="s">
        <v>301</v>
      </c>
      <c r="E277" s="3" t="str">
        <f>IFERROR(IF(INDEX(template_settings!$A$2:$K$500,MATCH(adopter!$D277,template_settings!$A$2:$A$500,0),MATCH(E$2,template_settings!$A$2:$C$2,0))="","",INDEX(template_settings!$A$2:$K$500,MATCH(adopter!$D277,template_settings!$A$2:$A$500,0),MATCH(E$2,template_settings!$A$2:$C$2,0))),"")</f>
        <v/>
      </c>
      <c r="F277" s="1" t="s">
        <v>681</v>
      </c>
      <c r="G277" s="2" t="b">
        <f>TRUE</f>
        <v>1</v>
      </c>
      <c r="H277" s="1" t="str">
        <f t="shared" si="4"/>
        <v/>
      </c>
    </row>
    <row r="278" spans="1:8" x14ac:dyDescent="0.2">
      <c r="A278" t="s">
        <v>537</v>
      </c>
      <c r="B278" t="s">
        <v>588</v>
      </c>
      <c r="C278" t="s">
        <v>592</v>
      </c>
      <c r="D278" t="s">
        <v>290</v>
      </c>
      <c r="E278" s="3">
        <f>IFERROR(IF(INDEX(template_settings!$A$2:$K$500,MATCH(adopter!$D278,template_settings!$A$2:$A$500,0),MATCH(E$2,template_settings!$A$2:$C$2,0))="","",INDEX(template_settings!$A$2:$K$500,MATCH(adopter!$D278,template_settings!$A$2:$A$500,0),MATCH(E$2,template_settings!$A$2:$C$2,0))),"")</f>
        <v>0</v>
      </c>
      <c r="F278" s="1" t="s">
        <v>681</v>
      </c>
      <c r="G278" s="2" t="b">
        <f>TRUE</f>
        <v>1</v>
      </c>
      <c r="H278" s="1">
        <f t="shared" si="4"/>
        <v>0</v>
      </c>
    </row>
    <row r="279" spans="1:8" x14ac:dyDescent="0.2">
      <c r="A279" t="s">
        <v>537</v>
      </c>
      <c r="B279" t="s">
        <v>588</v>
      </c>
      <c r="C279" t="s">
        <v>592</v>
      </c>
      <c r="D279" t="s">
        <v>276</v>
      </c>
      <c r="E279" s="3">
        <f>IFERROR(IF(INDEX(template_settings!$A$2:$K$500,MATCH(adopter!$D279,template_settings!$A$2:$A$500,0),MATCH(E$2,template_settings!$A$2:$C$2,0))="","",INDEX(template_settings!$A$2:$K$500,MATCH(adopter!$D279,template_settings!$A$2:$A$500,0),MATCH(E$2,template_settings!$A$2:$C$2,0))),"")</f>
        <v>51</v>
      </c>
      <c r="F279" s="1" t="s">
        <v>681</v>
      </c>
      <c r="G279" s="2" t="b">
        <f>TRUE</f>
        <v>1</v>
      </c>
      <c r="H279" s="1">
        <f t="shared" si="4"/>
        <v>51</v>
      </c>
    </row>
    <row r="280" spans="1:8" x14ac:dyDescent="0.2">
      <c r="A280" t="s">
        <v>537</v>
      </c>
      <c r="B280" t="s">
        <v>588</v>
      </c>
      <c r="C280" t="s">
        <v>592</v>
      </c>
      <c r="D280" t="s">
        <v>181</v>
      </c>
      <c r="E280" s="3" t="str">
        <f>IFERROR(IF(INDEX(template_settings!$A$2:$K$500,MATCH(adopter!$D280,template_settings!$A$2:$A$500,0),MATCH(E$2,template_settings!$A$2:$C$2,0))="","",INDEX(template_settings!$A$2:$K$500,MATCH(adopter!$D280,template_settings!$A$2:$A$500,0),MATCH(E$2,template_settings!$A$2:$C$2,0))),"")</f>
        <v/>
      </c>
      <c r="F280" s="1" t="s">
        <v>681</v>
      </c>
      <c r="G280" s="2" t="b">
        <f>TRUE</f>
        <v>1</v>
      </c>
      <c r="H280" s="1" t="str">
        <f t="shared" si="4"/>
        <v/>
      </c>
    </row>
    <row r="281" spans="1:8" x14ac:dyDescent="0.2">
      <c r="A281" t="s">
        <v>537</v>
      </c>
      <c r="B281" t="s">
        <v>588</v>
      </c>
      <c r="C281" t="s">
        <v>592</v>
      </c>
      <c r="D281" t="s">
        <v>422</v>
      </c>
      <c r="E281" s="3">
        <f>IFERROR(IF(INDEX(template_settings!$A$2:$K$500,MATCH(adopter!$D281,template_settings!$A$2:$A$500,0),MATCH(E$2,template_settings!$A$2:$C$2,0))="","",INDEX(template_settings!$A$2:$K$500,MATCH(adopter!$D281,template_settings!$A$2:$A$500,0),MATCH(E$2,template_settings!$A$2:$C$2,0))),"")</f>
        <v>22.5</v>
      </c>
      <c r="F281" s="1" t="s">
        <v>681</v>
      </c>
      <c r="G281" s="2" t="b">
        <f>TRUE</f>
        <v>1</v>
      </c>
      <c r="H281" s="1">
        <f t="shared" si="4"/>
        <v>22.5</v>
      </c>
    </row>
    <row r="282" spans="1:8" x14ac:dyDescent="0.2">
      <c r="A282" t="s">
        <v>537</v>
      </c>
      <c r="B282" t="s">
        <v>588</v>
      </c>
      <c r="C282" t="s">
        <v>592</v>
      </c>
      <c r="D282" t="s">
        <v>451</v>
      </c>
      <c r="E282" s="3">
        <f>IFERROR(IF(INDEX(template_settings!$A$2:$K$500,MATCH(adopter!$D282,template_settings!$A$2:$A$500,0),MATCH(E$2,template_settings!$A$2:$C$2,0))="","",INDEX(template_settings!$A$2:$K$500,MATCH(adopter!$D282,template_settings!$A$2:$A$500,0),MATCH(E$2,template_settings!$A$2:$C$2,0))),"")</f>
        <v>4.5</v>
      </c>
      <c r="F282" s="1" t="s">
        <v>681</v>
      </c>
      <c r="G282" s="2" t="b">
        <f>TRUE</f>
        <v>1</v>
      </c>
      <c r="H282" s="1">
        <f t="shared" si="4"/>
        <v>4.5</v>
      </c>
    </row>
    <row r="283" spans="1:8" x14ac:dyDescent="0.2">
      <c r="A283" t="s">
        <v>537</v>
      </c>
      <c r="B283" t="s">
        <v>588</v>
      </c>
      <c r="C283" t="s">
        <v>592</v>
      </c>
      <c r="D283" t="s">
        <v>52</v>
      </c>
      <c r="E283" s="3" t="str">
        <f>IFERROR(IF(INDEX(template_settings!$A$2:$K$500,MATCH(adopter!$D283,template_settings!$A$2:$A$500,0),MATCH(E$2,template_settings!$A$2:$C$2,0))="","",INDEX(template_settings!$A$2:$K$500,MATCH(adopter!$D283,template_settings!$A$2:$A$500,0),MATCH(E$2,template_settings!$A$2:$C$2,0))),"")</f>
        <v/>
      </c>
      <c r="F283" s="1" t="s">
        <v>681</v>
      </c>
      <c r="G283" s="2" t="b">
        <f>TRUE</f>
        <v>1</v>
      </c>
      <c r="H283" s="1" t="str">
        <f t="shared" si="4"/>
        <v/>
      </c>
    </row>
    <row r="284" spans="1:8" x14ac:dyDescent="0.2">
      <c r="A284" t="s">
        <v>537</v>
      </c>
      <c r="B284" t="s">
        <v>588</v>
      </c>
      <c r="C284" t="s">
        <v>592</v>
      </c>
      <c r="D284" t="s">
        <v>473</v>
      </c>
      <c r="E284" s="3">
        <f>IFERROR(IF(INDEX(template_settings!$A$2:$K$500,MATCH(adopter!$D284,template_settings!$A$2:$A$500,0),MATCH(E$2,template_settings!$A$2:$C$2,0))="","",INDEX(template_settings!$A$2:$K$500,MATCH(adopter!$D284,template_settings!$A$2:$A$500,0),MATCH(E$2,template_settings!$A$2:$C$2,0))),"")</f>
        <v>92.8</v>
      </c>
      <c r="F284" s="1" t="s">
        <v>681</v>
      </c>
      <c r="G284" s="2" t="b">
        <f>TRUE</f>
        <v>1</v>
      </c>
      <c r="H284" s="1">
        <f t="shared" si="4"/>
        <v>92.8</v>
      </c>
    </row>
    <row r="285" spans="1:8" x14ac:dyDescent="0.2">
      <c r="A285" t="s">
        <v>537</v>
      </c>
      <c r="B285" t="s">
        <v>588</v>
      </c>
      <c r="C285" t="s">
        <v>592</v>
      </c>
      <c r="D285" t="s">
        <v>171</v>
      </c>
      <c r="E285" s="3" t="str">
        <f>IFERROR(IF(INDEX(template_settings!$A$2:$K$500,MATCH(adopter!$D285,template_settings!$A$2:$A$500,0),MATCH(E$2,template_settings!$A$2:$C$2,0))="","",INDEX(template_settings!$A$2:$K$500,MATCH(adopter!$D285,template_settings!$A$2:$A$500,0),MATCH(E$2,template_settings!$A$2:$C$2,0))),"")</f>
        <v/>
      </c>
      <c r="F285" s="1" t="s">
        <v>681</v>
      </c>
      <c r="G285" s="2" t="b">
        <f>TRUE</f>
        <v>1</v>
      </c>
      <c r="H285" s="1" t="str">
        <f t="shared" si="4"/>
        <v/>
      </c>
    </row>
    <row r="286" spans="1:8" x14ac:dyDescent="0.2">
      <c r="A286" t="s">
        <v>537</v>
      </c>
      <c r="B286" t="s">
        <v>588</v>
      </c>
      <c r="C286" t="s">
        <v>592</v>
      </c>
      <c r="D286" t="s">
        <v>296</v>
      </c>
      <c r="E286" s="3" t="str">
        <f>IFERROR(IF(INDEX(template_settings!$A$2:$K$500,MATCH(adopter!$D286,template_settings!$A$2:$A$500,0),MATCH(E$2,template_settings!$A$2:$C$2,0))="","",INDEX(template_settings!$A$2:$K$500,MATCH(adopter!$D286,template_settings!$A$2:$A$500,0),MATCH(E$2,template_settings!$A$2:$C$2,0))),"")</f>
        <v/>
      </c>
      <c r="F286" s="1" t="s">
        <v>681</v>
      </c>
      <c r="G286" s="2" t="b">
        <f>TRUE</f>
        <v>1</v>
      </c>
      <c r="H286" s="1" t="str">
        <f t="shared" si="4"/>
        <v/>
      </c>
    </row>
    <row r="287" spans="1:8" x14ac:dyDescent="0.2">
      <c r="A287" t="s">
        <v>537</v>
      </c>
      <c r="B287" t="s">
        <v>588</v>
      </c>
      <c r="C287" t="s">
        <v>592</v>
      </c>
      <c r="D287" t="s">
        <v>427</v>
      </c>
      <c r="E287" s="3" t="str">
        <f>IFERROR(IF(INDEX(template_settings!$A$2:$K$500,MATCH(adopter!$D287,template_settings!$A$2:$A$500,0),MATCH(E$2,template_settings!$A$2:$C$2,0))="","",INDEX(template_settings!$A$2:$K$500,MATCH(adopter!$D287,template_settings!$A$2:$A$500,0),MATCH(E$2,template_settings!$A$2:$C$2,0))),"")</f>
        <v/>
      </c>
      <c r="F287" s="1" t="s">
        <v>681</v>
      </c>
      <c r="G287" s="2" t="b">
        <f>TRUE</f>
        <v>1</v>
      </c>
      <c r="H287" s="1" t="str">
        <f t="shared" si="4"/>
        <v/>
      </c>
    </row>
    <row r="288" spans="1:8" x14ac:dyDescent="0.2">
      <c r="A288" t="s">
        <v>537</v>
      </c>
      <c r="B288" t="s">
        <v>588</v>
      </c>
      <c r="C288" t="s">
        <v>592</v>
      </c>
      <c r="D288" t="s">
        <v>358</v>
      </c>
      <c r="E288" s="3">
        <f>IFERROR(IF(INDEX(template_settings!$A$2:$K$500,MATCH(adopter!$D288,template_settings!$A$2:$A$500,0),MATCH(E$2,template_settings!$A$2:$C$2,0))="","",INDEX(template_settings!$A$2:$K$500,MATCH(adopter!$D288,template_settings!$A$2:$A$500,0),MATCH(E$2,template_settings!$A$2:$C$2,0))),"")</f>
        <v>7.2</v>
      </c>
      <c r="F288" s="1" t="s">
        <v>681</v>
      </c>
      <c r="G288" s="2" t="b">
        <f>TRUE</f>
        <v>1</v>
      </c>
      <c r="H288" s="1">
        <f t="shared" si="4"/>
        <v>7.2</v>
      </c>
    </row>
    <row r="289" spans="1:8" x14ac:dyDescent="0.2">
      <c r="A289" t="s">
        <v>537</v>
      </c>
      <c r="B289" t="s">
        <v>588</v>
      </c>
      <c r="C289" t="s">
        <v>592</v>
      </c>
      <c r="D289" t="s">
        <v>299</v>
      </c>
      <c r="E289" s="3" t="str">
        <f>IFERROR(IF(INDEX(template_settings!$A$2:$K$500,MATCH(adopter!$D289,template_settings!$A$2:$A$500,0),MATCH(E$2,template_settings!$A$2:$C$2,0))="","",INDEX(template_settings!$A$2:$K$500,MATCH(adopter!$D289,template_settings!$A$2:$A$500,0),MATCH(E$2,template_settings!$A$2:$C$2,0))),"")</f>
        <v/>
      </c>
      <c r="F289" s="1" t="s">
        <v>681</v>
      </c>
      <c r="G289" s="2" t="b">
        <f>TRUE</f>
        <v>1</v>
      </c>
      <c r="H289" s="1" t="str">
        <f t="shared" si="4"/>
        <v/>
      </c>
    </row>
    <row r="290" spans="1:8" x14ac:dyDescent="0.2">
      <c r="A290" t="s">
        <v>537</v>
      </c>
      <c r="B290" t="s">
        <v>588</v>
      </c>
      <c r="C290" t="s">
        <v>592</v>
      </c>
      <c r="D290" t="s">
        <v>29</v>
      </c>
      <c r="E290" s="3" t="str">
        <f>IFERROR(IF(INDEX(template_settings!$A$2:$K$500,MATCH(adopter!$D290,template_settings!$A$2:$A$500,0),MATCH(E$2,template_settings!$A$2:$C$2,0))="","",INDEX(template_settings!$A$2:$K$500,MATCH(adopter!$D290,template_settings!$A$2:$A$500,0),MATCH(E$2,template_settings!$A$2:$C$2,0))),"")</f>
        <v/>
      </c>
      <c r="F290" s="1" t="s">
        <v>681</v>
      </c>
      <c r="G290" s="2" t="b">
        <f>TRUE</f>
        <v>1</v>
      </c>
      <c r="H290" s="1" t="str">
        <f t="shared" si="4"/>
        <v/>
      </c>
    </row>
    <row r="291" spans="1:8" x14ac:dyDescent="0.2">
      <c r="A291" t="s">
        <v>537</v>
      </c>
      <c r="B291" t="s">
        <v>588</v>
      </c>
      <c r="C291" t="s">
        <v>591</v>
      </c>
      <c r="D291" t="s">
        <v>345</v>
      </c>
      <c r="E291" s="3" t="str">
        <f>IFERROR(IF(INDEX(template_settings!$A$2:$K$500,MATCH(adopter!$D291,template_settings!$A$2:$A$500,0),MATCH(E$2,template_settings!$A$2:$C$2,0))="","",INDEX(template_settings!$A$2:$K$500,MATCH(adopter!$D291,template_settings!$A$2:$A$500,0),MATCH(E$2,template_settings!$A$2:$C$2,0))),"")</f>
        <v/>
      </c>
      <c r="F291" s="1" t="s">
        <v>681</v>
      </c>
      <c r="G291" s="2" t="b">
        <f>TRUE</f>
        <v>1</v>
      </c>
      <c r="H291" s="1" t="str">
        <f t="shared" si="4"/>
        <v/>
      </c>
    </row>
    <row r="292" spans="1:8" x14ac:dyDescent="0.2">
      <c r="A292" t="s">
        <v>537</v>
      </c>
      <c r="B292" t="s">
        <v>588</v>
      </c>
      <c r="C292" t="s">
        <v>591</v>
      </c>
      <c r="D292" t="s">
        <v>448</v>
      </c>
      <c r="E292" s="3" t="str">
        <f>IFERROR(IF(INDEX(template_settings!$A$2:$K$500,MATCH(adopter!$D292,template_settings!$A$2:$A$500,0),MATCH(E$2,template_settings!$A$2:$C$2,0))="","",INDEX(template_settings!$A$2:$K$500,MATCH(adopter!$D292,template_settings!$A$2:$A$500,0),MATCH(E$2,template_settings!$A$2:$C$2,0))),"")</f>
        <v/>
      </c>
      <c r="F292" s="1" t="s">
        <v>681</v>
      </c>
      <c r="G292" s="2" t="b">
        <f>TRUE</f>
        <v>1</v>
      </c>
      <c r="H292" s="1" t="str">
        <f t="shared" si="4"/>
        <v/>
      </c>
    </row>
    <row r="293" spans="1:8" x14ac:dyDescent="0.2">
      <c r="A293" t="s">
        <v>537</v>
      </c>
      <c r="B293" t="s">
        <v>588</v>
      </c>
      <c r="C293" t="s">
        <v>591</v>
      </c>
      <c r="D293" t="s">
        <v>515</v>
      </c>
      <c r="E293" s="3" t="str">
        <f>IFERROR(IF(INDEX(template_settings!$A$2:$K$500,MATCH(adopter!$D293,template_settings!$A$2:$A$500,0),MATCH(E$2,template_settings!$A$2:$C$2,0))="","",INDEX(template_settings!$A$2:$K$500,MATCH(adopter!$D293,template_settings!$A$2:$A$500,0),MATCH(E$2,template_settings!$A$2:$C$2,0))),"")</f>
        <v/>
      </c>
      <c r="F293" s="1" t="s">
        <v>681</v>
      </c>
      <c r="G293" s="2" t="b">
        <f>TRUE</f>
        <v>1</v>
      </c>
      <c r="H293" s="1" t="str">
        <f t="shared" si="4"/>
        <v/>
      </c>
    </row>
    <row r="294" spans="1:8" x14ac:dyDescent="0.2">
      <c r="A294" t="s">
        <v>537</v>
      </c>
      <c r="B294" t="s">
        <v>588</v>
      </c>
      <c r="C294" t="s">
        <v>591</v>
      </c>
      <c r="D294" t="s">
        <v>300</v>
      </c>
      <c r="E294" s="3" t="str">
        <f>IFERROR(IF(INDEX(template_settings!$A$2:$K$500,MATCH(adopter!$D294,template_settings!$A$2:$A$500,0),MATCH(E$2,template_settings!$A$2:$C$2,0))="","",INDEX(template_settings!$A$2:$K$500,MATCH(adopter!$D294,template_settings!$A$2:$A$500,0),MATCH(E$2,template_settings!$A$2:$C$2,0))),"")</f>
        <v/>
      </c>
      <c r="F294" s="1" t="s">
        <v>681</v>
      </c>
      <c r="G294" s="2" t="b">
        <f>TRUE</f>
        <v>1</v>
      </c>
      <c r="H294" s="1" t="str">
        <f t="shared" si="4"/>
        <v/>
      </c>
    </row>
    <row r="295" spans="1:8" x14ac:dyDescent="0.2">
      <c r="A295" t="s">
        <v>537</v>
      </c>
      <c r="B295" t="s">
        <v>588</v>
      </c>
      <c r="C295" t="s">
        <v>591</v>
      </c>
      <c r="D295" t="s">
        <v>98</v>
      </c>
      <c r="E295" s="3" t="str">
        <f>IFERROR(IF(INDEX(template_settings!$A$2:$K$500,MATCH(adopter!$D295,template_settings!$A$2:$A$500,0),MATCH(E$2,template_settings!$A$2:$C$2,0))="","",INDEX(template_settings!$A$2:$K$500,MATCH(adopter!$D295,template_settings!$A$2:$A$500,0),MATCH(E$2,template_settings!$A$2:$C$2,0))),"")</f>
        <v/>
      </c>
      <c r="F295" s="1" t="s">
        <v>681</v>
      </c>
      <c r="G295" s="2" t="b">
        <f>TRUE</f>
        <v>1</v>
      </c>
      <c r="H295" s="1" t="str">
        <f t="shared" si="4"/>
        <v/>
      </c>
    </row>
    <row r="296" spans="1:8" x14ac:dyDescent="0.2">
      <c r="A296" t="s">
        <v>537</v>
      </c>
      <c r="B296" t="s">
        <v>588</v>
      </c>
      <c r="C296" t="s">
        <v>593</v>
      </c>
      <c r="D296" t="s">
        <v>337</v>
      </c>
      <c r="E296" s="3" t="str">
        <f>IFERROR(IF(INDEX(template_settings!$A$2:$K$500,MATCH(adopter!$D296,template_settings!$A$2:$A$500,0),MATCH(E$2,template_settings!$A$2:$C$2,0))="","",INDEX(template_settings!$A$2:$K$500,MATCH(adopter!$D296,template_settings!$A$2:$A$500,0),MATCH(E$2,template_settings!$A$2:$C$2,0))),"")</f>
        <v/>
      </c>
      <c r="F296" s="1" t="s">
        <v>681</v>
      </c>
      <c r="G296" s="2" t="b">
        <f>TRUE</f>
        <v>1</v>
      </c>
      <c r="H296" s="1" t="str">
        <f t="shared" si="4"/>
        <v/>
      </c>
    </row>
    <row r="297" spans="1:8" x14ac:dyDescent="0.2">
      <c r="A297" t="s">
        <v>537</v>
      </c>
      <c r="B297" t="s">
        <v>588</v>
      </c>
      <c r="C297" t="s">
        <v>592</v>
      </c>
      <c r="D297" t="s">
        <v>22</v>
      </c>
      <c r="E297" s="3">
        <f>IFERROR(IF(INDEX(template_settings!$A$2:$K$500,MATCH(adopter!$D297,template_settings!$A$2:$A$500,0),MATCH(E$2,template_settings!$A$2:$C$2,0))="","",INDEX(template_settings!$A$2:$K$500,MATCH(adopter!$D297,template_settings!$A$2:$A$500,0),MATCH(E$2,template_settings!$A$2:$C$2,0))),"")</f>
        <v>22</v>
      </c>
      <c r="F297" s="1" t="s">
        <v>681</v>
      </c>
      <c r="G297" s="2" t="b">
        <f>TRUE</f>
        <v>1</v>
      </c>
      <c r="H297" s="1">
        <f t="shared" si="4"/>
        <v>22</v>
      </c>
    </row>
    <row r="298" spans="1:8" x14ac:dyDescent="0.2">
      <c r="A298" t="s">
        <v>537</v>
      </c>
      <c r="B298" t="s">
        <v>588</v>
      </c>
      <c r="C298" t="s">
        <v>591</v>
      </c>
      <c r="D298" t="s">
        <v>307</v>
      </c>
      <c r="E298" s="3" t="str">
        <f>IFERROR(IF(INDEX(template_settings!$A$2:$K$500,MATCH(adopter!$D298,template_settings!$A$2:$A$500,0),MATCH(E$2,template_settings!$A$2:$C$2,0))="","",INDEX(template_settings!$A$2:$K$500,MATCH(adopter!$D298,template_settings!$A$2:$A$500,0),MATCH(E$2,template_settings!$A$2:$C$2,0))),"")</f>
        <v/>
      </c>
      <c r="F298" s="1" t="s">
        <v>681</v>
      </c>
      <c r="G298" s="2" t="b">
        <f>TRUE</f>
        <v>1</v>
      </c>
      <c r="H298" s="1" t="str">
        <f t="shared" si="4"/>
        <v/>
      </c>
    </row>
    <row r="299" spans="1:8" x14ac:dyDescent="0.2">
      <c r="A299" t="s">
        <v>537</v>
      </c>
      <c r="B299" t="s">
        <v>588</v>
      </c>
      <c r="C299" t="s">
        <v>590</v>
      </c>
      <c r="D299" t="s">
        <v>111</v>
      </c>
      <c r="E299" s="3">
        <f>IFERROR(IF(INDEX(template_settings!$A$2:$K$500,MATCH(adopter!$D299,template_settings!$A$2:$A$500,0),MATCH(E$2,template_settings!$A$2:$C$2,0))="","",INDEX(template_settings!$A$2:$K$500,MATCH(adopter!$D299,template_settings!$A$2:$A$500,0),MATCH(E$2,template_settings!$A$2:$C$2,0))),"")</f>
        <v>5</v>
      </c>
      <c r="F299" s="1" t="s">
        <v>681</v>
      </c>
      <c r="G299" s="2" t="b">
        <f>TRUE</f>
        <v>1</v>
      </c>
      <c r="H299" s="1">
        <f t="shared" si="4"/>
        <v>5</v>
      </c>
    </row>
    <row r="300" spans="1:8" x14ac:dyDescent="0.2">
      <c r="A300" t="s">
        <v>537</v>
      </c>
      <c r="B300" t="s">
        <v>588</v>
      </c>
      <c r="C300" t="s">
        <v>587</v>
      </c>
      <c r="D300" t="s">
        <v>472</v>
      </c>
      <c r="E300" s="3">
        <f>IFERROR(IF(INDEX(template_settings!$A$2:$K$500,MATCH(adopter!$D300,template_settings!$A$2:$A$500,0),MATCH(E$2,template_settings!$A$2:$C$2,0))="","",INDEX(template_settings!$A$2:$K$500,MATCH(adopter!$D300,template_settings!$A$2:$A$500,0),MATCH(E$2,template_settings!$A$2:$C$2,0))),"")</f>
        <v>9.1</v>
      </c>
      <c r="F300" s="1" t="s">
        <v>681</v>
      </c>
      <c r="G300" s="2" t="b">
        <f>TRUE</f>
        <v>1</v>
      </c>
      <c r="H300" s="1">
        <f t="shared" si="4"/>
        <v>9.1</v>
      </c>
    </row>
    <row r="301" spans="1:8" x14ac:dyDescent="0.2">
      <c r="A301" t="s">
        <v>537</v>
      </c>
      <c r="B301" t="s">
        <v>588</v>
      </c>
      <c r="C301" t="s">
        <v>590</v>
      </c>
      <c r="D301" t="s">
        <v>446</v>
      </c>
      <c r="E301" s="3" t="str">
        <f>IFERROR(IF(INDEX(template_settings!$A$2:$K$500,MATCH(adopter!$D301,template_settings!$A$2:$A$500,0),MATCH(E$2,template_settings!$A$2:$C$2,0))="","",INDEX(template_settings!$A$2:$K$500,MATCH(adopter!$D301,template_settings!$A$2:$A$500,0),MATCH(E$2,template_settings!$A$2:$C$2,0))),"")</f>
        <v/>
      </c>
      <c r="F301" s="1" t="s">
        <v>681</v>
      </c>
      <c r="G301" s="2" t="b">
        <f>TRUE</f>
        <v>1</v>
      </c>
      <c r="H301" s="1" t="str">
        <f t="shared" si="4"/>
        <v/>
      </c>
    </row>
    <row r="302" spans="1:8" x14ac:dyDescent="0.2">
      <c r="A302" t="s">
        <v>537</v>
      </c>
      <c r="B302" t="s">
        <v>588</v>
      </c>
      <c r="C302" t="s">
        <v>590</v>
      </c>
      <c r="D302" t="s">
        <v>455</v>
      </c>
      <c r="E302" s="3" t="str">
        <f>IFERROR(IF(INDEX(template_settings!$A$2:$K$500,MATCH(adopter!$D302,template_settings!$A$2:$A$500,0),MATCH(E$2,template_settings!$A$2:$C$2,0))="","",INDEX(template_settings!$A$2:$K$500,MATCH(adopter!$D302,template_settings!$A$2:$A$500,0),MATCH(E$2,template_settings!$A$2:$C$2,0))),"")</f>
        <v/>
      </c>
      <c r="F302" s="1" t="s">
        <v>681</v>
      </c>
      <c r="G302" s="2" t="b">
        <f>TRUE</f>
        <v>1</v>
      </c>
      <c r="H302" s="1" t="str">
        <f t="shared" si="4"/>
        <v/>
      </c>
    </row>
    <row r="303" spans="1:8" x14ac:dyDescent="0.2">
      <c r="A303" t="s">
        <v>537</v>
      </c>
      <c r="B303" t="s">
        <v>588</v>
      </c>
      <c r="C303" t="s">
        <v>590</v>
      </c>
      <c r="D303" t="s">
        <v>433</v>
      </c>
      <c r="E303" s="3" t="str">
        <f>IFERROR(IF(INDEX(template_settings!$A$2:$K$500,MATCH(adopter!$D303,template_settings!$A$2:$A$500,0),MATCH(E$2,template_settings!$A$2:$C$2,0))="","",INDEX(template_settings!$A$2:$K$500,MATCH(adopter!$D303,template_settings!$A$2:$A$500,0),MATCH(E$2,template_settings!$A$2:$C$2,0))),"")</f>
        <v/>
      </c>
      <c r="F303" s="1" t="s">
        <v>681</v>
      </c>
      <c r="G303" s="2" t="b">
        <f>TRUE</f>
        <v>1</v>
      </c>
      <c r="H303" s="1" t="str">
        <f t="shared" si="4"/>
        <v/>
      </c>
    </row>
    <row r="304" spans="1:8" x14ac:dyDescent="0.2">
      <c r="A304" t="s">
        <v>537</v>
      </c>
      <c r="B304" t="s">
        <v>588</v>
      </c>
      <c r="C304" t="s">
        <v>590</v>
      </c>
      <c r="D304" t="s">
        <v>249</v>
      </c>
      <c r="E304" s="3">
        <f>IFERROR(IF(INDEX(template_settings!$A$2:$K$500,MATCH(adopter!$D304,template_settings!$A$2:$A$500,0),MATCH(E$2,template_settings!$A$2:$C$2,0))="","",INDEX(template_settings!$A$2:$K$500,MATCH(adopter!$D304,template_settings!$A$2:$A$500,0),MATCH(E$2,template_settings!$A$2:$C$2,0))),"")</f>
        <v>86.812371600000006</v>
      </c>
      <c r="F304" s="1" t="s">
        <v>681</v>
      </c>
      <c r="G304" s="2" t="b">
        <f>TRUE</f>
        <v>1</v>
      </c>
      <c r="H304" s="1">
        <f t="shared" si="4"/>
        <v>86.812371600000006</v>
      </c>
    </row>
    <row r="305" spans="1:8" x14ac:dyDescent="0.2">
      <c r="A305" t="s">
        <v>537</v>
      </c>
      <c r="B305" t="s">
        <v>588</v>
      </c>
      <c r="C305" t="s">
        <v>590</v>
      </c>
      <c r="D305" t="s">
        <v>34</v>
      </c>
      <c r="E305" s="3">
        <f>IFERROR(IF(INDEX(template_settings!$A$2:$K$500,MATCH(adopter!$D305,template_settings!$A$2:$A$500,0),MATCH(E$2,template_settings!$A$2:$C$2,0))="","",INDEX(template_settings!$A$2:$K$500,MATCH(adopter!$D305,template_settings!$A$2:$A$500,0),MATCH(E$2,template_settings!$A$2:$C$2,0))),"")</f>
        <v>6.4</v>
      </c>
      <c r="F305" s="1" t="s">
        <v>681</v>
      </c>
      <c r="G305" s="2" t="b">
        <f>TRUE</f>
        <v>1</v>
      </c>
      <c r="H305" s="1">
        <f t="shared" si="4"/>
        <v>6.4</v>
      </c>
    </row>
    <row r="306" spans="1:8" x14ac:dyDescent="0.2">
      <c r="A306" t="s">
        <v>537</v>
      </c>
      <c r="B306" t="s">
        <v>588</v>
      </c>
      <c r="C306" t="s">
        <v>590</v>
      </c>
      <c r="D306" t="s">
        <v>387</v>
      </c>
      <c r="E306" s="3" t="str">
        <f>IFERROR(IF(INDEX(template_settings!$A$2:$K$500,MATCH(adopter!$D306,template_settings!$A$2:$A$500,0),MATCH(E$2,template_settings!$A$2:$C$2,0))="","",INDEX(template_settings!$A$2:$K$500,MATCH(adopter!$D306,template_settings!$A$2:$A$500,0),MATCH(E$2,template_settings!$A$2:$C$2,0))),"")</f>
        <v/>
      </c>
      <c r="F306" s="1" t="s">
        <v>681</v>
      </c>
      <c r="G306" s="2" t="b">
        <f>TRUE</f>
        <v>1</v>
      </c>
      <c r="H306" s="1" t="str">
        <f t="shared" si="4"/>
        <v/>
      </c>
    </row>
    <row r="307" spans="1:8" x14ac:dyDescent="0.2">
      <c r="A307" t="s">
        <v>537</v>
      </c>
      <c r="B307" t="s">
        <v>588</v>
      </c>
      <c r="C307" t="s">
        <v>596</v>
      </c>
      <c r="D307" t="s">
        <v>148</v>
      </c>
      <c r="E307" s="3">
        <f>IFERROR(IF(INDEX(template_settings!$A$2:$K$500,MATCH(adopter!$D307,template_settings!$A$2:$A$500,0),MATCH(E$2,template_settings!$A$2:$C$2,0))="","",INDEX(template_settings!$A$2:$K$500,MATCH(adopter!$D307,template_settings!$A$2:$A$500,0),MATCH(E$2,template_settings!$A$2:$C$2,0))),"")</f>
        <v>1.6</v>
      </c>
      <c r="F307" s="1" t="s">
        <v>681</v>
      </c>
      <c r="G307" s="2" t="b">
        <f>TRUE</f>
        <v>1</v>
      </c>
      <c r="H307" s="1">
        <f t="shared" si="4"/>
        <v>1.6</v>
      </c>
    </row>
    <row r="308" spans="1:8" x14ac:dyDescent="0.2">
      <c r="A308" t="s">
        <v>537</v>
      </c>
      <c r="B308" t="s">
        <v>588</v>
      </c>
      <c r="C308" t="s">
        <v>596</v>
      </c>
      <c r="D308" t="s">
        <v>138</v>
      </c>
      <c r="E308" s="3">
        <f>IFERROR(IF(INDEX(template_settings!$A$2:$K$500,MATCH(adopter!$D308,template_settings!$A$2:$A$500,0),MATCH(E$2,template_settings!$A$2:$C$2,0))="","",INDEX(template_settings!$A$2:$K$500,MATCH(adopter!$D308,template_settings!$A$2:$A$500,0),MATCH(E$2,template_settings!$A$2:$C$2,0))),"")</f>
        <v>1.6</v>
      </c>
      <c r="F308" s="1" t="s">
        <v>681</v>
      </c>
      <c r="G308" s="2" t="b">
        <f>TRUE</f>
        <v>1</v>
      </c>
      <c r="H308" s="1">
        <f t="shared" si="4"/>
        <v>1.6</v>
      </c>
    </row>
    <row r="309" spans="1:8" x14ac:dyDescent="0.2">
      <c r="A309" t="s">
        <v>537</v>
      </c>
      <c r="B309" t="s">
        <v>588</v>
      </c>
      <c r="C309" t="s">
        <v>596</v>
      </c>
      <c r="D309" t="s">
        <v>100</v>
      </c>
      <c r="E309" s="3">
        <f>IFERROR(IF(INDEX(template_settings!$A$2:$K$500,MATCH(adopter!$D309,template_settings!$A$2:$A$500,0),MATCH(E$2,template_settings!$A$2:$C$2,0))="","",INDEX(template_settings!$A$2:$K$500,MATCH(adopter!$D309,template_settings!$A$2:$A$500,0),MATCH(E$2,template_settings!$A$2:$C$2,0))),"")</f>
        <v>128</v>
      </c>
      <c r="F309" s="1" t="s">
        <v>681</v>
      </c>
      <c r="G309" s="2" t="b">
        <f>TRUE</f>
        <v>1</v>
      </c>
      <c r="H309" s="1">
        <f t="shared" si="4"/>
        <v>128</v>
      </c>
    </row>
    <row r="310" spans="1:8" x14ac:dyDescent="0.2">
      <c r="A310" t="s">
        <v>537</v>
      </c>
      <c r="B310" t="s">
        <v>588</v>
      </c>
      <c r="C310" t="s">
        <v>587</v>
      </c>
      <c r="D310" t="s">
        <v>328</v>
      </c>
      <c r="E310" s="3" t="str">
        <f>IFERROR(IF(INDEX(template_settings!$A$2:$K$500,MATCH(adopter!$D310,template_settings!$A$2:$A$500,0),MATCH(E$2,template_settings!$A$2:$C$2,0))="","",INDEX(template_settings!$A$2:$K$500,MATCH(adopter!$D310,template_settings!$A$2:$A$500,0),MATCH(E$2,template_settings!$A$2:$C$2,0))),"")</f>
        <v/>
      </c>
      <c r="F310" s="1" t="s">
        <v>681</v>
      </c>
      <c r="G310" s="2" t="b">
        <f>TRUE</f>
        <v>1</v>
      </c>
      <c r="H310" s="1" t="str">
        <f t="shared" si="4"/>
        <v/>
      </c>
    </row>
    <row r="311" spans="1:8" x14ac:dyDescent="0.2">
      <c r="A311" t="s">
        <v>537</v>
      </c>
      <c r="B311" t="s">
        <v>588</v>
      </c>
      <c r="C311" t="s">
        <v>587</v>
      </c>
      <c r="D311" t="s">
        <v>366</v>
      </c>
      <c r="E311" s="3" t="str">
        <f>IFERROR(IF(INDEX(template_settings!$A$2:$K$500,MATCH(adopter!$D311,template_settings!$A$2:$A$500,0),MATCH(E$2,template_settings!$A$2:$C$2,0))="","",INDEX(template_settings!$A$2:$K$500,MATCH(adopter!$D311,template_settings!$A$2:$A$500,0),MATCH(E$2,template_settings!$A$2:$C$2,0))),"")</f>
        <v/>
      </c>
      <c r="F311" s="1" t="s">
        <v>681</v>
      </c>
      <c r="G311" s="2" t="b">
        <f>TRUE</f>
        <v>1</v>
      </c>
      <c r="H311" s="1" t="str">
        <f t="shared" si="4"/>
        <v/>
      </c>
    </row>
    <row r="312" spans="1:8" x14ac:dyDescent="0.2">
      <c r="A312" t="s">
        <v>537</v>
      </c>
      <c r="B312" t="s">
        <v>588</v>
      </c>
      <c r="C312" t="s">
        <v>587</v>
      </c>
      <c r="D312" t="s">
        <v>161</v>
      </c>
      <c r="E312" s="3" t="str">
        <f>IFERROR(IF(INDEX(template_settings!$A$2:$K$500,MATCH(adopter!$D312,template_settings!$A$2:$A$500,0),MATCH(E$2,template_settings!$A$2:$C$2,0))="","",INDEX(template_settings!$A$2:$K$500,MATCH(adopter!$D312,template_settings!$A$2:$A$500,0),MATCH(E$2,template_settings!$A$2:$C$2,0))),"")</f>
        <v/>
      </c>
      <c r="F312" s="1" t="s">
        <v>681</v>
      </c>
      <c r="G312" s="2" t="b">
        <f>TRUE</f>
        <v>1</v>
      </c>
      <c r="H312" s="1" t="str">
        <f t="shared" si="4"/>
        <v/>
      </c>
    </row>
    <row r="313" spans="1:8" x14ac:dyDescent="0.2">
      <c r="A313" t="s">
        <v>537</v>
      </c>
      <c r="B313" t="s">
        <v>588</v>
      </c>
      <c r="C313" t="s">
        <v>587</v>
      </c>
      <c r="D313" t="s">
        <v>203</v>
      </c>
      <c r="E313" s="3">
        <f>IFERROR(IF(INDEX(template_settings!$A$2:$K$500,MATCH(adopter!$D313,template_settings!$A$2:$A$500,0),MATCH(E$2,template_settings!$A$2:$C$2,0))="","",INDEX(template_settings!$A$2:$K$500,MATCH(adopter!$D313,template_settings!$A$2:$A$500,0),MATCH(E$2,template_settings!$A$2:$C$2,0))),"")</f>
        <v>81.8</v>
      </c>
      <c r="F313" s="1" t="s">
        <v>681</v>
      </c>
      <c r="G313" s="2" t="b">
        <f>TRUE</f>
        <v>1</v>
      </c>
      <c r="H313" s="1">
        <f t="shared" si="4"/>
        <v>81.8</v>
      </c>
    </row>
    <row r="314" spans="1:8" x14ac:dyDescent="0.2">
      <c r="A314" t="s">
        <v>537</v>
      </c>
      <c r="B314" t="s">
        <v>588</v>
      </c>
      <c r="C314" t="s">
        <v>587</v>
      </c>
      <c r="D314" t="s">
        <v>384</v>
      </c>
      <c r="E314" s="3">
        <f>IFERROR(IF(INDEX(template_settings!$A$2:$K$500,MATCH(adopter!$D314,template_settings!$A$2:$A$500,0),MATCH(E$2,template_settings!$A$2:$C$2,0))="","",INDEX(template_settings!$A$2:$K$500,MATCH(adopter!$D314,template_settings!$A$2:$A$500,0),MATCH(E$2,template_settings!$A$2:$C$2,0))),"")</f>
        <v>9.1</v>
      </c>
      <c r="F314" s="1" t="s">
        <v>681</v>
      </c>
      <c r="G314" s="2" t="b">
        <f>TRUE</f>
        <v>1</v>
      </c>
      <c r="H314" s="1">
        <f t="shared" si="4"/>
        <v>9.1</v>
      </c>
    </row>
    <row r="315" spans="1:8" x14ac:dyDescent="0.2">
      <c r="A315" t="s">
        <v>537</v>
      </c>
      <c r="B315" t="s">
        <v>588</v>
      </c>
      <c r="C315" t="s">
        <v>587</v>
      </c>
      <c r="D315" t="s">
        <v>43</v>
      </c>
      <c r="E315" s="3" t="str">
        <f>IFERROR(IF(INDEX(template_settings!$A$2:$K$500,MATCH(adopter!$D315,template_settings!$A$2:$A$500,0),MATCH(E$2,template_settings!$A$2:$C$2,0))="","",INDEX(template_settings!$A$2:$K$500,MATCH(adopter!$D315,template_settings!$A$2:$A$500,0),MATCH(E$2,template_settings!$A$2:$C$2,0))),"")</f>
        <v/>
      </c>
      <c r="F315" s="1" t="s">
        <v>681</v>
      </c>
      <c r="G315" s="2" t="b">
        <f>TRUE</f>
        <v>1</v>
      </c>
      <c r="H315" s="1" t="str">
        <f t="shared" si="4"/>
        <v/>
      </c>
    </row>
    <row r="316" spans="1:8" x14ac:dyDescent="0.2">
      <c r="A316" t="s">
        <v>537</v>
      </c>
      <c r="B316" t="s">
        <v>588</v>
      </c>
      <c r="C316" t="s">
        <v>595</v>
      </c>
      <c r="D316" t="s">
        <v>415</v>
      </c>
      <c r="E316" s="3" t="str">
        <f>IFERROR(IF(INDEX(template_settings!$A$2:$K$500,MATCH(adopter!$D316,template_settings!$A$2:$A$500,0),MATCH(E$2,template_settings!$A$2:$C$2,0))="","",INDEX(template_settings!$A$2:$K$500,MATCH(adopter!$D316,template_settings!$A$2:$A$500,0),MATCH(E$2,template_settings!$A$2:$C$2,0))),"")</f>
        <v/>
      </c>
      <c r="F316" s="1" t="s">
        <v>681</v>
      </c>
      <c r="G316" s="2" t="b">
        <f>TRUE</f>
        <v>1</v>
      </c>
      <c r="H316" s="1" t="str">
        <f t="shared" si="4"/>
        <v/>
      </c>
    </row>
    <row r="317" spans="1:8" x14ac:dyDescent="0.2">
      <c r="A317" t="s">
        <v>537</v>
      </c>
      <c r="B317" t="s">
        <v>588</v>
      </c>
      <c r="C317" t="s">
        <v>595</v>
      </c>
      <c r="D317" t="s">
        <v>284</v>
      </c>
      <c r="E317" s="3" t="str">
        <f>IFERROR(IF(INDEX(template_settings!$A$2:$K$500,MATCH(adopter!$D317,template_settings!$A$2:$A$500,0),MATCH(E$2,template_settings!$A$2:$C$2,0))="","",INDEX(template_settings!$A$2:$K$500,MATCH(adopter!$D317,template_settings!$A$2:$A$500,0),MATCH(E$2,template_settings!$A$2:$C$2,0))),"")</f>
        <v/>
      </c>
      <c r="F317" s="1" t="s">
        <v>681</v>
      </c>
      <c r="G317" s="2" t="b">
        <f>TRUE</f>
        <v>1</v>
      </c>
      <c r="H317" s="1" t="str">
        <f t="shared" si="4"/>
        <v/>
      </c>
    </row>
    <row r="318" spans="1:8" x14ac:dyDescent="0.2">
      <c r="A318" t="s">
        <v>537</v>
      </c>
      <c r="B318" t="s">
        <v>588</v>
      </c>
      <c r="C318" t="s">
        <v>595</v>
      </c>
      <c r="D318" t="s">
        <v>183</v>
      </c>
      <c r="E318" s="3" t="str">
        <f>IFERROR(IF(INDEX(template_settings!$A$2:$K$500,MATCH(adopter!$D318,template_settings!$A$2:$A$500,0),MATCH(E$2,template_settings!$A$2:$C$2,0))="","",INDEX(template_settings!$A$2:$K$500,MATCH(adopter!$D318,template_settings!$A$2:$A$500,0),MATCH(E$2,template_settings!$A$2:$C$2,0))),"")</f>
        <v/>
      </c>
      <c r="F318" s="1" t="s">
        <v>681</v>
      </c>
      <c r="G318" s="2" t="b">
        <f>TRUE</f>
        <v>1</v>
      </c>
      <c r="H318" s="1" t="str">
        <f t="shared" si="4"/>
        <v/>
      </c>
    </row>
    <row r="319" spans="1:8" x14ac:dyDescent="0.2">
      <c r="A319" t="s">
        <v>537</v>
      </c>
      <c r="B319" t="s">
        <v>588</v>
      </c>
      <c r="C319" t="s">
        <v>595</v>
      </c>
      <c r="D319" t="s">
        <v>282</v>
      </c>
      <c r="E319" s="3" t="str">
        <f>IFERROR(IF(INDEX(template_settings!$A$2:$K$500,MATCH(adopter!$D319,template_settings!$A$2:$A$500,0),MATCH(E$2,template_settings!$A$2:$C$2,0))="","",INDEX(template_settings!$A$2:$K$500,MATCH(adopter!$D319,template_settings!$A$2:$A$500,0),MATCH(E$2,template_settings!$A$2:$C$2,0))),"")</f>
        <v/>
      </c>
      <c r="F319" s="1" t="s">
        <v>681</v>
      </c>
      <c r="G319" s="2" t="b">
        <f>TRUE</f>
        <v>1</v>
      </c>
      <c r="H319" s="1" t="str">
        <f t="shared" si="4"/>
        <v/>
      </c>
    </row>
    <row r="320" spans="1:8" x14ac:dyDescent="0.2">
      <c r="A320" t="s">
        <v>537</v>
      </c>
      <c r="B320" t="s">
        <v>588</v>
      </c>
      <c r="C320" t="s">
        <v>595</v>
      </c>
      <c r="D320" t="s">
        <v>330</v>
      </c>
      <c r="E320" s="3">
        <f>IFERROR(IF(INDEX(template_settings!$A$2:$K$500,MATCH(adopter!$D320,template_settings!$A$2:$A$500,0),MATCH(E$2,template_settings!$A$2:$C$2,0))="","",INDEX(template_settings!$A$2:$K$500,MATCH(adopter!$D320,template_settings!$A$2:$A$500,0),MATCH(E$2,template_settings!$A$2:$C$2,0))),"")</f>
        <v>100</v>
      </c>
      <c r="F320" s="1" t="s">
        <v>681</v>
      </c>
      <c r="G320" s="2" t="b">
        <f>TRUE</f>
        <v>1</v>
      </c>
      <c r="H320" s="1">
        <f t="shared" si="4"/>
        <v>100</v>
      </c>
    </row>
    <row r="321" spans="1:8" x14ac:dyDescent="0.2">
      <c r="A321" t="s">
        <v>537</v>
      </c>
      <c r="B321" t="s">
        <v>588</v>
      </c>
      <c r="C321" t="s">
        <v>594</v>
      </c>
      <c r="D321" t="s">
        <v>466</v>
      </c>
      <c r="E321" s="3">
        <f>IFERROR(IF(INDEX(template_settings!$A$2:$K$500,MATCH(adopter!$D321,template_settings!$A$2:$A$500,0),MATCH(E$2,template_settings!$A$2:$C$2,0))="","",INDEX(template_settings!$A$2:$K$500,MATCH(adopter!$D321,template_settings!$A$2:$A$500,0),MATCH(E$2,template_settings!$A$2:$C$2,0))),"")</f>
        <v>93.2</v>
      </c>
      <c r="F321" s="1" t="s">
        <v>681</v>
      </c>
      <c r="G321" s="2" t="b">
        <f>TRUE</f>
        <v>1</v>
      </c>
      <c r="H321" s="1">
        <f t="shared" si="4"/>
        <v>93.2</v>
      </c>
    </row>
    <row r="322" spans="1:8" x14ac:dyDescent="0.2">
      <c r="A322" t="s">
        <v>537</v>
      </c>
      <c r="B322" t="s">
        <v>588</v>
      </c>
      <c r="C322" t="s">
        <v>593</v>
      </c>
      <c r="D322" t="s">
        <v>382</v>
      </c>
      <c r="E322" s="3" t="str">
        <f>IFERROR(IF(INDEX(template_settings!$A$2:$K$500,MATCH(adopter!$D322,template_settings!$A$2:$A$500,0),MATCH(E$2,template_settings!$A$2:$C$2,0))="","",INDEX(template_settings!$A$2:$K$500,MATCH(adopter!$D322,template_settings!$A$2:$A$500,0),MATCH(E$2,template_settings!$A$2:$C$2,0))),"")</f>
        <v/>
      </c>
      <c r="F322" s="1" t="s">
        <v>681</v>
      </c>
      <c r="G322" s="2" t="b">
        <f>TRUE</f>
        <v>1</v>
      </c>
      <c r="H322" s="1" t="str">
        <f t="shared" si="4"/>
        <v/>
      </c>
    </row>
    <row r="323" spans="1:8" x14ac:dyDescent="0.2">
      <c r="A323" t="s">
        <v>537</v>
      </c>
      <c r="B323" t="s">
        <v>588</v>
      </c>
      <c r="C323" t="s">
        <v>593</v>
      </c>
      <c r="D323" t="s">
        <v>402</v>
      </c>
      <c r="E323" s="3" t="str">
        <f>IFERROR(IF(INDEX(template_settings!$A$2:$K$500,MATCH(adopter!$D323,template_settings!$A$2:$A$500,0),MATCH(E$2,template_settings!$A$2:$C$2,0))="","",INDEX(template_settings!$A$2:$K$500,MATCH(adopter!$D323,template_settings!$A$2:$A$500,0),MATCH(E$2,template_settings!$A$2:$C$2,0))),"")</f>
        <v/>
      </c>
      <c r="F323" s="1" t="s">
        <v>686</v>
      </c>
      <c r="G323" s="2" t="b">
        <f>TRUE</f>
        <v>1</v>
      </c>
      <c r="H323" s="1" t="str">
        <f t="shared" si="4"/>
        <v/>
      </c>
    </row>
    <row r="324" spans="1:8" x14ac:dyDescent="0.2">
      <c r="A324" t="s">
        <v>537</v>
      </c>
      <c r="B324" t="s">
        <v>588</v>
      </c>
      <c r="C324" t="s">
        <v>593</v>
      </c>
      <c r="D324" t="s">
        <v>372</v>
      </c>
      <c r="E324" s="3" t="str">
        <f>IFERROR(IF(INDEX(template_settings!$A$2:$K$500,MATCH(adopter!$D324,template_settings!$A$2:$A$500,0),MATCH(E$2,template_settings!$A$2:$C$2,0))="","",INDEX(template_settings!$A$2:$K$500,MATCH(adopter!$D324,template_settings!$A$2:$A$500,0),MATCH(E$2,template_settings!$A$2:$C$2,0))),"")</f>
        <v/>
      </c>
      <c r="F324" s="1" t="s">
        <v>686</v>
      </c>
      <c r="G324" s="2" t="b">
        <f>TRUE</f>
        <v>1</v>
      </c>
      <c r="H324" s="1" t="str">
        <f t="shared" si="4"/>
        <v/>
      </c>
    </row>
    <row r="325" spans="1:8" x14ac:dyDescent="0.2">
      <c r="A325" t="s">
        <v>537</v>
      </c>
      <c r="B325" t="s">
        <v>588</v>
      </c>
      <c r="C325" t="s">
        <v>592</v>
      </c>
      <c r="D325" t="s">
        <v>286</v>
      </c>
      <c r="E325" s="3" t="str">
        <f>IFERROR(IF(INDEX(template_settings!$A$2:$K$500,MATCH(adopter!$D325,template_settings!$A$2:$A$500,0),MATCH(E$2,template_settings!$A$2:$C$2,0))="","",INDEX(template_settings!$A$2:$K$500,MATCH(adopter!$D325,template_settings!$A$2:$A$500,0),MATCH(E$2,template_settings!$A$2:$C$2,0))),"")</f>
        <v/>
      </c>
      <c r="F325" s="1" t="s">
        <v>681</v>
      </c>
      <c r="G325" s="2" t="b">
        <f>TRUE</f>
        <v>1</v>
      </c>
      <c r="H325" s="1" t="str">
        <f t="shared" si="4"/>
        <v/>
      </c>
    </row>
    <row r="326" spans="1:8" x14ac:dyDescent="0.2">
      <c r="A326" t="s">
        <v>537</v>
      </c>
      <c r="B326" t="s">
        <v>588</v>
      </c>
      <c r="C326" t="s">
        <v>592</v>
      </c>
      <c r="D326" t="s">
        <v>412</v>
      </c>
      <c r="E326" s="3">
        <f>IFERROR(IF(INDEX(template_settings!$A$2:$K$500,MATCH(adopter!$D326,template_settings!$A$2:$A$500,0),MATCH(E$2,template_settings!$A$2:$C$2,0))="","",INDEX(template_settings!$A$2:$K$500,MATCH(adopter!$D326,template_settings!$A$2:$A$500,0),MATCH(E$2,template_settings!$A$2:$C$2,0))),"")</f>
        <v>1</v>
      </c>
      <c r="F326" s="1" t="s">
        <v>686</v>
      </c>
      <c r="G326" s="2" t="b">
        <f>TRUE</f>
        <v>1</v>
      </c>
      <c r="H326" s="1">
        <f t="shared" si="4"/>
        <v>1</v>
      </c>
    </row>
    <row r="327" spans="1:8" x14ac:dyDescent="0.2">
      <c r="A327" t="s">
        <v>537</v>
      </c>
      <c r="B327" t="s">
        <v>588</v>
      </c>
      <c r="C327" t="s">
        <v>592</v>
      </c>
      <c r="D327" t="s">
        <v>230</v>
      </c>
      <c r="E327" s="3">
        <f>IFERROR(IF(INDEX(template_settings!$A$2:$K$500,MATCH(adopter!$D327,template_settings!$A$2:$A$500,0),MATCH(E$2,template_settings!$A$2:$C$2,0))="","",INDEX(template_settings!$A$2:$K$500,MATCH(adopter!$D327,template_settings!$A$2:$A$500,0),MATCH(E$2,template_settings!$A$2:$C$2,0))),"")</f>
        <v>1.1000000000000001</v>
      </c>
      <c r="F327" s="1" t="s">
        <v>686</v>
      </c>
      <c r="G327" s="2" t="b">
        <f>TRUE</f>
        <v>1</v>
      </c>
      <c r="H327" s="1">
        <f t="shared" si="4"/>
        <v>1.1000000000000001</v>
      </c>
    </row>
    <row r="328" spans="1:8" x14ac:dyDescent="0.2">
      <c r="A328" t="s">
        <v>537</v>
      </c>
      <c r="B328" t="s">
        <v>588</v>
      </c>
      <c r="C328" t="s">
        <v>591</v>
      </c>
      <c r="D328" t="s">
        <v>257</v>
      </c>
      <c r="E328" s="3">
        <f>IFERROR(IF(INDEX(template_settings!$A$2:$K$500,MATCH(adopter!$D328,template_settings!$A$2:$A$500,0),MATCH(E$2,template_settings!$A$2:$C$2,0))="","",INDEX(template_settings!$A$2:$K$500,MATCH(adopter!$D328,template_settings!$A$2:$A$500,0),MATCH(E$2,template_settings!$A$2:$C$2,0))),"")</f>
        <v>80.5</v>
      </c>
      <c r="F328" s="1" t="s">
        <v>681</v>
      </c>
      <c r="G328" s="2" t="b">
        <f>TRUE</f>
        <v>1</v>
      </c>
      <c r="H328" s="1">
        <f t="shared" ref="H328:H391" si="5">IF(G328,E328,"")</f>
        <v>80.5</v>
      </c>
    </row>
    <row r="329" spans="1:8" x14ac:dyDescent="0.2">
      <c r="A329" t="s">
        <v>537</v>
      </c>
      <c r="B329" t="s">
        <v>588</v>
      </c>
      <c r="C329" t="s">
        <v>591</v>
      </c>
      <c r="D329" t="s">
        <v>317</v>
      </c>
      <c r="E329" s="3" t="str">
        <f>IFERROR(IF(INDEX(template_settings!$A$2:$K$500,MATCH(adopter!$D329,template_settings!$A$2:$A$500,0),MATCH(E$2,template_settings!$A$2:$C$2,0))="","",INDEX(template_settings!$A$2:$K$500,MATCH(adopter!$D329,template_settings!$A$2:$A$500,0),MATCH(E$2,template_settings!$A$2:$C$2,0))),"")</f>
        <v/>
      </c>
      <c r="F329" s="1" t="s">
        <v>681</v>
      </c>
      <c r="G329" s="2" t="b">
        <f>TRUE</f>
        <v>1</v>
      </c>
      <c r="H329" s="1" t="str">
        <f t="shared" si="5"/>
        <v/>
      </c>
    </row>
    <row r="330" spans="1:8" x14ac:dyDescent="0.2">
      <c r="A330" t="s">
        <v>537</v>
      </c>
      <c r="B330" t="s">
        <v>588</v>
      </c>
      <c r="C330" t="s">
        <v>591</v>
      </c>
      <c r="D330" t="s">
        <v>333</v>
      </c>
      <c r="E330" s="3" t="str">
        <f>IFERROR(IF(INDEX(template_settings!$A$2:$K$500,MATCH(adopter!$D330,template_settings!$A$2:$A$500,0),MATCH(E$2,template_settings!$A$2:$C$2,0))="","",INDEX(template_settings!$A$2:$K$500,MATCH(adopter!$D330,template_settings!$A$2:$A$500,0),MATCH(E$2,template_settings!$A$2:$C$2,0))),"")</f>
        <v/>
      </c>
      <c r="F330" s="1" t="s">
        <v>681</v>
      </c>
      <c r="G330" s="2" t="b">
        <f>TRUE</f>
        <v>1</v>
      </c>
      <c r="H330" s="1" t="str">
        <f t="shared" si="5"/>
        <v/>
      </c>
    </row>
    <row r="331" spans="1:8" x14ac:dyDescent="0.2">
      <c r="A331" t="s">
        <v>537</v>
      </c>
      <c r="B331" t="s">
        <v>588</v>
      </c>
      <c r="C331" t="s">
        <v>590</v>
      </c>
      <c r="D331" t="s">
        <v>399</v>
      </c>
      <c r="E331" s="3">
        <f>IFERROR(IF(INDEX(template_settings!$A$2:$K$500,MATCH(adopter!$D331,template_settings!$A$2:$A$500,0),MATCH(E$2,template_settings!$A$2:$C$2,0))="","",INDEX(template_settings!$A$2:$K$500,MATCH(adopter!$D331,template_settings!$A$2:$A$500,0),MATCH(E$2,template_settings!$A$2:$C$2,0))),"")</f>
        <v>128</v>
      </c>
      <c r="F331" s="1" t="s">
        <v>681</v>
      </c>
      <c r="G331" s="2" t="b">
        <f>TRUE</f>
        <v>1</v>
      </c>
      <c r="H331" s="1">
        <f t="shared" si="5"/>
        <v>128</v>
      </c>
    </row>
    <row r="332" spans="1:8" x14ac:dyDescent="0.2">
      <c r="A332" t="s">
        <v>537</v>
      </c>
      <c r="B332" t="s">
        <v>588</v>
      </c>
      <c r="C332" t="s">
        <v>590</v>
      </c>
      <c r="D332" t="s">
        <v>99</v>
      </c>
      <c r="E332" s="3">
        <f>IFERROR(IF(INDEX(template_settings!$A$2:$K$500,MATCH(adopter!$D332,template_settings!$A$2:$A$500,0),MATCH(E$2,template_settings!$A$2:$C$2,0))="","",INDEX(template_settings!$A$2:$K$500,MATCH(adopter!$D332,template_settings!$A$2:$A$500,0),MATCH(E$2,template_settings!$A$2:$C$2,0))),"")</f>
        <v>1.6</v>
      </c>
      <c r="F332" s="1" t="s">
        <v>681</v>
      </c>
      <c r="G332" s="2" t="b">
        <f>TRUE</f>
        <v>1</v>
      </c>
      <c r="H332" s="1">
        <f t="shared" si="5"/>
        <v>1.6</v>
      </c>
    </row>
    <row r="333" spans="1:8" x14ac:dyDescent="0.2">
      <c r="A333" t="s">
        <v>537</v>
      </c>
      <c r="B333" t="s">
        <v>588</v>
      </c>
      <c r="C333" t="s">
        <v>589</v>
      </c>
      <c r="D333" t="s">
        <v>97</v>
      </c>
      <c r="E333" s="3" t="str">
        <f>IFERROR(IF(INDEX(template_settings!$A$2:$K$500,MATCH(adopter!$D333,template_settings!$A$2:$A$500,0),MATCH(E$2,template_settings!$A$2:$C$2,0))="","",INDEX(template_settings!$A$2:$K$500,MATCH(adopter!$D333,template_settings!$A$2:$A$500,0),MATCH(E$2,template_settings!$A$2:$C$2,0))),"")</f>
        <v/>
      </c>
      <c r="F333" s="1" t="s">
        <v>681</v>
      </c>
      <c r="G333" s="2" t="b">
        <f>TRUE</f>
        <v>1</v>
      </c>
      <c r="H333" s="1" t="str">
        <f t="shared" si="5"/>
        <v/>
      </c>
    </row>
    <row r="334" spans="1:8" x14ac:dyDescent="0.2">
      <c r="A334" t="s">
        <v>537</v>
      </c>
      <c r="B334" t="s">
        <v>588</v>
      </c>
      <c r="C334" t="s">
        <v>589</v>
      </c>
      <c r="D334" t="s">
        <v>196</v>
      </c>
      <c r="E334" s="3" t="str">
        <f>IFERROR(IF(INDEX(template_settings!$A$2:$K$500,MATCH(adopter!$D334,template_settings!$A$2:$A$500,0),MATCH(E$2,template_settings!$A$2:$C$2,0))="","",INDEX(template_settings!$A$2:$K$500,MATCH(adopter!$D334,template_settings!$A$2:$A$500,0),MATCH(E$2,template_settings!$A$2:$C$2,0))),"")</f>
        <v/>
      </c>
      <c r="F334" s="1" t="s">
        <v>681</v>
      </c>
      <c r="G334" s="2" t="b">
        <f>TRUE</f>
        <v>1</v>
      </c>
      <c r="H334" s="1" t="str">
        <f t="shared" si="5"/>
        <v/>
      </c>
    </row>
    <row r="335" spans="1:8" x14ac:dyDescent="0.2">
      <c r="A335" t="s">
        <v>537</v>
      </c>
      <c r="B335" t="s">
        <v>588</v>
      </c>
      <c r="C335" t="s">
        <v>587</v>
      </c>
      <c r="D335" t="s">
        <v>54</v>
      </c>
      <c r="E335" s="3">
        <f>IFERROR(IF(INDEX(template_settings!$A$2:$K$500,MATCH(adopter!$D335,template_settings!$A$2:$A$500,0),MATCH(E$2,template_settings!$A$2:$C$2,0))="","",INDEX(template_settings!$A$2:$K$500,MATCH(adopter!$D335,template_settings!$A$2:$A$500,0),MATCH(E$2,template_settings!$A$2:$C$2,0))),"")</f>
        <v>128</v>
      </c>
      <c r="F335" s="1" t="s">
        <v>681</v>
      </c>
      <c r="G335" s="2" t="b">
        <f>TRUE</f>
        <v>1</v>
      </c>
      <c r="H335" s="1">
        <f t="shared" si="5"/>
        <v>128</v>
      </c>
    </row>
    <row r="336" spans="1:8" x14ac:dyDescent="0.2">
      <c r="A336" t="s">
        <v>537</v>
      </c>
      <c r="B336" t="s">
        <v>588</v>
      </c>
      <c r="C336" t="s">
        <v>587</v>
      </c>
      <c r="D336" t="s">
        <v>447</v>
      </c>
      <c r="E336" s="3">
        <f>IFERROR(IF(INDEX(template_settings!$A$2:$K$500,MATCH(adopter!$D336,template_settings!$A$2:$A$500,0),MATCH(E$2,template_settings!$A$2:$C$2,0))="","",INDEX(template_settings!$A$2:$K$500,MATCH(adopter!$D336,template_settings!$A$2:$A$500,0),MATCH(E$2,template_settings!$A$2:$C$2,0))),"")</f>
        <v>1.6</v>
      </c>
      <c r="F336" s="1" t="s">
        <v>681</v>
      </c>
      <c r="G336" s="2" t="b">
        <f>TRUE</f>
        <v>1</v>
      </c>
      <c r="H336" s="1">
        <f t="shared" si="5"/>
        <v>1.6</v>
      </c>
    </row>
    <row r="337" spans="1:8" x14ac:dyDescent="0.2">
      <c r="A337" t="s">
        <v>559</v>
      </c>
      <c r="B337" t="s">
        <v>574</v>
      </c>
      <c r="C337" t="s">
        <v>581</v>
      </c>
      <c r="D337" t="s">
        <v>79</v>
      </c>
      <c r="E337" s="3" t="str">
        <f>IFERROR(IF(INDEX(template_settings!$A$2:$K$500,MATCH(adopter!$D337,template_settings!$A$2:$A$500,0),MATCH(E$2,template_settings!$A$2:$C$2,0))="","",INDEX(template_settings!$A$2:$K$500,MATCH(adopter!$D337,template_settings!$A$2:$A$500,0),MATCH(E$2,template_settings!$A$2:$C$2,0))),"")</f>
        <v/>
      </c>
      <c r="F337" s="1" t="s">
        <v>681</v>
      </c>
      <c r="G337" s="2" t="b">
        <f>TRUE</f>
        <v>1</v>
      </c>
      <c r="H337" s="1" t="str">
        <f t="shared" si="5"/>
        <v/>
      </c>
    </row>
    <row r="338" spans="1:8" x14ac:dyDescent="0.2">
      <c r="A338" t="s">
        <v>559</v>
      </c>
      <c r="B338" t="s">
        <v>574</v>
      </c>
      <c r="C338" t="s">
        <v>581</v>
      </c>
      <c r="D338" t="s">
        <v>124</v>
      </c>
      <c r="E338" s="3" t="str">
        <f>IFERROR(IF(INDEX(template_settings!$A$2:$K$500,MATCH(adopter!$D338,template_settings!$A$2:$A$500,0),MATCH(E$2,template_settings!$A$2:$C$2,0))="","",INDEX(template_settings!$A$2:$K$500,MATCH(adopter!$D338,template_settings!$A$2:$A$500,0),MATCH(E$2,template_settings!$A$2:$C$2,0))),"")</f>
        <v/>
      </c>
      <c r="F338" s="1" t="s">
        <v>681</v>
      </c>
      <c r="G338" s="2" t="b">
        <f>TRUE</f>
        <v>1</v>
      </c>
      <c r="H338" s="1" t="str">
        <f t="shared" si="5"/>
        <v/>
      </c>
    </row>
    <row r="339" spans="1:8" x14ac:dyDescent="0.2">
      <c r="A339" t="s">
        <v>559</v>
      </c>
      <c r="B339" t="s">
        <v>574</v>
      </c>
      <c r="C339" t="s">
        <v>581</v>
      </c>
      <c r="D339" t="s">
        <v>351</v>
      </c>
      <c r="E339" s="3" t="str">
        <f>IFERROR(IF(INDEX(template_settings!$A$2:$K$500,MATCH(adopter!$D339,template_settings!$A$2:$A$500,0),MATCH(E$2,template_settings!$A$2:$C$2,0))="","",INDEX(template_settings!$A$2:$K$500,MATCH(adopter!$D339,template_settings!$A$2:$A$500,0),MATCH(E$2,template_settings!$A$2:$C$2,0))),"")</f>
        <v/>
      </c>
      <c r="F339" s="1" t="s">
        <v>681</v>
      </c>
      <c r="G339" s="2" t="b">
        <f>TRUE</f>
        <v>1</v>
      </c>
      <c r="H339" s="1" t="str">
        <f t="shared" si="5"/>
        <v/>
      </c>
    </row>
    <row r="340" spans="1:8" x14ac:dyDescent="0.2">
      <c r="A340" t="s">
        <v>559</v>
      </c>
      <c r="B340" t="s">
        <v>574</v>
      </c>
      <c r="C340" t="s">
        <v>581</v>
      </c>
      <c r="D340" t="s">
        <v>449</v>
      </c>
      <c r="E340" s="3" t="str">
        <f>IFERROR(IF(INDEX(template_settings!$A$2:$K$500,MATCH(adopter!$D340,template_settings!$A$2:$A$500,0),MATCH(E$2,template_settings!$A$2:$C$2,0))="","",INDEX(template_settings!$A$2:$K$500,MATCH(adopter!$D340,template_settings!$A$2:$A$500,0),MATCH(E$2,template_settings!$A$2:$C$2,0))),"")</f>
        <v/>
      </c>
      <c r="F340" s="1" t="s">
        <v>681</v>
      </c>
      <c r="G340" s="2" t="b">
        <f>TRUE</f>
        <v>1</v>
      </c>
      <c r="H340" s="1" t="str">
        <f t="shared" si="5"/>
        <v/>
      </c>
    </row>
    <row r="341" spans="1:8" x14ac:dyDescent="0.2">
      <c r="A341" t="s">
        <v>559</v>
      </c>
      <c r="B341" t="s">
        <v>574</v>
      </c>
      <c r="C341" t="s">
        <v>581</v>
      </c>
      <c r="D341" t="s">
        <v>318</v>
      </c>
      <c r="E341" s="3" t="str">
        <f>IFERROR(IF(INDEX(template_settings!$A$2:$K$500,MATCH(adopter!$D341,template_settings!$A$2:$A$500,0),MATCH(E$2,template_settings!$A$2:$C$2,0))="","",INDEX(template_settings!$A$2:$K$500,MATCH(adopter!$D341,template_settings!$A$2:$A$500,0),MATCH(E$2,template_settings!$A$2:$C$2,0))),"")</f>
        <v/>
      </c>
      <c r="F341" s="1" t="s">
        <v>681</v>
      </c>
      <c r="G341" s="2" t="b">
        <f>TRUE</f>
        <v>1</v>
      </c>
      <c r="H341" s="1" t="str">
        <f t="shared" si="5"/>
        <v/>
      </c>
    </row>
    <row r="342" spans="1:8" x14ac:dyDescent="0.2">
      <c r="A342" t="s">
        <v>559</v>
      </c>
      <c r="B342" t="s">
        <v>516</v>
      </c>
      <c r="C342" t="s">
        <v>586</v>
      </c>
      <c r="D342" t="s">
        <v>263</v>
      </c>
      <c r="E342" s="3" t="str">
        <f>IFERROR(IF(INDEX(template_settings!$A$2:$K$500,MATCH(adopter!$D342,template_settings!$A$2:$A$500,0),MATCH(E$2,template_settings!$A$2:$C$2,0))="","",INDEX(template_settings!$A$2:$K$500,MATCH(adopter!$D342,template_settings!$A$2:$A$500,0),MATCH(E$2,template_settings!$A$2:$C$2,0))),"")</f>
        <v/>
      </c>
      <c r="F342" s="1" t="s">
        <v>685</v>
      </c>
      <c r="G342" s="2" t="b">
        <f>TRUE</f>
        <v>1</v>
      </c>
      <c r="H342" s="1" t="str">
        <f t="shared" si="5"/>
        <v/>
      </c>
    </row>
    <row r="343" spans="1:8" x14ac:dyDescent="0.2">
      <c r="A343" t="s">
        <v>559</v>
      </c>
      <c r="B343" t="s">
        <v>571</v>
      </c>
      <c r="C343" t="s">
        <v>584</v>
      </c>
      <c r="D343" t="s">
        <v>134</v>
      </c>
      <c r="E343" s="3" t="str">
        <f>IFERROR(IF(INDEX(template_settings!$A$2:$K$500,MATCH(adopter!$D343,template_settings!$A$2:$A$500,0),MATCH(E$2,template_settings!$A$2:$C$2,0))="","",INDEX(template_settings!$A$2:$K$500,MATCH(adopter!$D343,template_settings!$A$2:$A$500,0),MATCH(E$2,template_settings!$A$2:$C$2,0))),"")</f>
        <v/>
      </c>
      <c r="F343" s="1" t="s">
        <v>681</v>
      </c>
      <c r="G343" s="2" t="b">
        <f>TRUE</f>
        <v>1</v>
      </c>
      <c r="H343" s="1" t="str">
        <f t="shared" si="5"/>
        <v/>
      </c>
    </row>
    <row r="344" spans="1:8" x14ac:dyDescent="0.2">
      <c r="A344" t="s">
        <v>559</v>
      </c>
      <c r="B344" t="s">
        <v>583</v>
      </c>
      <c r="C344" t="s">
        <v>585</v>
      </c>
      <c r="D344" t="s">
        <v>405</v>
      </c>
      <c r="E344" s="3" t="str">
        <f>IFERROR(IF(INDEX(template_settings!$A$2:$K$500,MATCH(adopter!$D344,template_settings!$A$2:$A$500,0),MATCH(E$2,template_settings!$A$2:$C$2,0))="","",INDEX(template_settings!$A$2:$K$500,MATCH(adopter!$D344,template_settings!$A$2:$A$500,0),MATCH(E$2,template_settings!$A$2:$C$2,0))),"")</f>
        <v/>
      </c>
      <c r="F344" s="1" t="s">
        <v>681</v>
      </c>
      <c r="G344" s="2" t="b">
        <f>TRUE</f>
        <v>1</v>
      </c>
      <c r="H344" s="1" t="str">
        <f t="shared" si="5"/>
        <v/>
      </c>
    </row>
    <row r="345" spans="1:8" x14ac:dyDescent="0.2">
      <c r="A345" t="s">
        <v>559</v>
      </c>
      <c r="B345" t="s">
        <v>583</v>
      </c>
      <c r="C345" t="s">
        <v>585</v>
      </c>
      <c r="D345" t="s">
        <v>407</v>
      </c>
      <c r="E345" s="3" t="str">
        <f>IFERROR(IF(INDEX(template_settings!$A$2:$K$500,MATCH(adopter!$D345,template_settings!$A$2:$A$500,0),MATCH(E$2,template_settings!$A$2:$C$2,0))="","",INDEX(template_settings!$A$2:$K$500,MATCH(adopter!$D345,template_settings!$A$2:$A$500,0),MATCH(E$2,template_settings!$A$2:$C$2,0))),"")</f>
        <v/>
      </c>
      <c r="F345" s="1" t="s">
        <v>681</v>
      </c>
      <c r="G345" s="2" t="b">
        <f>TRUE</f>
        <v>1</v>
      </c>
      <c r="H345" s="1" t="str">
        <f t="shared" si="5"/>
        <v/>
      </c>
    </row>
    <row r="346" spans="1:8" x14ac:dyDescent="0.2">
      <c r="A346" t="s">
        <v>559</v>
      </c>
      <c r="B346" t="s">
        <v>583</v>
      </c>
      <c r="C346" t="s">
        <v>582</v>
      </c>
      <c r="D346" t="s">
        <v>319</v>
      </c>
      <c r="E346" s="3" t="str">
        <f>IFERROR(IF(INDEX(template_settings!$A$2:$K$500,MATCH(adopter!$D346,template_settings!$A$2:$A$500,0),MATCH(E$2,template_settings!$A$2:$C$2,0))="","",INDEX(template_settings!$A$2:$K$500,MATCH(adopter!$D346,template_settings!$A$2:$A$500,0),MATCH(E$2,template_settings!$A$2:$C$2,0))),"")</f>
        <v/>
      </c>
      <c r="F346" s="1" t="s">
        <v>681</v>
      </c>
      <c r="G346" s="2" t="b">
        <f>TRUE</f>
        <v>1</v>
      </c>
      <c r="H346" s="1" t="str">
        <f t="shared" si="5"/>
        <v/>
      </c>
    </row>
    <row r="347" spans="1:8" x14ac:dyDescent="0.2">
      <c r="A347" t="s">
        <v>559</v>
      </c>
      <c r="B347" t="s">
        <v>571</v>
      </c>
      <c r="C347" t="s">
        <v>584</v>
      </c>
      <c r="D347" t="s">
        <v>3</v>
      </c>
      <c r="E347" s="3" t="str">
        <f>IFERROR(IF(INDEX(template_settings!$A$2:$K$500,MATCH(adopter!$D347,template_settings!$A$2:$A$500,0),MATCH(E$2,template_settings!$A$2:$C$2,0))="","",INDEX(template_settings!$A$2:$K$500,MATCH(adopter!$D347,template_settings!$A$2:$A$500,0),MATCH(E$2,template_settings!$A$2:$C$2,0))),"")</f>
        <v/>
      </c>
      <c r="F347" s="1" t="s">
        <v>681</v>
      </c>
      <c r="G347" s="2" t="b">
        <f>TRUE</f>
        <v>1</v>
      </c>
      <c r="H347" s="1" t="str">
        <f t="shared" si="5"/>
        <v/>
      </c>
    </row>
    <row r="348" spans="1:8" x14ac:dyDescent="0.2">
      <c r="A348" t="s">
        <v>559</v>
      </c>
      <c r="B348" t="s">
        <v>571</v>
      </c>
      <c r="C348" t="s">
        <v>573</v>
      </c>
      <c r="D348" t="s">
        <v>462</v>
      </c>
      <c r="E348" s="3" t="str">
        <f>IFERROR(IF(INDEX(template_settings!$A$2:$K$500,MATCH(adopter!$D348,template_settings!$A$2:$A$500,0),MATCH(E$2,template_settings!$A$2:$C$2,0))="","",INDEX(template_settings!$A$2:$K$500,MATCH(adopter!$D348,template_settings!$A$2:$A$500,0),MATCH(E$2,template_settings!$A$2:$C$2,0))),"")</f>
        <v/>
      </c>
      <c r="F348" s="1" t="s">
        <v>681</v>
      </c>
      <c r="G348" s="2" t="b">
        <f>TRUE</f>
        <v>1</v>
      </c>
      <c r="H348" s="1" t="str">
        <f t="shared" si="5"/>
        <v/>
      </c>
    </row>
    <row r="349" spans="1:8" x14ac:dyDescent="0.2">
      <c r="A349" t="s">
        <v>559</v>
      </c>
      <c r="B349" t="s">
        <v>583</v>
      </c>
      <c r="C349" t="s">
        <v>585</v>
      </c>
      <c r="D349" t="s">
        <v>147</v>
      </c>
      <c r="E349" s="3" t="str">
        <f>IFERROR(IF(INDEX(template_settings!$A$2:$K$500,MATCH(adopter!$D349,template_settings!$A$2:$A$500,0),MATCH(E$2,template_settings!$A$2:$C$2,0))="","",INDEX(template_settings!$A$2:$K$500,MATCH(adopter!$D349,template_settings!$A$2:$A$500,0),MATCH(E$2,template_settings!$A$2:$C$2,0))),"")</f>
        <v/>
      </c>
      <c r="F349" s="1" t="s">
        <v>681</v>
      </c>
      <c r="G349" s="2" t="b">
        <f>TRUE</f>
        <v>1</v>
      </c>
      <c r="H349" s="1" t="str">
        <f t="shared" si="5"/>
        <v/>
      </c>
    </row>
    <row r="350" spans="1:8" x14ac:dyDescent="0.2">
      <c r="A350" t="s">
        <v>559</v>
      </c>
      <c r="B350" t="s">
        <v>571</v>
      </c>
      <c r="C350" t="s">
        <v>584</v>
      </c>
      <c r="D350" t="s">
        <v>206</v>
      </c>
      <c r="E350" s="3" t="str">
        <f>IFERROR(IF(INDEX(template_settings!$A$2:$K$500,MATCH(adopter!$D350,template_settings!$A$2:$A$500,0),MATCH(E$2,template_settings!$A$2:$C$2,0))="","",INDEX(template_settings!$A$2:$K$500,MATCH(adopter!$D350,template_settings!$A$2:$A$500,0),MATCH(E$2,template_settings!$A$2:$C$2,0))),"")</f>
        <v/>
      </c>
      <c r="F350" s="1" t="s">
        <v>684</v>
      </c>
      <c r="G350" s="2" t="b">
        <f>TRUE</f>
        <v>1</v>
      </c>
      <c r="H350" s="1" t="str">
        <f t="shared" si="5"/>
        <v/>
      </c>
    </row>
    <row r="351" spans="1:8" x14ac:dyDescent="0.2">
      <c r="A351" t="s">
        <v>559</v>
      </c>
      <c r="B351" t="s">
        <v>571</v>
      </c>
      <c r="C351" t="s">
        <v>584</v>
      </c>
      <c r="D351" t="s">
        <v>82</v>
      </c>
      <c r="E351" s="3" t="str">
        <f>IFERROR(IF(INDEX(template_settings!$A$2:$K$500,MATCH(adopter!$D351,template_settings!$A$2:$A$500,0),MATCH(E$2,template_settings!$A$2:$C$2,0))="","",INDEX(template_settings!$A$2:$K$500,MATCH(adopter!$D351,template_settings!$A$2:$A$500,0),MATCH(E$2,template_settings!$A$2:$C$2,0))),"")</f>
        <v/>
      </c>
      <c r="F351" s="1" t="s">
        <v>684</v>
      </c>
      <c r="G351" s="2" t="b">
        <f>TRUE</f>
        <v>1</v>
      </c>
      <c r="H351" s="1" t="str">
        <f t="shared" si="5"/>
        <v/>
      </c>
    </row>
    <row r="352" spans="1:8" x14ac:dyDescent="0.2">
      <c r="A352" t="s">
        <v>559</v>
      </c>
      <c r="B352" t="s">
        <v>583</v>
      </c>
      <c r="C352" t="s">
        <v>582</v>
      </c>
      <c r="D352" t="s">
        <v>255</v>
      </c>
      <c r="E352" s="3" t="str">
        <f>IFERROR(IF(INDEX(template_settings!$A$2:$K$500,MATCH(adopter!$D352,template_settings!$A$2:$A$500,0),MATCH(E$2,template_settings!$A$2:$C$2,0))="","",INDEX(template_settings!$A$2:$K$500,MATCH(adopter!$D352,template_settings!$A$2:$A$500,0),MATCH(E$2,template_settings!$A$2:$C$2,0))),"")</f>
        <v/>
      </c>
      <c r="F352" s="1" t="s">
        <v>681</v>
      </c>
      <c r="G352" s="2" t="b">
        <f>TRUE</f>
        <v>1</v>
      </c>
      <c r="H352" s="1" t="str">
        <f t="shared" si="5"/>
        <v/>
      </c>
    </row>
    <row r="353" spans="1:8" x14ac:dyDescent="0.2">
      <c r="A353" t="s">
        <v>559</v>
      </c>
      <c r="B353" t="s">
        <v>572</v>
      </c>
      <c r="C353" t="s">
        <v>581</v>
      </c>
      <c r="D353" t="s">
        <v>265</v>
      </c>
      <c r="E353" s="3" t="str">
        <f>IFERROR(IF(INDEX(template_settings!$A$2:$K$500,MATCH(adopter!$D353,template_settings!$A$2:$A$500,0),MATCH(E$2,template_settings!$A$2:$C$2,0))="","",INDEX(template_settings!$A$2:$K$500,MATCH(adopter!$D353,template_settings!$A$2:$A$500,0),MATCH(E$2,template_settings!$A$2:$C$2,0))),"")</f>
        <v/>
      </c>
      <c r="F353" s="1" t="s">
        <v>681</v>
      </c>
      <c r="G353" s="2" t="b">
        <f>TRUE</f>
        <v>1</v>
      </c>
      <c r="H353" s="1" t="str">
        <f t="shared" si="5"/>
        <v/>
      </c>
    </row>
    <row r="354" spans="1:8" x14ac:dyDescent="0.2">
      <c r="A354" t="s">
        <v>559</v>
      </c>
      <c r="B354" t="s">
        <v>558</v>
      </c>
      <c r="C354" t="s">
        <v>581</v>
      </c>
      <c r="D354" t="s">
        <v>121</v>
      </c>
      <c r="E354" s="3" t="str">
        <f>IFERROR(IF(INDEX(template_settings!$A$2:$K$500,MATCH(adopter!$D354,template_settings!$A$2:$A$500,0),MATCH(E$2,template_settings!$A$2:$C$2,0))="","",INDEX(template_settings!$A$2:$K$500,MATCH(adopter!$D354,template_settings!$A$2:$A$500,0),MATCH(E$2,template_settings!$A$2:$C$2,0))),"")</f>
        <v/>
      </c>
      <c r="F354" s="1" t="s">
        <v>681</v>
      </c>
      <c r="G354" s="2" t="b">
        <f>TRUE</f>
        <v>1</v>
      </c>
      <c r="H354" s="1" t="str">
        <f t="shared" si="5"/>
        <v/>
      </c>
    </row>
    <row r="355" spans="1:8" x14ac:dyDescent="0.2">
      <c r="A355" t="s">
        <v>559</v>
      </c>
      <c r="B355" t="s">
        <v>571</v>
      </c>
      <c r="C355" t="s">
        <v>570</v>
      </c>
      <c r="D355" t="s">
        <v>517</v>
      </c>
      <c r="E355" s="3" t="str">
        <f>IFERROR(IF(INDEX(template_settings!$A$2:$K$500,MATCH(adopter!$D355,template_settings!$A$2:$A$500,0),MATCH(E$2,template_settings!$A$2:$C$2,0))="","",INDEX(template_settings!$A$2:$K$500,MATCH(adopter!$D355,template_settings!$A$2:$A$500,0),MATCH(E$2,template_settings!$A$2:$C$2,0))),"")</f>
        <v/>
      </c>
      <c r="F355" s="1" t="s">
        <v>681</v>
      </c>
      <c r="G355" s="2" t="b">
        <f>TRUE</f>
        <v>1</v>
      </c>
      <c r="H355" s="1" t="str">
        <f t="shared" si="5"/>
        <v/>
      </c>
    </row>
    <row r="356" spans="1:8" x14ac:dyDescent="0.2">
      <c r="A356" t="s">
        <v>559</v>
      </c>
      <c r="B356" t="s">
        <v>569</v>
      </c>
      <c r="C356" t="s">
        <v>581</v>
      </c>
      <c r="D356" t="s">
        <v>45</v>
      </c>
      <c r="E356" s="3" t="str">
        <f>IFERROR(IF(INDEX(template_settings!$A$2:$K$500,MATCH(adopter!$D356,template_settings!$A$2:$A$500,0),MATCH(E$2,template_settings!$A$2:$C$2,0))="","",INDEX(template_settings!$A$2:$K$500,MATCH(adopter!$D356,template_settings!$A$2:$A$500,0),MATCH(E$2,template_settings!$A$2:$C$2,0))),"")</f>
        <v/>
      </c>
      <c r="F356" s="1" t="s">
        <v>681</v>
      </c>
      <c r="G356" s="2" t="b">
        <f>TRUE</f>
        <v>1</v>
      </c>
      <c r="H356" s="1" t="str">
        <f t="shared" si="5"/>
        <v/>
      </c>
    </row>
    <row r="357" spans="1:8" x14ac:dyDescent="0.2">
      <c r="A357" t="s">
        <v>559</v>
      </c>
      <c r="B357" t="s">
        <v>568</v>
      </c>
      <c r="C357" t="s">
        <v>581</v>
      </c>
      <c r="D357" t="s">
        <v>232</v>
      </c>
      <c r="E357" s="3" t="str">
        <f>IFERROR(IF(INDEX(template_settings!$A$2:$K$500,MATCH(adopter!$D357,template_settings!$A$2:$A$500,0),MATCH(E$2,template_settings!$A$2:$C$2,0))="","",INDEX(template_settings!$A$2:$K$500,MATCH(adopter!$D357,template_settings!$A$2:$A$500,0),MATCH(E$2,template_settings!$A$2:$C$2,0))),"")</f>
        <v/>
      </c>
      <c r="F357" s="1" t="s">
        <v>681</v>
      </c>
      <c r="G357" s="2" t="b">
        <f>TRUE</f>
        <v>1</v>
      </c>
      <c r="H357" s="1" t="str">
        <f t="shared" si="5"/>
        <v/>
      </c>
    </row>
    <row r="358" spans="1:8" x14ac:dyDescent="0.2">
      <c r="A358" t="s">
        <v>559</v>
      </c>
      <c r="B358" t="s">
        <v>568</v>
      </c>
      <c r="C358" t="s">
        <v>581</v>
      </c>
      <c r="D358" t="s">
        <v>434</v>
      </c>
      <c r="E358" s="3" t="str">
        <f>IFERROR(IF(INDEX(template_settings!$A$2:$K$500,MATCH(adopter!$D358,template_settings!$A$2:$A$500,0),MATCH(E$2,template_settings!$A$2:$C$2,0))="","",INDEX(template_settings!$A$2:$K$500,MATCH(adopter!$D358,template_settings!$A$2:$A$500,0),MATCH(E$2,template_settings!$A$2:$C$2,0))),"")</f>
        <v/>
      </c>
      <c r="F358" s="1" t="s">
        <v>681</v>
      </c>
      <c r="G358" s="2" t="b">
        <f>TRUE</f>
        <v>1</v>
      </c>
      <c r="H358" s="1" t="str">
        <f t="shared" si="5"/>
        <v/>
      </c>
    </row>
    <row r="359" spans="1:8" x14ac:dyDescent="0.2">
      <c r="A359" t="s">
        <v>535</v>
      </c>
      <c r="B359" t="s">
        <v>577</v>
      </c>
      <c r="C359" t="s">
        <v>580</v>
      </c>
      <c r="D359" t="s">
        <v>518</v>
      </c>
      <c r="E359" s="3" t="str">
        <f>IFERROR(IF(INDEX(template_settings!$A$2:$K$500,MATCH(adopter!$D359,template_settings!$A$2:$A$500,0),MATCH(E$2,template_settings!$A$2:$C$2,0))="","",INDEX(template_settings!$A$2:$K$500,MATCH(adopter!$D359,template_settings!$A$2:$A$500,0),MATCH(E$2,template_settings!$A$2:$C$2,0))),"")</f>
        <v/>
      </c>
      <c r="F359" s="1" t="s">
        <v>519</v>
      </c>
      <c r="G359" s="2" t="b">
        <f>TRUE</f>
        <v>1</v>
      </c>
      <c r="H359" s="1" t="str">
        <f t="shared" si="5"/>
        <v/>
      </c>
    </row>
    <row r="360" spans="1:8" x14ac:dyDescent="0.2">
      <c r="A360" t="s">
        <v>535</v>
      </c>
      <c r="B360" t="s">
        <v>577</v>
      </c>
      <c r="C360" t="s">
        <v>580</v>
      </c>
      <c r="D360" t="s">
        <v>275</v>
      </c>
      <c r="E360" s="3" t="str">
        <f>IFERROR(IF(INDEX(template_settings!$A$2:$K$500,MATCH(adopter!$D360,template_settings!$A$2:$A$500,0),MATCH(E$2,template_settings!$A$2:$C$2,0))="","",INDEX(template_settings!$A$2:$K$500,MATCH(adopter!$D360,template_settings!$A$2:$A$500,0),MATCH(E$2,template_settings!$A$2:$C$2,0))),"")</f>
        <v/>
      </c>
      <c r="F360" s="1" t="s">
        <v>519</v>
      </c>
      <c r="G360" s="2" t="b">
        <f>TRUE</f>
        <v>1</v>
      </c>
      <c r="H360" s="1" t="str">
        <f t="shared" si="5"/>
        <v/>
      </c>
    </row>
    <row r="361" spans="1:8" x14ac:dyDescent="0.2">
      <c r="A361" t="s">
        <v>535</v>
      </c>
      <c r="B361" t="s">
        <v>577</v>
      </c>
      <c r="C361" t="s">
        <v>580</v>
      </c>
      <c r="D361" t="s">
        <v>520</v>
      </c>
      <c r="E361" s="3" t="str">
        <f>IFERROR(IF(INDEX(template_settings!$A$2:$K$500,MATCH(adopter!$D361,template_settings!$A$2:$A$500,0),MATCH(E$2,template_settings!$A$2:$C$2,0))="","",INDEX(template_settings!$A$2:$K$500,MATCH(adopter!$D361,template_settings!$A$2:$A$500,0),MATCH(E$2,template_settings!$A$2:$C$2,0))),"")</f>
        <v/>
      </c>
      <c r="F361" s="1" t="s">
        <v>519</v>
      </c>
      <c r="G361" s="2" t="b">
        <f>TRUE</f>
        <v>1</v>
      </c>
      <c r="H361" s="1" t="str">
        <f t="shared" si="5"/>
        <v/>
      </c>
    </row>
    <row r="362" spans="1:8" x14ac:dyDescent="0.2">
      <c r="A362" t="s">
        <v>535</v>
      </c>
      <c r="B362" t="s">
        <v>577</v>
      </c>
      <c r="C362" t="s">
        <v>580</v>
      </c>
      <c r="D362" t="s">
        <v>1</v>
      </c>
      <c r="E362" s="3" t="str">
        <f>IFERROR(IF(INDEX(template_settings!$A$2:$K$500,MATCH(adopter!$D362,template_settings!$A$2:$A$500,0),MATCH(E$2,template_settings!$A$2:$C$2,0))="","",INDEX(template_settings!$A$2:$K$500,MATCH(adopter!$D362,template_settings!$A$2:$A$500,0),MATCH(E$2,template_settings!$A$2:$C$2,0))),"")</f>
        <v/>
      </c>
      <c r="F362" s="1" t="s">
        <v>519</v>
      </c>
      <c r="G362" s="2" t="b">
        <f>TRUE</f>
        <v>1</v>
      </c>
      <c r="H362" s="1" t="str">
        <f t="shared" si="5"/>
        <v/>
      </c>
    </row>
    <row r="363" spans="1:8" x14ac:dyDescent="0.2">
      <c r="A363" t="s">
        <v>535</v>
      </c>
      <c r="B363" t="s">
        <v>579</v>
      </c>
      <c r="C363" t="s">
        <v>578</v>
      </c>
      <c r="D363" t="s">
        <v>423</v>
      </c>
      <c r="E363" s="3">
        <f>IFERROR(IF(INDEX(template_settings!$A$2:$K$500,MATCH(adopter!$D363,template_settings!$A$2:$A$500,0),MATCH(E$2,template_settings!$A$2:$C$2,0))="","",INDEX(template_settings!$A$2:$K$500,MATCH(adopter!$D363,template_settings!$A$2:$A$500,0),MATCH(E$2,template_settings!$A$2:$C$2,0))),"")</f>
        <v>0</v>
      </c>
      <c r="F363" s="1" t="s">
        <v>683</v>
      </c>
      <c r="G363" s="2" t="b">
        <f>TRUE</f>
        <v>1</v>
      </c>
      <c r="H363" s="1">
        <f t="shared" si="5"/>
        <v>0</v>
      </c>
    </row>
    <row r="364" spans="1:8" x14ac:dyDescent="0.2">
      <c r="A364" t="s">
        <v>535</v>
      </c>
      <c r="B364" t="s">
        <v>577</v>
      </c>
      <c r="C364" t="s">
        <v>576</v>
      </c>
      <c r="D364" t="s">
        <v>357</v>
      </c>
      <c r="E364" s="3" t="str">
        <f>IFERROR(IF(INDEX(template_settings!$A$2:$K$500,MATCH(adopter!$D364,template_settings!$A$2:$A$500,0),MATCH(E$2,template_settings!$A$2:$C$2,0))="","",INDEX(template_settings!$A$2:$K$500,MATCH(adopter!$D364,template_settings!$A$2:$A$500,0),MATCH(E$2,template_settings!$A$2:$C$2,0))),"")</f>
        <v/>
      </c>
      <c r="F364" s="1" t="s">
        <v>681</v>
      </c>
      <c r="G364" s="2" t="b">
        <f>TRUE</f>
        <v>1</v>
      </c>
      <c r="H364" s="1" t="str">
        <f t="shared" si="5"/>
        <v/>
      </c>
    </row>
    <row r="365" spans="1:8" x14ac:dyDescent="0.2">
      <c r="A365" t="s">
        <v>537</v>
      </c>
      <c r="B365" t="s">
        <v>575</v>
      </c>
      <c r="C365" t="s">
        <v>565</v>
      </c>
      <c r="D365" t="s">
        <v>123</v>
      </c>
      <c r="E365" s="3">
        <f>IFERROR(IF(INDEX(template_settings!$A$2:$K$500,MATCH(adopter!$D365,template_settings!$A$2:$A$500,0),MATCH(E$2,template_settings!$A$2:$C$2,0))="","",INDEX(template_settings!$A$2:$K$500,MATCH(adopter!$D365,template_settings!$A$2:$A$500,0),MATCH(E$2,template_settings!$A$2:$C$2,0))),"")</f>
        <v>1</v>
      </c>
      <c r="F365" s="1" t="s">
        <v>681</v>
      </c>
      <c r="G365" s="2" t="b">
        <f>TRUE</f>
        <v>1</v>
      </c>
      <c r="H365" s="1">
        <f t="shared" si="5"/>
        <v>1</v>
      </c>
    </row>
    <row r="366" spans="1:8" x14ac:dyDescent="0.2">
      <c r="A366" t="s">
        <v>559</v>
      </c>
      <c r="B366" t="s">
        <v>574</v>
      </c>
      <c r="C366" t="s">
        <v>567</v>
      </c>
      <c r="D366" t="s">
        <v>152</v>
      </c>
      <c r="E366" s="3" t="str">
        <f>IFERROR(IF(INDEX(template_settings!$A$2:$K$500,MATCH(adopter!$D366,template_settings!$A$2:$A$500,0),MATCH(E$2,template_settings!$A$2:$C$2,0))="","",INDEX(template_settings!$A$2:$K$500,MATCH(adopter!$D366,template_settings!$A$2:$A$500,0),MATCH(E$2,template_settings!$A$2:$C$2,0))),"")</f>
        <v/>
      </c>
      <c r="F366" s="1" t="s">
        <v>681</v>
      </c>
      <c r="G366" s="2" t="b">
        <f>TRUE</f>
        <v>1</v>
      </c>
      <c r="H366" s="1" t="str">
        <f t="shared" si="5"/>
        <v/>
      </c>
    </row>
    <row r="367" spans="1:8" x14ac:dyDescent="0.2">
      <c r="A367" t="s">
        <v>559</v>
      </c>
      <c r="B367" t="s">
        <v>574</v>
      </c>
      <c r="C367" t="s">
        <v>567</v>
      </c>
      <c r="D367" t="s">
        <v>72</v>
      </c>
      <c r="E367" s="3" t="str">
        <f>IFERROR(IF(INDEX(template_settings!$A$2:$K$500,MATCH(adopter!$D367,template_settings!$A$2:$A$500,0),MATCH(E$2,template_settings!$A$2:$C$2,0))="","",INDEX(template_settings!$A$2:$K$500,MATCH(adopter!$D367,template_settings!$A$2:$A$500,0),MATCH(E$2,template_settings!$A$2:$C$2,0))),"")</f>
        <v/>
      </c>
      <c r="F367" s="1" t="s">
        <v>681</v>
      </c>
      <c r="G367" s="2" t="b">
        <f>TRUE</f>
        <v>1</v>
      </c>
      <c r="H367" s="1" t="str">
        <f t="shared" si="5"/>
        <v/>
      </c>
    </row>
    <row r="368" spans="1:8" x14ac:dyDescent="0.2">
      <c r="A368" t="s">
        <v>559</v>
      </c>
      <c r="B368" t="s">
        <v>574</v>
      </c>
      <c r="C368" t="s">
        <v>567</v>
      </c>
      <c r="D368" t="s">
        <v>8</v>
      </c>
      <c r="E368" s="3" t="str">
        <f>IFERROR(IF(INDEX(template_settings!$A$2:$K$500,MATCH(adopter!$D368,template_settings!$A$2:$A$500,0),MATCH(E$2,template_settings!$A$2:$C$2,0))="","",INDEX(template_settings!$A$2:$K$500,MATCH(adopter!$D368,template_settings!$A$2:$A$500,0),MATCH(E$2,template_settings!$A$2:$C$2,0))),"")</f>
        <v/>
      </c>
      <c r="F368" s="1" t="s">
        <v>681</v>
      </c>
      <c r="G368" s="2" t="b">
        <f>TRUE</f>
        <v>1</v>
      </c>
      <c r="H368" s="1" t="str">
        <f t="shared" si="5"/>
        <v/>
      </c>
    </row>
    <row r="369" spans="1:8" x14ac:dyDescent="0.2">
      <c r="A369" t="s">
        <v>559</v>
      </c>
      <c r="B369" t="s">
        <v>574</v>
      </c>
      <c r="C369" t="s">
        <v>567</v>
      </c>
      <c r="D369" t="s">
        <v>5</v>
      </c>
      <c r="E369" s="3" t="str">
        <f>IFERROR(IF(INDEX(template_settings!$A$2:$K$500,MATCH(adopter!$D369,template_settings!$A$2:$A$500,0),MATCH(E$2,template_settings!$A$2:$C$2,0))="","",INDEX(template_settings!$A$2:$K$500,MATCH(adopter!$D369,template_settings!$A$2:$A$500,0),MATCH(E$2,template_settings!$A$2:$C$2,0))),"")</f>
        <v/>
      </c>
      <c r="F369" s="1" t="s">
        <v>681</v>
      </c>
      <c r="G369" s="2" t="b">
        <f>TRUE</f>
        <v>1</v>
      </c>
      <c r="H369" s="1" t="str">
        <f t="shared" si="5"/>
        <v/>
      </c>
    </row>
    <row r="370" spans="1:8" x14ac:dyDescent="0.2">
      <c r="A370" t="s">
        <v>559</v>
      </c>
      <c r="B370" t="s">
        <v>574</v>
      </c>
      <c r="C370" t="s">
        <v>567</v>
      </c>
      <c r="D370" t="s">
        <v>452</v>
      </c>
      <c r="E370" s="3" t="str">
        <f>IFERROR(IF(INDEX(template_settings!$A$2:$K$500,MATCH(adopter!$D370,template_settings!$A$2:$A$500,0),MATCH(E$2,template_settings!$A$2:$C$2,0))="","",INDEX(template_settings!$A$2:$K$500,MATCH(adopter!$D370,template_settings!$A$2:$A$500,0),MATCH(E$2,template_settings!$A$2:$C$2,0))),"")</f>
        <v/>
      </c>
      <c r="F370" s="1" t="s">
        <v>681</v>
      </c>
      <c r="G370" s="2" t="b">
        <f>TRUE</f>
        <v>1</v>
      </c>
      <c r="H370" s="1" t="str">
        <f t="shared" si="5"/>
        <v/>
      </c>
    </row>
    <row r="371" spans="1:8" x14ac:dyDescent="0.2">
      <c r="A371" t="s">
        <v>559</v>
      </c>
      <c r="B371" t="s">
        <v>571</v>
      </c>
      <c r="C371" t="s">
        <v>573</v>
      </c>
      <c r="D371" t="s">
        <v>66</v>
      </c>
      <c r="E371" s="3" t="str">
        <f>IFERROR(IF(INDEX(template_settings!$A$2:$K$500,MATCH(adopter!$D371,template_settings!$A$2:$A$500,0),MATCH(E$2,template_settings!$A$2:$C$2,0))="","",INDEX(template_settings!$A$2:$K$500,MATCH(adopter!$D371,template_settings!$A$2:$A$500,0),MATCH(E$2,template_settings!$A$2:$C$2,0))),"")</f>
        <v/>
      </c>
      <c r="F371" s="1" t="s">
        <v>681</v>
      </c>
      <c r="G371" s="2" t="b">
        <f>TRUE</f>
        <v>1</v>
      </c>
      <c r="H371" s="1" t="str">
        <f t="shared" si="5"/>
        <v/>
      </c>
    </row>
    <row r="372" spans="1:8" x14ac:dyDescent="0.2">
      <c r="A372" t="s">
        <v>559</v>
      </c>
      <c r="B372" t="s">
        <v>572</v>
      </c>
      <c r="C372" t="s">
        <v>567</v>
      </c>
      <c r="D372" t="s">
        <v>298</v>
      </c>
      <c r="E372" s="3" t="str">
        <f>IFERROR(IF(INDEX(template_settings!$A$2:$K$500,MATCH(adopter!$D372,template_settings!$A$2:$A$500,0),MATCH(E$2,template_settings!$A$2:$C$2,0))="","",INDEX(template_settings!$A$2:$K$500,MATCH(adopter!$D372,template_settings!$A$2:$A$500,0),MATCH(E$2,template_settings!$A$2:$C$2,0))),"")</f>
        <v/>
      </c>
      <c r="F372" s="1" t="s">
        <v>681</v>
      </c>
      <c r="G372" s="2" t="b">
        <f>TRUE</f>
        <v>1</v>
      </c>
      <c r="H372" s="1" t="str">
        <f t="shared" si="5"/>
        <v/>
      </c>
    </row>
    <row r="373" spans="1:8" x14ac:dyDescent="0.2">
      <c r="A373" t="s">
        <v>559</v>
      </c>
      <c r="B373" t="s">
        <v>571</v>
      </c>
      <c r="C373" t="s">
        <v>570</v>
      </c>
      <c r="D373" t="s">
        <v>521</v>
      </c>
      <c r="E373" s="3" t="str">
        <f>IFERROR(IF(INDEX(template_settings!$A$2:$K$500,MATCH(adopter!$D373,template_settings!$A$2:$A$500,0),MATCH(E$2,template_settings!$A$2:$C$2,0))="","",INDEX(template_settings!$A$2:$K$500,MATCH(adopter!$D373,template_settings!$A$2:$A$500,0),MATCH(E$2,template_settings!$A$2:$C$2,0))),"")</f>
        <v/>
      </c>
      <c r="F373" s="1" t="s">
        <v>681</v>
      </c>
      <c r="G373" s="2" t="b">
        <f>TRUE</f>
        <v>1</v>
      </c>
      <c r="H373" s="1" t="str">
        <f t="shared" si="5"/>
        <v/>
      </c>
    </row>
    <row r="374" spans="1:8" x14ac:dyDescent="0.2">
      <c r="A374" t="s">
        <v>559</v>
      </c>
      <c r="B374" t="s">
        <v>569</v>
      </c>
      <c r="C374" t="s">
        <v>567</v>
      </c>
      <c r="D374" t="s">
        <v>46</v>
      </c>
      <c r="E374" s="3" t="str">
        <f>IFERROR(IF(INDEX(template_settings!$A$2:$K$500,MATCH(adopter!$D374,template_settings!$A$2:$A$500,0),MATCH(E$2,template_settings!$A$2:$C$2,0))="","",INDEX(template_settings!$A$2:$K$500,MATCH(adopter!$D374,template_settings!$A$2:$A$500,0),MATCH(E$2,template_settings!$A$2:$C$2,0))),"")</f>
        <v/>
      </c>
      <c r="F374" s="1" t="s">
        <v>681</v>
      </c>
      <c r="G374" s="2" t="b">
        <f>TRUE</f>
        <v>1</v>
      </c>
      <c r="H374" s="1" t="str">
        <f t="shared" si="5"/>
        <v/>
      </c>
    </row>
    <row r="375" spans="1:8" x14ac:dyDescent="0.2">
      <c r="A375" t="s">
        <v>559</v>
      </c>
      <c r="B375" t="s">
        <v>568</v>
      </c>
      <c r="C375" t="s">
        <v>567</v>
      </c>
      <c r="D375" t="s">
        <v>379</v>
      </c>
      <c r="E375" s="3" t="str">
        <f>IFERROR(IF(INDEX(template_settings!$A$2:$K$500,MATCH(adopter!$D375,template_settings!$A$2:$A$500,0),MATCH(E$2,template_settings!$A$2:$C$2,0))="","",INDEX(template_settings!$A$2:$K$500,MATCH(adopter!$D375,template_settings!$A$2:$A$500,0),MATCH(E$2,template_settings!$A$2:$C$2,0))),"")</f>
        <v/>
      </c>
      <c r="F375" s="1" t="s">
        <v>681</v>
      </c>
      <c r="G375" s="2" t="b">
        <f>TRUE</f>
        <v>1</v>
      </c>
      <c r="H375" s="1" t="str">
        <f t="shared" si="5"/>
        <v/>
      </c>
    </row>
    <row r="376" spans="1:8" x14ac:dyDescent="0.2">
      <c r="A376" t="s">
        <v>559</v>
      </c>
      <c r="B376" t="s">
        <v>568</v>
      </c>
      <c r="C376" t="s">
        <v>567</v>
      </c>
      <c r="D376" t="s">
        <v>139</v>
      </c>
      <c r="E376" s="3" t="str">
        <f>IFERROR(IF(INDEX(template_settings!$A$2:$K$500,MATCH(adopter!$D376,template_settings!$A$2:$A$500,0),MATCH(E$2,template_settings!$A$2:$C$2,0))="","",INDEX(template_settings!$A$2:$K$500,MATCH(adopter!$D376,template_settings!$A$2:$A$500,0),MATCH(E$2,template_settings!$A$2:$C$2,0))),"")</f>
        <v/>
      </c>
      <c r="F376" s="1" t="s">
        <v>681</v>
      </c>
      <c r="G376" s="2" t="b">
        <f>TRUE</f>
        <v>1</v>
      </c>
      <c r="H376" s="1" t="str">
        <f t="shared" si="5"/>
        <v/>
      </c>
    </row>
    <row r="377" spans="1:8" x14ac:dyDescent="0.2">
      <c r="A377" t="s">
        <v>537</v>
      </c>
      <c r="B377" t="s">
        <v>566</v>
      </c>
      <c r="C377" t="s">
        <v>565</v>
      </c>
      <c r="D377" t="s">
        <v>144</v>
      </c>
      <c r="E377" s="3" t="str">
        <f>IFERROR(IF(INDEX(template_settings!$A$2:$K$500,MATCH(adopter!$D377,template_settings!$A$2:$A$500,0),MATCH(E$2,template_settings!$A$2:$C$2,0))="","",INDEX(template_settings!$A$2:$K$500,MATCH(adopter!$D377,template_settings!$A$2:$A$500,0),MATCH(E$2,template_settings!$A$2:$C$2,0))),"")</f>
        <v/>
      </c>
      <c r="F377" s="1" t="s">
        <v>681</v>
      </c>
      <c r="G377" s="2" t="b">
        <f>TRUE</f>
        <v>1</v>
      </c>
      <c r="H377" s="1" t="str">
        <f t="shared" si="5"/>
        <v/>
      </c>
    </row>
    <row r="378" spans="1:8" x14ac:dyDescent="0.2">
      <c r="A378" t="s">
        <v>537</v>
      </c>
      <c r="B378" t="s">
        <v>566</v>
      </c>
      <c r="C378" t="s">
        <v>565</v>
      </c>
      <c r="D378" t="s">
        <v>145</v>
      </c>
      <c r="E378" s="3" t="str">
        <f>IFERROR(IF(INDEX(template_settings!$A$2:$K$500,MATCH(adopter!$D378,template_settings!$A$2:$A$500,0),MATCH(E$2,template_settings!$A$2:$C$2,0))="","",INDEX(template_settings!$A$2:$K$500,MATCH(adopter!$D378,template_settings!$A$2:$A$500,0),MATCH(E$2,template_settings!$A$2:$C$2,0))),"")</f>
        <v/>
      </c>
      <c r="F378" s="1" t="s">
        <v>681</v>
      </c>
      <c r="G378" s="2" t="b">
        <f>TRUE</f>
        <v>1</v>
      </c>
      <c r="H378" s="1" t="str">
        <f t="shared" si="5"/>
        <v/>
      </c>
    </row>
    <row r="379" spans="1:8" x14ac:dyDescent="0.2">
      <c r="A379" t="s">
        <v>537</v>
      </c>
      <c r="B379" t="s">
        <v>566</v>
      </c>
      <c r="C379" t="s">
        <v>565</v>
      </c>
      <c r="D379" t="s">
        <v>192</v>
      </c>
      <c r="E379" s="3" t="str">
        <f>IFERROR(IF(INDEX(template_settings!$A$2:$K$500,MATCH(adopter!$D379,template_settings!$A$2:$A$500,0),MATCH(E$2,template_settings!$A$2:$C$2,0))="","",INDEX(template_settings!$A$2:$K$500,MATCH(adopter!$D379,template_settings!$A$2:$A$500,0),MATCH(E$2,template_settings!$A$2:$C$2,0))),"")</f>
        <v/>
      </c>
      <c r="F379" s="1" t="s">
        <v>681</v>
      </c>
      <c r="G379" s="2" t="b">
        <f>TRUE</f>
        <v>1</v>
      </c>
      <c r="H379" s="1" t="str">
        <f t="shared" si="5"/>
        <v/>
      </c>
    </row>
    <row r="380" spans="1:8" x14ac:dyDescent="0.2">
      <c r="A380" t="s">
        <v>559</v>
      </c>
      <c r="B380" t="s">
        <v>522</v>
      </c>
      <c r="C380" t="s">
        <v>522</v>
      </c>
      <c r="D380" t="s">
        <v>523</v>
      </c>
      <c r="E380" s="3" t="str">
        <f>IFERROR(IF(INDEX(template_settings!$A$2:$K$500,MATCH(adopter!$D380,template_settings!$A$2:$A$500,0),MATCH(E$2,template_settings!$A$2:$C$2,0))="","",INDEX(template_settings!$A$2:$K$500,MATCH(adopter!$D380,template_settings!$A$2:$A$500,0),MATCH(E$2,template_settings!$A$2:$C$2,0))),"")</f>
        <v/>
      </c>
      <c r="F380" s="1" t="s">
        <v>683</v>
      </c>
      <c r="G380" s="2" t="b">
        <f>TRUE</f>
        <v>1</v>
      </c>
      <c r="H380" s="1" t="str">
        <f t="shared" si="5"/>
        <v/>
      </c>
    </row>
    <row r="381" spans="1:8" x14ac:dyDescent="0.2">
      <c r="A381" t="s">
        <v>553</v>
      </c>
      <c r="B381" t="s">
        <v>564</v>
      </c>
      <c r="C381" t="s">
        <v>563</v>
      </c>
      <c r="D381" t="s">
        <v>414</v>
      </c>
      <c r="E381" s="3">
        <f>IFERROR(IF(INDEX(template_settings!$A$2:$K$500,MATCH(adopter!$D381,template_settings!$A$2:$A$500,0),MATCH(E$2,template_settings!$A$2:$C$2,0))="","",INDEX(template_settings!$A$2:$K$500,MATCH(adopter!$D381,template_settings!$A$2:$A$500,0),MATCH(E$2,template_settings!$A$2:$C$2,0))),"")</f>
        <v>1</v>
      </c>
      <c r="F381" s="1" t="s">
        <v>683</v>
      </c>
      <c r="G381" s="2" t="b">
        <f>TRUE</f>
        <v>1</v>
      </c>
      <c r="H381" s="1">
        <f t="shared" si="5"/>
        <v>1</v>
      </c>
    </row>
    <row r="382" spans="1:8" x14ac:dyDescent="0.2">
      <c r="A382" t="s">
        <v>553</v>
      </c>
      <c r="B382" t="s">
        <v>562</v>
      </c>
      <c r="C382" t="s">
        <v>561</v>
      </c>
      <c r="D382" t="s">
        <v>410</v>
      </c>
      <c r="E382" s="3" t="str">
        <f>IFERROR(IF(INDEX(template_settings!$A$2:$K$500,MATCH(adopter!$D382,template_settings!$A$2:$A$500,0),MATCH(E$2,template_settings!$A$2:$C$2,0))="","",INDEX(template_settings!$A$2:$K$500,MATCH(adopter!$D382,template_settings!$A$2:$A$500,0),MATCH(E$2,template_settings!$A$2:$C$2,0))),"")</f>
        <v/>
      </c>
      <c r="F382" s="1" t="s">
        <v>682</v>
      </c>
      <c r="G382" s="2" t="b">
        <f>TRUE</f>
        <v>1</v>
      </c>
      <c r="H382" s="1" t="str">
        <f t="shared" si="5"/>
        <v/>
      </c>
    </row>
    <row r="383" spans="1:8" x14ac:dyDescent="0.2">
      <c r="A383" t="s">
        <v>535</v>
      </c>
      <c r="B383" t="s">
        <v>534</v>
      </c>
      <c r="C383" t="s">
        <v>533</v>
      </c>
      <c r="D383" t="s">
        <v>247</v>
      </c>
      <c r="E383" s="3" t="str">
        <f>IFERROR(IF(INDEX(template_settings!$A$2:$K$500,MATCH(adopter!$D383,template_settings!$A$2:$A$500,0),MATCH(E$2,template_settings!$A$2:$C$2,0))="","",INDEX(template_settings!$A$2:$K$500,MATCH(adopter!$D383,template_settings!$A$2:$A$500,0),MATCH(E$2,template_settings!$A$2:$C$2,0))),"")</f>
        <v/>
      </c>
      <c r="F383" s="1" t="s">
        <v>681</v>
      </c>
      <c r="G383" s="2" t="b">
        <f>TRUE</f>
        <v>1</v>
      </c>
      <c r="H383" s="1" t="str">
        <f t="shared" si="5"/>
        <v/>
      </c>
    </row>
    <row r="384" spans="1:8" x14ac:dyDescent="0.2">
      <c r="A384" t="s">
        <v>535</v>
      </c>
      <c r="B384" t="s">
        <v>534</v>
      </c>
      <c r="C384" t="s">
        <v>533</v>
      </c>
      <c r="D384" t="s">
        <v>336</v>
      </c>
      <c r="E384" s="3" t="str">
        <f>IFERROR(IF(INDEX(template_settings!$A$2:$K$500,MATCH(adopter!$D384,template_settings!$A$2:$A$500,0),MATCH(E$2,template_settings!$A$2:$C$2,0))="","",INDEX(template_settings!$A$2:$K$500,MATCH(adopter!$D384,template_settings!$A$2:$A$500,0),MATCH(E$2,template_settings!$A$2:$C$2,0))),"")</f>
        <v/>
      </c>
      <c r="F384" s="1" t="s">
        <v>681</v>
      </c>
      <c r="G384" s="2" t="b">
        <f>TRUE</f>
        <v>1</v>
      </c>
      <c r="H384" s="1" t="str">
        <f t="shared" si="5"/>
        <v/>
      </c>
    </row>
    <row r="385" spans="1:8" x14ac:dyDescent="0.2">
      <c r="A385" t="s">
        <v>535</v>
      </c>
      <c r="B385" t="s">
        <v>534</v>
      </c>
      <c r="C385" t="s">
        <v>533</v>
      </c>
      <c r="D385" t="s">
        <v>55</v>
      </c>
      <c r="E385" s="3" t="str">
        <f>IFERROR(IF(INDEX(template_settings!$A$2:$K$500,MATCH(adopter!$D385,template_settings!$A$2:$A$500,0),MATCH(E$2,template_settings!$A$2:$C$2,0))="","",INDEX(template_settings!$A$2:$K$500,MATCH(adopter!$D385,template_settings!$A$2:$A$500,0),MATCH(E$2,template_settings!$A$2:$C$2,0))),"")</f>
        <v/>
      </c>
      <c r="F385" s="1" t="s">
        <v>681</v>
      </c>
      <c r="G385" s="2" t="b">
        <f>TRUE</f>
        <v>1</v>
      </c>
      <c r="H385" s="1" t="str">
        <f t="shared" si="5"/>
        <v/>
      </c>
    </row>
    <row r="386" spans="1:8" x14ac:dyDescent="0.2">
      <c r="A386" t="s">
        <v>535</v>
      </c>
      <c r="B386" t="s">
        <v>534</v>
      </c>
      <c r="C386" t="s">
        <v>533</v>
      </c>
      <c r="D386" t="s">
        <v>235</v>
      </c>
      <c r="E386" s="3" t="str">
        <f>IFERROR(IF(INDEX(template_settings!$A$2:$K$500,MATCH(adopter!$D386,template_settings!$A$2:$A$500,0),MATCH(E$2,template_settings!$A$2:$C$2,0))="","",INDEX(template_settings!$A$2:$K$500,MATCH(adopter!$D386,template_settings!$A$2:$A$500,0),MATCH(E$2,template_settings!$A$2:$C$2,0))),"")</f>
        <v/>
      </c>
      <c r="F386" s="1" t="s">
        <v>681</v>
      </c>
      <c r="G386" s="2" t="b">
        <f>TRUE</f>
        <v>1</v>
      </c>
      <c r="H386" s="1" t="str">
        <f t="shared" si="5"/>
        <v/>
      </c>
    </row>
    <row r="387" spans="1:8" x14ac:dyDescent="0.2">
      <c r="A387" t="s">
        <v>559</v>
      </c>
      <c r="B387" t="s">
        <v>558</v>
      </c>
      <c r="C387" t="s">
        <v>557</v>
      </c>
      <c r="D387" t="s">
        <v>349</v>
      </c>
      <c r="E387" s="3">
        <f>IFERROR(IF(INDEX(template_settings!$A$2:$K$500,MATCH(adopter!$D387,template_settings!$A$2:$A$500,0),MATCH(E$2,template_settings!$A$2:$C$2,0))="","",INDEX(template_settings!$A$2:$K$500,MATCH(adopter!$D387,template_settings!$A$2:$A$500,0),MATCH(E$2,template_settings!$A$2:$C$2,0))),"")</f>
        <v>21.9</v>
      </c>
      <c r="F387" s="1" t="s">
        <v>681</v>
      </c>
      <c r="G387" s="2" t="b">
        <f>TRUE</f>
        <v>1</v>
      </c>
      <c r="H387" s="1">
        <f t="shared" si="5"/>
        <v>21.9</v>
      </c>
    </row>
    <row r="388" spans="1:8" x14ac:dyDescent="0.2">
      <c r="A388" t="s">
        <v>537</v>
      </c>
      <c r="B388" t="s">
        <v>539</v>
      </c>
      <c r="C388" t="s">
        <v>556</v>
      </c>
      <c r="D388" t="s">
        <v>271</v>
      </c>
      <c r="E388" s="3">
        <f>IFERROR(IF(INDEX(template_settings!$A$2:$K$500,MATCH(adopter!$D388,template_settings!$A$2:$A$500,0),MATCH(E$2,template_settings!$A$2:$C$2,0))="","",INDEX(template_settings!$A$2:$K$500,MATCH(adopter!$D388,template_settings!$A$2:$A$500,0),MATCH(E$2,template_settings!$A$2:$C$2,0))),"")</f>
        <v>31.1</v>
      </c>
      <c r="F388" s="1" t="s">
        <v>681</v>
      </c>
      <c r="G388" s="2" t="b">
        <f>TRUE</f>
        <v>1</v>
      </c>
      <c r="H388" s="1">
        <f t="shared" si="5"/>
        <v>31.1</v>
      </c>
    </row>
    <row r="389" spans="1:8" x14ac:dyDescent="0.2">
      <c r="A389" t="s">
        <v>537</v>
      </c>
      <c r="B389" t="s">
        <v>539</v>
      </c>
      <c r="C389" t="s">
        <v>556</v>
      </c>
      <c r="D389" t="s">
        <v>352</v>
      </c>
      <c r="E389" s="3">
        <f>IFERROR(IF(INDEX(template_settings!$A$2:$K$500,MATCH(adopter!$D389,template_settings!$A$2:$A$500,0),MATCH(E$2,template_settings!$A$2:$C$2,0))="","",INDEX(template_settings!$A$2:$K$500,MATCH(adopter!$D389,template_settings!$A$2:$A$500,0),MATCH(E$2,template_settings!$A$2:$C$2,0))),"")</f>
        <v>68.900000000000006</v>
      </c>
      <c r="F389" s="1" t="s">
        <v>681</v>
      </c>
      <c r="G389" s="2" t="b">
        <f>TRUE</f>
        <v>1</v>
      </c>
      <c r="H389" s="1">
        <f t="shared" si="5"/>
        <v>68.900000000000006</v>
      </c>
    </row>
    <row r="390" spans="1:8" x14ac:dyDescent="0.2">
      <c r="A390" t="s">
        <v>537</v>
      </c>
      <c r="B390" t="s">
        <v>539</v>
      </c>
      <c r="C390" t="s">
        <v>538</v>
      </c>
      <c r="D390" t="s">
        <v>442</v>
      </c>
      <c r="E390" s="3">
        <f>IFERROR(IF(INDEX(template_settings!$A$2:$K$500,MATCH(adopter!$D390,template_settings!$A$2:$A$500,0),MATCH(E$2,template_settings!$A$2:$C$2,0))="","",INDEX(template_settings!$A$2:$K$500,MATCH(adopter!$D390,template_settings!$A$2:$A$500,0),MATCH(E$2,template_settings!$A$2:$C$2,0))),"")</f>
        <v>7.3362506999999999</v>
      </c>
      <c r="F390" s="1" t="s">
        <v>681</v>
      </c>
      <c r="G390" s="2" t="b">
        <f>TRUE</f>
        <v>1</v>
      </c>
      <c r="H390" s="1">
        <f t="shared" si="5"/>
        <v>7.3362506999999999</v>
      </c>
    </row>
    <row r="391" spans="1:8" x14ac:dyDescent="0.2">
      <c r="A391" t="s">
        <v>537</v>
      </c>
      <c r="B391" t="s">
        <v>539</v>
      </c>
      <c r="C391" t="s">
        <v>555</v>
      </c>
      <c r="D391" t="s">
        <v>237</v>
      </c>
      <c r="E391" s="3">
        <f>IFERROR(IF(INDEX(template_settings!$A$2:$K$500,MATCH(adopter!$D391,template_settings!$A$2:$A$500,0),MATCH(E$2,template_settings!$A$2:$C$2,0))="","",INDEX(template_settings!$A$2:$K$500,MATCH(adopter!$D391,template_settings!$A$2:$A$500,0),MATCH(E$2,template_settings!$A$2:$C$2,0))),"")</f>
        <v>5.1650957999999996</v>
      </c>
      <c r="F391" s="1" t="s">
        <v>681</v>
      </c>
      <c r="G391" s="2" t="b">
        <f>TRUE</f>
        <v>1</v>
      </c>
      <c r="H391" s="1">
        <f t="shared" si="5"/>
        <v>5.1650957999999996</v>
      </c>
    </row>
    <row r="392" spans="1:8" x14ac:dyDescent="0.2">
      <c r="A392" t="s">
        <v>537</v>
      </c>
      <c r="B392" t="s">
        <v>539</v>
      </c>
      <c r="C392" t="s">
        <v>555</v>
      </c>
      <c r="D392" t="s">
        <v>156</v>
      </c>
      <c r="E392" s="3">
        <f>IFERROR(IF(INDEX(template_settings!$A$2:$K$500,MATCH(adopter!$D392,template_settings!$A$2:$A$500,0),MATCH(E$2,template_settings!$A$2:$C$2,0))="","",INDEX(template_settings!$A$2:$K$500,MATCH(adopter!$D392,template_settings!$A$2:$A$500,0),MATCH(E$2,template_settings!$A$2:$C$2,0))),"")</f>
        <v>34.687933399999999</v>
      </c>
      <c r="F392" s="1" t="s">
        <v>681</v>
      </c>
      <c r="G392" s="2" t="b">
        <f>TRUE</f>
        <v>1</v>
      </c>
      <c r="H392" s="1">
        <f t="shared" ref="H392:H455" si="6">IF(G392,E392,"")</f>
        <v>34.687933399999999</v>
      </c>
    </row>
    <row r="393" spans="1:8" x14ac:dyDescent="0.2">
      <c r="A393" t="s">
        <v>537</v>
      </c>
      <c r="B393" t="s">
        <v>539</v>
      </c>
      <c r="C393" t="s">
        <v>555</v>
      </c>
      <c r="D393" t="s">
        <v>272</v>
      </c>
      <c r="E393" s="3">
        <f>IFERROR(IF(INDEX(template_settings!$A$2:$K$500,MATCH(adopter!$D393,template_settings!$A$2:$A$500,0),MATCH(E$2,template_settings!$A$2:$C$2,0))="","",INDEX(template_settings!$A$2:$K$500,MATCH(adopter!$D393,template_settings!$A$2:$A$500,0),MATCH(E$2,template_settings!$A$2:$C$2,0))),"")</f>
        <v>53.8</v>
      </c>
      <c r="F393" s="1" t="s">
        <v>681</v>
      </c>
      <c r="G393" s="2" t="b">
        <f>TRUE</f>
        <v>1</v>
      </c>
      <c r="H393" s="1">
        <f t="shared" si="6"/>
        <v>53.8</v>
      </c>
    </row>
    <row r="394" spans="1:8" x14ac:dyDescent="0.2">
      <c r="A394" t="s">
        <v>537</v>
      </c>
      <c r="B394" t="s">
        <v>539</v>
      </c>
      <c r="C394" t="s">
        <v>555</v>
      </c>
      <c r="D394" t="s">
        <v>360</v>
      </c>
      <c r="E394" s="3" t="str">
        <f>IFERROR(IF(INDEX(template_settings!$A$2:$K$500,MATCH(adopter!$D394,template_settings!$A$2:$A$500,0),MATCH(E$2,template_settings!$A$2:$C$2,0))="","",INDEX(template_settings!$A$2:$K$500,MATCH(adopter!$D394,template_settings!$A$2:$A$500,0),MATCH(E$2,template_settings!$A$2:$C$2,0))),"")</f>
        <v/>
      </c>
      <c r="F394" s="1" t="s">
        <v>681</v>
      </c>
      <c r="G394" s="2" t="b">
        <f>TRUE</f>
        <v>1</v>
      </c>
      <c r="H394" s="1" t="str">
        <f t="shared" si="6"/>
        <v/>
      </c>
    </row>
    <row r="395" spans="1:8" x14ac:dyDescent="0.2">
      <c r="A395" t="s">
        <v>537</v>
      </c>
      <c r="B395" t="s">
        <v>539</v>
      </c>
      <c r="C395" t="s">
        <v>555</v>
      </c>
      <c r="D395" t="s">
        <v>322</v>
      </c>
      <c r="E395" s="3">
        <f>IFERROR(IF(INDEX(template_settings!$A$2:$K$500,MATCH(adopter!$D395,template_settings!$A$2:$A$500,0),MATCH(E$2,template_settings!$A$2:$C$2,0))="","",INDEX(template_settings!$A$2:$K$500,MATCH(adopter!$D395,template_settings!$A$2:$A$500,0),MATCH(E$2,template_settings!$A$2:$C$2,0))),"")</f>
        <v>6.2</v>
      </c>
      <c r="F395" s="1" t="s">
        <v>681</v>
      </c>
      <c r="G395" s="2" t="b">
        <f>TRUE</f>
        <v>1</v>
      </c>
      <c r="H395" s="1">
        <f t="shared" si="6"/>
        <v>6.2</v>
      </c>
    </row>
    <row r="396" spans="1:8" x14ac:dyDescent="0.2">
      <c r="A396" t="s">
        <v>537</v>
      </c>
      <c r="B396" t="s">
        <v>539</v>
      </c>
      <c r="C396" t="s">
        <v>555</v>
      </c>
      <c r="D396" t="s">
        <v>195</v>
      </c>
      <c r="E396" s="3" t="str">
        <f>IFERROR(IF(INDEX(template_settings!$A$2:$K$500,MATCH(adopter!$D396,template_settings!$A$2:$A$500,0),MATCH(E$2,template_settings!$A$2:$C$2,0))="","",INDEX(template_settings!$A$2:$K$500,MATCH(adopter!$D396,template_settings!$A$2:$A$500,0),MATCH(E$2,template_settings!$A$2:$C$2,0))),"")</f>
        <v/>
      </c>
      <c r="F396" s="1" t="s">
        <v>681</v>
      </c>
      <c r="G396" s="2" t="b">
        <f>TRUE</f>
        <v>1</v>
      </c>
      <c r="H396" s="1" t="str">
        <f t="shared" si="6"/>
        <v/>
      </c>
    </row>
    <row r="397" spans="1:8" x14ac:dyDescent="0.2">
      <c r="A397" t="s">
        <v>537</v>
      </c>
      <c r="B397" t="s">
        <v>539</v>
      </c>
      <c r="C397" t="s">
        <v>538</v>
      </c>
      <c r="D397" t="s">
        <v>246</v>
      </c>
      <c r="E397" s="3">
        <f>IFERROR(IF(INDEX(template_settings!$A$2:$K$500,MATCH(adopter!$D397,template_settings!$A$2:$A$500,0),MATCH(E$2,template_settings!$A$2:$C$2,0))="","",INDEX(template_settings!$A$2:$K$500,MATCH(adopter!$D397,template_settings!$A$2:$A$500,0),MATCH(E$2,template_settings!$A$2:$C$2,0))),"")</f>
        <v>4.2</v>
      </c>
      <c r="F397" s="1" t="s">
        <v>681</v>
      </c>
      <c r="G397" s="2" t="b">
        <f>TRUE</f>
        <v>1</v>
      </c>
      <c r="H397" s="1">
        <f t="shared" si="6"/>
        <v>4.2</v>
      </c>
    </row>
    <row r="398" spans="1:8" x14ac:dyDescent="0.2">
      <c r="A398" t="s">
        <v>537</v>
      </c>
      <c r="B398" t="s">
        <v>539</v>
      </c>
      <c r="C398" t="s">
        <v>550</v>
      </c>
      <c r="D398" t="s">
        <v>326</v>
      </c>
      <c r="E398" s="3">
        <f>IFERROR(IF(INDEX(template_settings!$A$2:$K$500,MATCH(adopter!$D398,template_settings!$A$2:$A$500,0),MATCH(E$2,template_settings!$A$2:$C$2,0))="","",INDEX(template_settings!$A$2:$K$500,MATCH(adopter!$D398,template_settings!$A$2:$A$500,0),MATCH(E$2,template_settings!$A$2:$C$2,0))),"")</f>
        <v>0.1170976</v>
      </c>
      <c r="F398" s="1" t="s">
        <v>681</v>
      </c>
      <c r="G398" s="2" t="b">
        <f>TRUE</f>
        <v>1</v>
      </c>
      <c r="H398" s="1">
        <f t="shared" si="6"/>
        <v>0.1170976</v>
      </c>
    </row>
    <row r="399" spans="1:8" x14ac:dyDescent="0.2">
      <c r="A399" t="s">
        <v>537</v>
      </c>
      <c r="B399" t="s">
        <v>539</v>
      </c>
      <c r="C399" t="s">
        <v>550</v>
      </c>
      <c r="D399" t="s">
        <v>409</v>
      </c>
      <c r="E399" s="3">
        <f>IFERROR(IF(INDEX(template_settings!$A$2:$K$500,MATCH(adopter!$D399,template_settings!$A$2:$A$500,0),MATCH(E$2,template_settings!$A$2:$C$2,0))="","",INDEX(template_settings!$A$2:$K$500,MATCH(adopter!$D399,template_settings!$A$2:$A$500,0),MATCH(E$2,template_settings!$A$2:$C$2,0))),"")</f>
        <v>9.6706176999999993</v>
      </c>
      <c r="F399" s="1" t="s">
        <v>681</v>
      </c>
      <c r="G399" s="2" t="b">
        <f>TRUE</f>
        <v>1</v>
      </c>
      <c r="H399" s="1">
        <f t="shared" si="6"/>
        <v>9.6706176999999993</v>
      </c>
    </row>
    <row r="400" spans="1:8" x14ac:dyDescent="0.2">
      <c r="A400" t="s">
        <v>553</v>
      </c>
      <c r="B400" t="s">
        <v>554</v>
      </c>
      <c r="C400" t="s">
        <v>554</v>
      </c>
      <c r="D400" t="s">
        <v>108</v>
      </c>
      <c r="E400" s="3" t="str">
        <f>IFERROR(IF(INDEX(template_settings!$A$2:$K$500,MATCH(adopter!$D400,template_settings!$A$2:$A$500,0),MATCH(E$2,template_settings!$A$2:$C$2,0))="","",INDEX(template_settings!$A$2:$K$500,MATCH(adopter!$D400,template_settings!$A$2:$A$500,0),MATCH(E$2,template_settings!$A$2:$C$2,0))),"")</f>
        <v/>
      </c>
      <c r="F400" s="1" t="s">
        <v>681</v>
      </c>
      <c r="G400" s="2" t="b">
        <f>TRUE</f>
        <v>1</v>
      </c>
      <c r="H400" s="1" t="str">
        <f t="shared" si="6"/>
        <v/>
      </c>
    </row>
    <row r="401" spans="1:8" x14ac:dyDescent="0.2">
      <c r="A401" t="s">
        <v>553</v>
      </c>
      <c r="B401" t="s">
        <v>552</v>
      </c>
      <c r="C401" t="s">
        <v>551</v>
      </c>
      <c r="D401" t="s">
        <v>77</v>
      </c>
      <c r="E401" s="3" t="str">
        <f>IFERROR(IF(INDEX(template_settings!$A$2:$K$500,MATCH(adopter!$D401,template_settings!$A$2:$A$500,0),MATCH(E$2,template_settings!$A$2:$C$2,0))="","",INDEX(template_settings!$A$2:$K$500,MATCH(adopter!$D401,template_settings!$A$2:$A$500,0),MATCH(E$2,template_settings!$A$2:$C$2,0))),"")</f>
        <v/>
      </c>
      <c r="F401" s="1" t="s">
        <v>681</v>
      </c>
      <c r="G401" s="2" t="b">
        <f>TRUE</f>
        <v>1</v>
      </c>
      <c r="H401" s="1" t="str">
        <f t="shared" si="6"/>
        <v/>
      </c>
    </row>
    <row r="402" spans="1:8" x14ac:dyDescent="0.2">
      <c r="A402" t="s">
        <v>553</v>
      </c>
      <c r="B402" t="s">
        <v>552</v>
      </c>
      <c r="C402" t="s">
        <v>551</v>
      </c>
      <c r="D402" t="s">
        <v>393</v>
      </c>
      <c r="E402" s="3" t="str">
        <f>IFERROR(IF(INDEX(template_settings!$A$2:$K$500,MATCH(adopter!$D402,template_settings!$A$2:$A$500,0),MATCH(E$2,template_settings!$A$2:$C$2,0))="","",INDEX(template_settings!$A$2:$K$500,MATCH(adopter!$D402,template_settings!$A$2:$A$500,0),MATCH(E$2,template_settings!$A$2:$C$2,0))),"")</f>
        <v/>
      </c>
      <c r="F402" s="1" t="s">
        <v>681</v>
      </c>
      <c r="G402" s="2" t="b">
        <f>TRUE</f>
        <v>1</v>
      </c>
      <c r="H402" s="1" t="str">
        <f t="shared" si="6"/>
        <v/>
      </c>
    </row>
    <row r="403" spans="1:8" x14ac:dyDescent="0.2">
      <c r="A403" t="s">
        <v>553</v>
      </c>
      <c r="B403" t="s">
        <v>552</v>
      </c>
      <c r="C403" t="s">
        <v>551</v>
      </c>
      <c r="D403" t="s">
        <v>424</v>
      </c>
      <c r="E403" s="3" t="str">
        <f>IFERROR(IF(INDEX(template_settings!$A$2:$K$500,MATCH(adopter!$D403,template_settings!$A$2:$A$500,0),MATCH(E$2,template_settings!$A$2:$C$2,0))="","",INDEX(template_settings!$A$2:$K$500,MATCH(adopter!$D403,template_settings!$A$2:$A$500,0),MATCH(E$2,template_settings!$A$2:$C$2,0))),"")</f>
        <v/>
      </c>
      <c r="F403" s="1" t="s">
        <v>681</v>
      </c>
      <c r="G403" s="2" t="b">
        <f>TRUE</f>
        <v>1</v>
      </c>
      <c r="H403" s="1" t="str">
        <f t="shared" si="6"/>
        <v/>
      </c>
    </row>
    <row r="404" spans="1:8" x14ac:dyDescent="0.2">
      <c r="A404" t="s">
        <v>553</v>
      </c>
      <c r="B404" t="s">
        <v>552</v>
      </c>
      <c r="C404" t="s">
        <v>551</v>
      </c>
      <c r="D404" t="s">
        <v>438</v>
      </c>
      <c r="E404" s="3" t="str">
        <f>IFERROR(IF(INDEX(template_settings!$A$2:$K$500,MATCH(adopter!$D404,template_settings!$A$2:$A$500,0),MATCH(E$2,template_settings!$A$2:$C$2,0))="","",INDEX(template_settings!$A$2:$K$500,MATCH(adopter!$D404,template_settings!$A$2:$A$500,0),MATCH(E$2,template_settings!$A$2:$C$2,0))),"")</f>
        <v/>
      </c>
      <c r="F404" s="1" t="s">
        <v>681</v>
      </c>
      <c r="G404" s="2" t="b">
        <f>TRUE</f>
        <v>1</v>
      </c>
      <c r="H404" s="1" t="str">
        <f t="shared" si="6"/>
        <v/>
      </c>
    </row>
    <row r="405" spans="1:8" x14ac:dyDescent="0.2">
      <c r="A405" t="s">
        <v>537</v>
      </c>
      <c r="B405" t="s">
        <v>539</v>
      </c>
      <c r="C405" t="s">
        <v>550</v>
      </c>
      <c r="D405" t="s">
        <v>315</v>
      </c>
      <c r="E405" s="3">
        <f>IFERROR(IF(INDEX(template_settings!$A$2:$K$500,MATCH(adopter!$D405,template_settings!$A$2:$A$500,0),MATCH(E$2,template_settings!$A$2:$C$2,0))="","",INDEX(template_settings!$A$2:$K$500,MATCH(adopter!$D405,template_settings!$A$2:$A$500,0),MATCH(E$2,template_settings!$A$2:$C$2,0))),"")</f>
        <v>9.9999999000000006</v>
      </c>
      <c r="F405" s="1" t="s">
        <v>681</v>
      </c>
      <c r="G405" s="2" t="b">
        <f>TRUE</f>
        <v>1</v>
      </c>
      <c r="H405" s="1">
        <f t="shared" si="6"/>
        <v>9.9999999000000006</v>
      </c>
    </row>
    <row r="406" spans="1:8" x14ac:dyDescent="0.2">
      <c r="A406" t="s">
        <v>553</v>
      </c>
      <c r="B406" t="s">
        <v>552</v>
      </c>
      <c r="C406" t="s">
        <v>551</v>
      </c>
      <c r="D406" t="s">
        <v>57</v>
      </c>
      <c r="E406" s="3" t="str">
        <f>IFERROR(IF(INDEX(template_settings!$A$2:$K$500,MATCH(adopter!$D406,template_settings!$A$2:$A$500,0),MATCH(E$2,template_settings!$A$2:$C$2,0))="","",INDEX(template_settings!$A$2:$K$500,MATCH(adopter!$D406,template_settings!$A$2:$A$500,0),MATCH(E$2,template_settings!$A$2:$C$2,0))),"")</f>
        <v/>
      </c>
      <c r="F406" s="1" t="s">
        <v>681</v>
      </c>
      <c r="G406" s="2" t="b">
        <f>TRUE</f>
        <v>1</v>
      </c>
      <c r="H406" s="1" t="str">
        <f t="shared" si="6"/>
        <v/>
      </c>
    </row>
    <row r="407" spans="1:8" x14ac:dyDescent="0.2">
      <c r="A407" t="s">
        <v>537</v>
      </c>
      <c r="B407" t="s">
        <v>539</v>
      </c>
      <c r="C407" t="s">
        <v>550</v>
      </c>
      <c r="D407" t="s">
        <v>239</v>
      </c>
      <c r="E407" s="3">
        <f>IFERROR(IF(INDEX(template_settings!$A$2:$K$500,MATCH(adopter!$D407,template_settings!$A$2:$A$500,0),MATCH(E$2,template_settings!$A$2:$C$2,0))="","",INDEX(template_settings!$A$2:$K$500,MATCH(adopter!$D407,template_settings!$A$2:$A$500,0),MATCH(E$2,template_settings!$A$2:$C$2,0))),"")</f>
        <v>78.929545200000007</v>
      </c>
      <c r="F407" s="1" t="s">
        <v>681</v>
      </c>
      <c r="G407" s="2" t="b">
        <f>TRUE</f>
        <v>1</v>
      </c>
      <c r="H407" s="1">
        <f t="shared" si="6"/>
        <v>78.929545200000007</v>
      </c>
    </row>
    <row r="408" spans="1:8" x14ac:dyDescent="0.2">
      <c r="A408" t="s">
        <v>537</v>
      </c>
      <c r="B408" t="s">
        <v>539</v>
      </c>
      <c r="C408" t="s">
        <v>550</v>
      </c>
      <c r="D408" t="s">
        <v>457</v>
      </c>
      <c r="E408" s="3">
        <f>IFERROR(IF(INDEX(template_settings!$A$2:$K$500,MATCH(adopter!$D408,template_settings!$A$2:$A$500,0),MATCH(E$2,template_settings!$A$2:$C$2,0))="","",INDEX(template_settings!$A$2:$K$500,MATCH(adopter!$D408,template_settings!$A$2:$A$500,0),MATCH(E$2,template_settings!$A$2:$C$2,0))),"")</f>
        <v>0</v>
      </c>
      <c r="F408" s="1" t="s">
        <v>681</v>
      </c>
      <c r="G408" s="2" t="b">
        <f>TRUE</f>
        <v>1</v>
      </c>
      <c r="H408" s="1">
        <f t="shared" si="6"/>
        <v>0</v>
      </c>
    </row>
    <row r="409" spans="1:8" x14ac:dyDescent="0.2">
      <c r="A409" t="s">
        <v>537</v>
      </c>
      <c r="B409" t="s">
        <v>539</v>
      </c>
      <c r="C409" t="s">
        <v>550</v>
      </c>
      <c r="D409" t="s">
        <v>11</v>
      </c>
      <c r="E409" s="3">
        <f>IFERROR(IF(INDEX(template_settings!$A$2:$K$500,MATCH(adopter!$D409,template_settings!$A$2:$A$500,0),MATCH(E$2,template_settings!$A$2:$C$2,0))="","",INDEX(template_settings!$A$2:$K$500,MATCH(adopter!$D409,template_settings!$A$2:$A$500,0),MATCH(E$2,template_settings!$A$2:$C$2,0))),"")</f>
        <v>1.2827396</v>
      </c>
      <c r="F409" s="1" t="s">
        <v>681</v>
      </c>
      <c r="G409" s="2" t="b">
        <f>TRUE</f>
        <v>1</v>
      </c>
      <c r="H409" s="1">
        <f t="shared" si="6"/>
        <v>1.2827396</v>
      </c>
    </row>
    <row r="410" spans="1:8" x14ac:dyDescent="0.2">
      <c r="A410" t="s">
        <v>537</v>
      </c>
      <c r="B410" t="s">
        <v>539</v>
      </c>
      <c r="C410" t="s">
        <v>538</v>
      </c>
      <c r="D410" t="s">
        <v>210</v>
      </c>
      <c r="E410" s="3">
        <f>IFERROR(IF(INDEX(template_settings!$A$2:$K$500,MATCH(adopter!$D410,template_settings!$A$2:$A$500,0),MATCH(E$2,template_settings!$A$2:$C$2,0))="","",INDEX(template_settings!$A$2:$K$500,MATCH(adopter!$D410,template_settings!$A$2:$A$500,0),MATCH(E$2,template_settings!$A$2:$C$2,0))),"")</f>
        <v>75.5</v>
      </c>
      <c r="F410" s="1" t="s">
        <v>681</v>
      </c>
      <c r="G410" s="2" t="b">
        <f>TRUE</f>
        <v>1</v>
      </c>
      <c r="H410" s="1">
        <f t="shared" si="6"/>
        <v>75.5</v>
      </c>
    </row>
    <row r="411" spans="1:8" x14ac:dyDescent="0.2">
      <c r="A411" t="s">
        <v>537</v>
      </c>
      <c r="B411" t="s">
        <v>540</v>
      </c>
      <c r="C411" t="s">
        <v>548</v>
      </c>
      <c r="D411" t="s">
        <v>225</v>
      </c>
      <c r="E411" s="3" t="str">
        <f>IFERROR(IF(INDEX(template_settings!$A$2:$K$500,MATCH(adopter!$D411,template_settings!$A$2:$A$500,0),MATCH(E$2,template_settings!$A$2:$C$2,0))="","",INDEX(template_settings!$A$2:$K$500,MATCH(adopter!$D411,template_settings!$A$2:$A$500,0),MATCH(E$2,template_settings!$A$2:$C$2,0))),"")</f>
        <v/>
      </c>
      <c r="F411" s="1" t="s">
        <v>681</v>
      </c>
      <c r="G411" s="2" t="b">
        <f>TRUE</f>
        <v>1</v>
      </c>
      <c r="H411" s="1" t="str">
        <f t="shared" si="6"/>
        <v/>
      </c>
    </row>
    <row r="412" spans="1:8" x14ac:dyDescent="0.2">
      <c r="A412" t="s">
        <v>537</v>
      </c>
      <c r="B412" t="s">
        <v>540</v>
      </c>
      <c r="C412" t="s">
        <v>548</v>
      </c>
      <c r="D412" t="s">
        <v>397</v>
      </c>
      <c r="E412" s="3" t="str">
        <f>IFERROR(IF(INDEX(template_settings!$A$2:$K$500,MATCH(adopter!$D412,template_settings!$A$2:$A$500,0),MATCH(E$2,template_settings!$A$2:$C$2,0))="","",INDEX(template_settings!$A$2:$K$500,MATCH(adopter!$D412,template_settings!$A$2:$A$500,0),MATCH(E$2,template_settings!$A$2:$C$2,0))),"")</f>
        <v/>
      </c>
      <c r="F412" s="1" t="s">
        <v>681</v>
      </c>
      <c r="G412" s="2" t="b">
        <f>TRUE</f>
        <v>1</v>
      </c>
      <c r="H412" s="1" t="str">
        <f t="shared" si="6"/>
        <v/>
      </c>
    </row>
    <row r="413" spans="1:8" x14ac:dyDescent="0.2">
      <c r="A413" t="s">
        <v>537</v>
      </c>
      <c r="B413" t="s">
        <v>540</v>
      </c>
      <c r="C413" t="s">
        <v>538</v>
      </c>
      <c r="D413" t="s">
        <v>320</v>
      </c>
      <c r="E413" s="3">
        <f>IFERROR(IF(INDEX(template_settings!$A$2:$K$500,MATCH(adopter!$D413,template_settings!$A$2:$A$500,0),MATCH(E$2,template_settings!$A$2:$C$2,0))="","",INDEX(template_settings!$A$2:$K$500,MATCH(adopter!$D413,template_settings!$A$2:$A$500,0),MATCH(E$2,template_settings!$A$2:$C$2,0))),"")</f>
        <v>6.8</v>
      </c>
      <c r="F413" s="1" t="s">
        <v>681</v>
      </c>
      <c r="G413" s="2" t="b">
        <f>TRUE</f>
        <v>1</v>
      </c>
      <c r="H413" s="1">
        <f t="shared" si="6"/>
        <v>6.8</v>
      </c>
    </row>
    <row r="414" spans="1:8" x14ac:dyDescent="0.2">
      <c r="A414" t="s">
        <v>537</v>
      </c>
      <c r="B414" t="s">
        <v>539</v>
      </c>
      <c r="C414" t="s">
        <v>549</v>
      </c>
      <c r="D414" t="s">
        <v>371</v>
      </c>
      <c r="E414" s="3">
        <f>IFERROR(IF(INDEX(template_settings!$A$2:$K$500,MATCH(adopter!$D414,template_settings!$A$2:$A$500,0),MATCH(E$2,template_settings!$A$2:$C$2,0))="","",INDEX(template_settings!$A$2:$K$500,MATCH(adopter!$D414,template_settings!$A$2:$A$500,0),MATCH(E$2,template_settings!$A$2:$C$2,0))),"")</f>
        <v>2.2000000000000002</v>
      </c>
      <c r="F414" s="1" t="s">
        <v>681</v>
      </c>
      <c r="G414" s="2" t="b">
        <f>TRUE</f>
        <v>1</v>
      </c>
      <c r="H414" s="1">
        <f t="shared" si="6"/>
        <v>2.2000000000000002</v>
      </c>
    </row>
    <row r="415" spans="1:8" x14ac:dyDescent="0.2">
      <c r="A415" t="s">
        <v>537</v>
      </c>
      <c r="B415" t="s">
        <v>539</v>
      </c>
      <c r="C415" t="s">
        <v>549</v>
      </c>
      <c r="D415" t="s">
        <v>429</v>
      </c>
      <c r="E415" s="3">
        <f>IFERROR(IF(INDEX(template_settings!$A$2:$K$500,MATCH(adopter!$D415,template_settings!$A$2:$A$500,0),MATCH(E$2,template_settings!$A$2:$C$2,0))="","",INDEX(template_settings!$A$2:$K$500,MATCH(adopter!$D415,template_settings!$A$2:$A$500,0),MATCH(E$2,template_settings!$A$2:$C$2,0))),"")</f>
        <v>97.8</v>
      </c>
      <c r="F415" s="1" t="s">
        <v>681</v>
      </c>
      <c r="G415" s="2" t="b">
        <f>TRUE</f>
        <v>1</v>
      </c>
      <c r="H415" s="1">
        <f t="shared" si="6"/>
        <v>97.8</v>
      </c>
    </row>
    <row r="416" spans="1:8" x14ac:dyDescent="0.2">
      <c r="A416" t="s">
        <v>537</v>
      </c>
      <c r="B416" t="s">
        <v>539</v>
      </c>
      <c r="C416" t="s">
        <v>538</v>
      </c>
      <c r="D416" t="s">
        <v>36</v>
      </c>
      <c r="E416" s="3">
        <f>IFERROR(IF(INDEX(template_settings!$A$2:$K$500,MATCH(adopter!$D416,template_settings!$A$2:$A$500,0),MATCH(E$2,template_settings!$A$2:$C$2,0))="","",INDEX(template_settings!$A$2:$K$500,MATCH(adopter!$D416,template_settings!$A$2:$A$500,0),MATCH(E$2,template_settings!$A$2:$C$2,0))),"")</f>
        <v>2.6</v>
      </c>
      <c r="F416" s="1" t="s">
        <v>681</v>
      </c>
      <c r="G416" s="2" t="b">
        <f>TRUE</f>
        <v>1</v>
      </c>
      <c r="H416" s="1">
        <f t="shared" si="6"/>
        <v>2.6</v>
      </c>
    </row>
    <row r="417" spans="1:8" x14ac:dyDescent="0.2">
      <c r="A417" t="s">
        <v>537</v>
      </c>
      <c r="B417" t="s">
        <v>539</v>
      </c>
      <c r="C417" t="s">
        <v>548</v>
      </c>
      <c r="D417" t="s">
        <v>385</v>
      </c>
      <c r="E417" s="3" t="str">
        <f>IFERROR(IF(INDEX(template_settings!$A$2:$K$500,MATCH(adopter!$D417,template_settings!$A$2:$A$500,0),MATCH(E$2,template_settings!$A$2:$C$2,0))="","",INDEX(template_settings!$A$2:$K$500,MATCH(adopter!$D417,template_settings!$A$2:$A$500,0),MATCH(E$2,template_settings!$A$2:$C$2,0))),"")</f>
        <v/>
      </c>
      <c r="F417" s="1" t="s">
        <v>681</v>
      </c>
      <c r="G417" s="2" t="b">
        <f>TRUE</f>
        <v>1</v>
      </c>
      <c r="H417" s="1" t="str">
        <f t="shared" si="6"/>
        <v/>
      </c>
    </row>
    <row r="418" spans="1:8" x14ac:dyDescent="0.2">
      <c r="A418" t="s">
        <v>537</v>
      </c>
      <c r="B418" t="s">
        <v>539</v>
      </c>
      <c r="C418" t="s">
        <v>548</v>
      </c>
      <c r="D418" t="s">
        <v>380</v>
      </c>
      <c r="E418" s="3" t="str">
        <f>IFERROR(IF(INDEX(template_settings!$A$2:$K$500,MATCH(adopter!$D418,template_settings!$A$2:$A$500,0),MATCH(E$2,template_settings!$A$2:$C$2,0))="","",INDEX(template_settings!$A$2:$K$500,MATCH(adopter!$D418,template_settings!$A$2:$A$500,0),MATCH(E$2,template_settings!$A$2:$C$2,0))),"")</f>
        <v/>
      </c>
      <c r="F418" s="1" t="s">
        <v>681</v>
      </c>
      <c r="G418" s="2" t="b">
        <f>TRUE</f>
        <v>1</v>
      </c>
      <c r="H418" s="1" t="str">
        <f t="shared" si="6"/>
        <v/>
      </c>
    </row>
    <row r="419" spans="1:8" x14ac:dyDescent="0.2">
      <c r="A419" t="s">
        <v>537</v>
      </c>
      <c r="B419" t="s">
        <v>539</v>
      </c>
      <c r="C419" t="s">
        <v>548</v>
      </c>
      <c r="D419" t="s">
        <v>109</v>
      </c>
      <c r="E419" s="3" t="str">
        <f>IFERROR(IF(INDEX(template_settings!$A$2:$K$500,MATCH(adopter!$D419,template_settings!$A$2:$A$500,0),MATCH(E$2,template_settings!$A$2:$C$2,0))="","",INDEX(template_settings!$A$2:$K$500,MATCH(adopter!$D419,template_settings!$A$2:$A$500,0),MATCH(E$2,template_settings!$A$2:$C$2,0))),"")</f>
        <v/>
      </c>
      <c r="F419" s="1" t="s">
        <v>681</v>
      </c>
      <c r="G419" s="2" t="b">
        <f>TRUE</f>
        <v>1</v>
      </c>
      <c r="H419" s="1" t="str">
        <f t="shared" si="6"/>
        <v/>
      </c>
    </row>
    <row r="420" spans="1:8" x14ac:dyDescent="0.2">
      <c r="A420" t="s">
        <v>537</v>
      </c>
      <c r="B420" t="s">
        <v>539</v>
      </c>
      <c r="C420" t="s">
        <v>538</v>
      </c>
      <c r="D420" t="s">
        <v>430</v>
      </c>
      <c r="E420" s="3">
        <f>IFERROR(IF(INDEX(template_settings!$A$2:$K$500,MATCH(adopter!$D420,template_settings!$A$2:$A$500,0),MATCH(E$2,template_settings!$A$2:$C$2,0))="","",INDEX(template_settings!$A$2:$K$500,MATCH(adopter!$D420,template_settings!$A$2:$A$500,0),MATCH(E$2,template_settings!$A$2:$C$2,0))),"")</f>
        <v>9.8000000000000007</v>
      </c>
      <c r="F420" s="1" t="s">
        <v>681</v>
      </c>
      <c r="G420" s="2" t="b">
        <f>TRUE</f>
        <v>1</v>
      </c>
      <c r="H420" s="1">
        <f t="shared" si="6"/>
        <v>9.8000000000000007</v>
      </c>
    </row>
    <row r="421" spans="1:8" x14ac:dyDescent="0.2">
      <c r="A421" t="s">
        <v>537</v>
      </c>
      <c r="B421" t="s">
        <v>539</v>
      </c>
      <c r="C421" t="s">
        <v>547</v>
      </c>
      <c r="D421" t="s">
        <v>477</v>
      </c>
      <c r="E421" s="3" t="str">
        <f>IFERROR(IF(INDEX(template_settings!$A$2:$K$500,MATCH(adopter!$D421,template_settings!$A$2:$A$500,0),MATCH(E$2,template_settings!$A$2:$C$2,0))="","",INDEX(template_settings!$A$2:$K$500,MATCH(adopter!$D421,template_settings!$A$2:$A$500,0),MATCH(E$2,template_settings!$A$2:$C$2,0))),"")</f>
        <v/>
      </c>
      <c r="F421" s="1" t="s">
        <v>681</v>
      </c>
      <c r="G421" s="2" t="b">
        <f>TRUE</f>
        <v>1</v>
      </c>
      <c r="H421" s="1" t="str">
        <f t="shared" si="6"/>
        <v/>
      </c>
    </row>
    <row r="422" spans="1:8" x14ac:dyDescent="0.2">
      <c r="A422" t="s">
        <v>537</v>
      </c>
      <c r="B422" t="s">
        <v>539</v>
      </c>
      <c r="C422" t="s">
        <v>547</v>
      </c>
      <c r="D422" t="s">
        <v>23</v>
      </c>
      <c r="E422" s="3">
        <f>IFERROR(IF(INDEX(template_settings!$A$2:$K$500,MATCH(adopter!$D422,template_settings!$A$2:$A$500,0),MATCH(E$2,template_settings!$A$2:$C$2,0))="","",INDEX(template_settings!$A$2:$K$500,MATCH(adopter!$D422,template_settings!$A$2:$A$500,0),MATCH(E$2,template_settings!$A$2:$C$2,0))),"")</f>
        <v>0</v>
      </c>
      <c r="F422" s="1" t="s">
        <v>681</v>
      </c>
      <c r="G422" s="2" t="b">
        <f>TRUE</f>
        <v>1</v>
      </c>
      <c r="H422" s="1">
        <f t="shared" si="6"/>
        <v>0</v>
      </c>
    </row>
    <row r="423" spans="1:8" x14ac:dyDescent="0.2">
      <c r="A423" t="s">
        <v>537</v>
      </c>
      <c r="B423" t="s">
        <v>539</v>
      </c>
      <c r="C423" t="s">
        <v>547</v>
      </c>
      <c r="D423" t="s">
        <v>316</v>
      </c>
      <c r="E423" s="3">
        <f>IFERROR(IF(INDEX(template_settings!$A$2:$K$500,MATCH(adopter!$D423,template_settings!$A$2:$A$500,0),MATCH(E$2,template_settings!$A$2:$C$2,0))="","",INDEX(template_settings!$A$2:$K$500,MATCH(adopter!$D423,template_settings!$A$2:$A$500,0),MATCH(E$2,template_settings!$A$2:$C$2,0))),"")</f>
        <v>100</v>
      </c>
      <c r="F423" s="1" t="s">
        <v>681</v>
      </c>
      <c r="G423" s="2" t="b">
        <f>TRUE</f>
        <v>1</v>
      </c>
      <c r="H423" s="1">
        <f t="shared" si="6"/>
        <v>100</v>
      </c>
    </row>
    <row r="424" spans="1:8" x14ac:dyDescent="0.2">
      <c r="A424" t="s">
        <v>537</v>
      </c>
      <c r="B424" t="s">
        <v>516</v>
      </c>
      <c r="C424" t="s">
        <v>536</v>
      </c>
      <c r="D424" t="s">
        <v>91</v>
      </c>
      <c r="E424" s="3">
        <f>IFERROR(IF(INDEX(template_settings!$A$2:$K$500,MATCH(adopter!$D424,template_settings!$A$2:$A$500,0),MATCH(E$2,template_settings!$A$2:$C$2,0))="","",INDEX(template_settings!$A$2:$K$500,MATCH(adopter!$D424,template_settings!$A$2:$A$500,0),MATCH(E$2,template_settings!$A$2:$C$2,0))),"")</f>
        <v>0</v>
      </c>
      <c r="F424" s="1" t="s">
        <v>681</v>
      </c>
      <c r="G424" s="2" t="b">
        <f>TRUE</f>
        <v>1</v>
      </c>
      <c r="H424" s="1">
        <f t="shared" si="6"/>
        <v>0</v>
      </c>
    </row>
    <row r="425" spans="1:8" x14ac:dyDescent="0.2">
      <c r="A425" t="s">
        <v>537</v>
      </c>
      <c r="B425" t="s">
        <v>539</v>
      </c>
      <c r="C425" t="s">
        <v>538</v>
      </c>
      <c r="D425" t="s">
        <v>200</v>
      </c>
      <c r="E425" s="3" t="str">
        <f>IFERROR(IF(INDEX(template_settings!$A$2:$K$500,MATCH(adopter!$D425,template_settings!$A$2:$A$500,0),MATCH(E$2,template_settings!$A$2:$C$2,0))="","",INDEX(template_settings!$A$2:$K$500,MATCH(adopter!$D425,template_settings!$A$2:$A$500,0),MATCH(E$2,template_settings!$A$2:$C$2,0))),"")</f>
        <v/>
      </c>
      <c r="F425" s="1" t="s">
        <v>681</v>
      </c>
      <c r="G425" s="2" t="b">
        <f>TRUE</f>
        <v>1</v>
      </c>
      <c r="H425" s="1" t="str">
        <f t="shared" si="6"/>
        <v/>
      </c>
    </row>
    <row r="426" spans="1:8" x14ac:dyDescent="0.2">
      <c r="A426" t="s">
        <v>535</v>
      </c>
      <c r="B426" t="s">
        <v>543</v>
      </c>
      <c r="C426" t="s">
        <v>546</v>
      </c>
      <c r="D426" t="s">
        <v>213</v>
      </c>
      <c r="E426" s="3" t="str">
        <f>IFERROR(IF(INDEX(template_settings!$A$2:$K$500,MATCH(adopter!$D426,template_settings!$A$2:$A$500,0),MATCH(E$2,template_settings!$A$2:$C$2,0))="","",INDEX(template_settings!$A$2:$K$500,MATCH(adopter!$D426,template_settings!$A$2:$A$500,0),MATCH(E$2,template_settings!$A$2:$C$2,0))),"")</f>
        <v/>
      </c>
      <c r="F426" s="1" t="s">
        <v>681</v>
      </c>
      <c r="G426" s="2" t="b">
        <f>TRUE</f>
        <v>1</v>
      </c>
      <c r="H426" s="1" t="str">
        <f t="shared" si="6"/>
        <v/>
      </c>
    </row>
    <row r="427" spans="1:8" x14ac:dyDescent="0.2">
      <c r="A427" t="s">
        <v>535</v>
      </c>
      <c r="B427" t="s">
        <v>543</v>
      </c>
      <c r="C427" t="s">
        <v>546</v>
      </c>
      <c r="D427" t="s">
        <v>229</v>
      </c>
      <c r="E427" s="3" t="str">
        <f>IFERROR(IF(INDEX(template_settings!$A$2:$K$500,MATCH(adopter!$D427,template_settings!$A$2:$A$500,0),MATCH(E$2,template_settings!$A$2:$C$2,0))="","",INDEX(template_settings!$A$2:$K$500,MATCH(adopter!$D427,template_settings!$A$2:$A$500,0),MATCH(E$2,template_settings!$A$2:$C$2,0))),"")</f>
        <v/>
      </c>
      <c r="F427" s="1" t="s">
        <v>681</v>
      </c>
      <c r="G427" s="2" t="b">
        <f>TRUE</f>
        <v>1</v>
      </c>
      <c r="H427" s="1" t="str">
        <f t="shared" si="6"/>
        <v/>
      </c>
    </row>
    <row r="428" spans="1:8" x14ac:dyDescent="0.2">
      <c r="A428" t="s">
        <v>535</v>
      </c>
      <c r="B428" t="s">
        <v>543</v>
      </c>
      <c r="C428" t="s">
        <v>545</v>
      </c>
      <c r="D428" t="s">
        <v>374</v>
      </c>
      <c r="E428" s="3">
        <f>IFERROR(IF(INDEX(template_settings!$A$2:$K$500,MATCH(adopter!$D428,template_settings!$A$2:$A$500,0),MATCH(E$2,template_settings!$A$2:$C$2,0))="","",INDEX(template_settings!$A$2:$K$500,MATCH(adopter!$D428,template_settings!$A$2:$A$500,0),MATCH(E$2,template_settings!$A$2:$C$2,0))),"")</f>
        <v>11.5</v>
      </c>
      <c r="F428" s="1" t="s">
        <v>681</v>
      </c>
      <c r="G428" s="2" t="b">
        <f>TRUE</f>
        <v>1</v>
      </c>
      <c r="H428" s="1">
        <f t="shared" si="6"/>
        <v>11.5</v>
      </c>
    </row>
    <row r="429" spans="1:8" x14ac:dyDescent="0.2">
      <c r="A429" t="s">
        <v>535</v>
      </c>
      <c r="B429" t="s">
        <v>543</v>
      </c>
      <c r="C429" t="s">
        <v>545</v>
      </c>
      <c r="D429" t="s">
        <v>168</v>
      </c>
      <c r="E429" s="3">
        <f>IFERROR(IF(INDEX(template_settings!$A$2:$K$500,MATCH(adopter!$D429,template_settings!$A$2:$A$500,0),MATCH(E$2,template_settings!$A$2:$C$2,0))="","",INDEX(template_settings!$A$2:$K$500,MATCH(adopter!$D429,template_settings!$A$2:$A$500,0),MATCH(E$2,template_settings!$A$2:$C$2,0))),"")</f>
        <v>88.5</v>
      </c>
      <c r="F429" s="1" t="s">
        <v>681</v>
      </c>
      <c r="G429" s="2" t="b">
        <f>TRUE</f>
        <v>1</v>
      </c>
      <c r="H429" s="1">
        <f t="shared" si="6"/>
        <v>88.5</v>
      </c>
    </row>
    <row r="430" spans="1:8" x14ac:dyDescent="0.2">
      <c r="A430" t="s">
        <v>535</v>
      </c>
      <c r="B430" t="s">
        <v>543</v>
      </c>
      <c r="C430" t="s">
        <v>545</v>
      </c>
      <c r="D430" t="s">
        <v>160</v>
      </c>
      <c r="E430" s="3">
        <f>IFERROR(IF(INDEX(template_settings!$A$2:$K$500,MATCH(adopter!$D430,template_settings!$A$2:$A$500,0),MATCH(E$2,template_settings!$A$2:$C$2,0))="","",INDEX(template_settings!$A$2:$K$500,MATCH(adopter!$D430,template_settings!$A$2:$A$500,0),MATCH(E$2,template_settings!$A$2:$C$2,0))),"")</f>
        <v>6.5</v>
      </c>
      <c r="F430" s="1" t="s">
        <v>681</v>
      </c>
      <c r="G430" s="2" t="b">
        <f>TRUE</f>
        <v>1</v>
      </c>
      <c r="H430" s="1">
        <f t="shared" si="6"/>
        <v>6.5</v>
      </c>
    </row>
    <row r="431" spans="1:8" x14ac:dyDescent="0.2">
      <c r="A431" t="s">
        <v>535</v>
      </c>
      <c r="B431" t="s">
        <v>543</v>
      </c>
      <c r="C431" t="s">
        <v>545</v>
      </c>
      <c r="D431" t="s">
        <v>2</v>
      </c>
      <c r="E431" s="3">
        <f>IFERROR(IF(INDEX(template_settings!$A$2:$K$500,MATCH(adopter!$D431,template_settings!$A$2:$A$500,0),MATCH(E$2,template_settings!$A$2:$C$2,0))="","",INDEX(template_settings!$A$2:$K$500,MATCH(adopter!$D431,template_settings!$A$2:$A$500,0),MATCH(E$2,template_settings!$A$2:$C$2,0))),"")</f>
        <v>93.5</v>
      </c>
      <c r="F431" s="1" t="s">
        <v>681</v>
      </c>
      <c r="G431" s="2" t="b">
        <f>TRUE</f>
        <v>1</v>
      </c>
      <c r="H431" s="1">
        <f t="shared" si="6"/>
        <v>93.5</v>
      </c>
    </row>
    <row r="432" spans="1:8" x14ac:dyDescent="0.2">
      <c r="A432" t="s">
        <v>535</v>
      </c>
      <c r="B432" t="s">
        <v>543</v>
      </c>
      <c r="C432" t="s">
        <v>545</v>
      </c>
      <c r="D432" t="s">
        <v>84</v>
      </c>
      <c r="E432" s="3" t="str">
        <f>IFERROR(IF(INDEX(template_settings!$A$2:$K$500,MATCH(adopter!$D432,template_settings!$A$2:$A$500,0),MATCH(E$2,template_settings!$A$2:$C$2,0))="","",INDEX(template_settings!$A$2:$K$500,MATCH(adopter!$D432,template_settings!$A$2:$A$500,0),MATCH(E$2,template_settings!$A$2:$C$2,0))),"")</f>
        <v/>
      </c>
      <c r="F432" s="1" t="s">
        <v>681</v>
      </c>
      <c r="G432" s="2" t="b">
        <f>TRUE</f>
        <v>1</v>
      </c>
      <c r="H432" s="1" t="str">
        <f t="shared" si="6"/>
        <v/>
      </c>
    </row>
    <row r="433" spans="1:8" x14ac:dyDescent="0.2">
      <c r="A433" t="s">
        <v>535</v>
      </c>
      <c r="B433" t="s">
        <v>543</v>
      </c>
      <c r="C433" t="s">
        <v>545</v>
      </c>
      <c r="D433" t="s">
        <v>398</v>
      </c>
      <c r="E433" s="3" t="str">
        <f>IFERROR(IF(INDEX(template_settings!$A$2:$K$500,MATCH(adopter!$D433,template_settings!$A$2:$A$500,0),MATCH(E$2,template_settings!$A$2:$C$2,0))="","",INDEX(template_settings!$A$2:$K$500,MATCH(adopter!$D433,template_settings!$A$2:$A$500,0),MATCH(E$2,template_settings!$A$2:$C$2,0))),"")</f>
        <v/>
      </c>
      <c r="F433" s="1" t="s">
        <v>681</v>
      </c>
      <c r="G433" s="2" t="b">
        <f>TRUE</f>
        <v>1</v>
      </c>
      <c r="H433" s="1" t="str">
        <f t="shared" si="6"/>
        <v/>
      </c>
    </row>
    <row r="434" spans="1:8" x14ac:dyDescent="0.2">
      <c r="A434" t="s">
        <v>537</v>
      </c>
      <c r="B434" t="s">
        <v>540</v>
      </c>
      <c r="C434" t="s">
        <v>544</v>
      </c>
      <c r="D434" t="s">
        <v>467</v>
      </c>
      <c r="E434" s="3">
        <f>IFERROR(IF(INDEX(template_settings!$A$2:$K$500,MATCH(adopter!$D434,template_settings!$A$2:$A$500,0),MATCH(E$2,template_settings!$A$2:$C$2,0))="","",INDEX(template_settings!$A$2:$K$500,MATCH(adopter!$D434,template_settings!$A$2:$A$500,0),MATCH(E$2,template_settings!$A$2:$C$2,0))),"")</f>
        <v>99</v>
      </c>
      <c r="F434" s="1" t="s">
        <v>681</v>
      </c>
      <c r="G434" s="2" t="b">
        <f>TRUE</f>
        <v>1</v>
      </c>
      <c r="H434" s="1">
        <f t="shared" si="6"/>
        <v>99</v>
      </c>
    </row>
    <row r="435" spans="1:8" x14ac:dyDescent="0.2">
      <c r="A435" t="s">
        <v>537</v>
      </c>
      <c r="B435" t="s">
        <v>540</v>
      </c>
      <c r="C435" t="s">
        <v>544</v>
      </c>
      <c r="D435" t="s">
        <v>291</v>
      </c>
      <c r="E435" s="3">
        <f>IFERROR(IF(INDEX(template_settings!$A$2:$K$500,MATCH(adopter!$D435,template_settings!$A$2:$A$500,0),MATCH(E$2,template_settings!$A$2:$C$2,0))="","",INDEX(template_settings!$A$2:$K$500,MATCH(adopter!$D435,template_settings!$A$2:$A$500,0),MATCH(E$2,template_settings!$A$2:$C$2,0))),"")</f>
        <v>1</v>
      </c>
      <c r="F435" s="1" t="s">
        <v>681</v>
      </c>
      <c r="G435" s="2" t="b">
        <f>TRUE</f>
        <v>1</v>
      </c>
      <c r="H435" s="1">
        <f t="shared" si="6"/>
        <v>1</v>
      </c>
    </row>
    <row r="436" spans="1:8" x14ac:dyDescent="0.2">
      <c r="A436" t="s">
        <v>535</v>
      </c>
      <c r="B436" t="s">
        <v>543</v>
      </c>
      <c r="C436" t="s">
        <v>542</v>
      </c>
      <c r="D436" t="s">
        <v>24</v>
      </c>
      <c r="E436" s="3" t="str">
        <f>IFERROR(IF(INDEX(template_settings!$A$2:$K$500,MATCH(adopter!$D436,template_settings!$A$2:$A$500,0),MATCH(E$2,template_settings!$A$2:$C$2,0))="","",INDEX(template_settings!$A$2:$K$500,MATCH(adopter!$D436,template_settings!$A$2:$A$500,0),MATCH(E$2,template_settings!$A$2:$C$2,0))),"")</f>
        <v/>
      </c>
      <c r="F436" s="1" t="s">
        <v>681</v>
      </c>
      <c r="G436" s="2" t="b">
        <f>TRUE</f>
        <v>1</v>
      </c>
      <c r="H436" s="1" t="str">
        <f t="shared" si="6"/>
        <v/>
      </c>
    </row>
    <row r="437" spans="1:8" x14ac:dyDescent="0.2">
      <c r="A437" t="s">
        <v>535</v>
      </c>
      <c r="B437" t="s">
        <v>543</v>
      </c>
      <c r="C437" t="s">
        <v>542</v>
      </c>
      <c r="D437" t="s">
        <v>87</v>
      </c>
      <c r="E437" s="3" t="str">
        <f>IFERROR(IF(INDEX(template_settings!$A$2:$K$500,MATCH(adopter!$D437,template_settings!$A$2:$A$500,0),MATCH(E$2,template_settings!$A$2:$C$2,0))="","",INDEX(template_settings!$A$2:$K$500,MATCH(adopter!$D437,template_settings!$A$2:$A$500,0),MATCH(E$2,template_settings!$A$2:$C$2,0))),"")</f>
        <v/>
      </c>
      <c r="F437" s="1" t="s">
        <v>681</v>
      </c>
      <c r="G437" s="2" t="b">
        <f>TRUE</f>
        <v>1</v>
      </c>
      <c r="H437" s="1" t="str">
        <f t="shared" si="6"/>
        <v/>
      </c>
    </row>
    <row r="438" spans="1:8" x14ac:dyDescent="0.2">
      <c r="A438" t="s">
        <v>535</v>
      </c>
      <c r="B438" t="s">
        <v>543</v>
      </c>
      <c r="C438" t="s">
        <v>542</v>
      </c>
      <c r="D438" t="s">
        <v>251</v>
      </c>
      <c r="E438" s="3" t="str">
        <f>IFERROR(IF(INDEX(template_settings!$A$2:$K$500,MATCH(adopter!$D438,template_settings!$A$2:$A$500,0),MATCH(E$2,template_settings!$A$2:$C$2,0))="","",INDEX(template_settings!$A$2:$K$500,MATCH(adopter!$D438,template_settings!$A$2:$A$500,0),MATCH(E$2,template_settings!$A$2:$C$2,0))),"")</f>
        <v/>
      </c>
      <c r="F438" s="1" t="s">
        <v>681</v>
      </c>
      <c r="G438" s="2" t="b">
        <f>TRUE</f>
        <v>1</v>
      </c>
      <c r="H438" s="1" t="str">
        <f t="shared" si="6"/>
        <v/>
      </c>
    </row>
    <row r="439" spans="1:8" x14ac:dyDescent="0.2">
      <c r="A439" t="s">
        <v>535</v>
      </c>
      <c r="B439" t="s">
        <v>543</v>
      </c>
      <c r="C439" t="s">
        <v>542</v>
      </c>
      <c r="D439" t="s">
        <v>25</v>
      </c>
      <c r="E439" s="3" t="str">
        <f>IFERROR(IF(INDEX(template_settings!$A$2:$K$500,MATCH(adopter!$D439,template_settings!$A$2:$A$500,0),MATCH(E$2,template_settings!$A$2:$C$2,0))="","",INDEX(template_settings!$A$2:$K$500,MATCH(adopter!$D439,template_settings!$A$2:$A$500,0),MATCH(E$2,template_settings!$A$2:$C$2,0))),"")</f>
        <v/>
      </c>
      <c r="F439" s="1" t="s">
        <v>681</v>
      </c>
      <c r="G439" s="2" t="b">
        <f>TRUE</f>
        <v>1</v>
      </c>
      <c r="H439" s="1" t="str">
        <f t="shared" si="6"/>
        <v/>
      </c>
    </row>
    <row r="440" spans="1:8" x14ac:dyDescent="0.2">
      <c r="A440" t="s">
        <v>535</v>
      </c>
      <c r="B440" t="s">
        <v>543</v>
      </c>
      <c r="C440" t="s">
        <v>542</v>
      </c>
      <c r="D440" t="s">
        <v>16</v>
      </c>
      <c r="E440" s="3" t="str">
        <f>IFERROR(IF(INDEX(template_settings!$A$2:$K$500,MATCH(adopter!$D440,template_settings!$A$2:$A$500,0),MATCH(E$2,template_settings!$A$2:$C$2,0))="","",INDEX(template_settings!$A$2:$K$500,MATCH(adopter!$D440,template_settings!$A$2:$A$500,0),MATCH(E$2,template_settings!$A$2:$C$2,0))),"")</f>
        <v/>
      </c>
      <c r="F440" s="1" t="s">
        <v>681</v>
      </c>
      <c r="G440" s="2" t="b">
        <f>TRUE</f>
        <v>1</v>
      </c>
      <c r="H440" s="1" t="str">
        <f t="shared" si="6"/>
        <v/>
      </c>
    </row>
    <row r="441" spans="1:8" x14ac:dyDescent="0.2">
      <c r="A441" t="s">
        <v>535</v>
      </c>
      <c r="B441" t="s">
        <v>543</v>
      </c>
      <c r="C441" t="s">
        <v>542</v>
      </c>
      <c r="D441" t="s">
        <v>311</v>
      </c>
      <c r="E441" s="3" t="str">
        <f>IFERROR(IF(INDEX(template_settings!$A$2:$K$500,MATCH(adopter!$D441,template_settings!$A$2:$A$500,0),MATCH(E$2,template_settings!$A$2:$C$2,0))="","",INDEX(template_settings!$A$2:$K$500,MATCH(adopter!$D441,template_settings!$A$2:$A$500,0),MATCH(E$2,template_settings!$A$2:$C$2,0))),"")</f>
        <v/>
      </c>
      <c r="F441" s="1" t="s">
        <v>681</v>
      </c>
      <c r="G441" s="2" t="b">
        <f>TRUE</f>
        <v>1</v>
      </c>
      <c r="H441" s="1" t="str">
        <f t="shared" si="6"/>
        <v/>
      </c>
    </row>
    <row r="442" spans="1:8" x14ac:dyDescent="0.2">
      <c r="A442" t="s">
        <v>535</v>
      </c>
      <c r="B442" t="s">
        <v>543</v>
      </c>
      <c r="C442" t="s">
        <v>542</v>
      </c>
      <c r="D442" t="s">
        <v>116</v>
      </c>
      <c r="E442" s="3" t="str">
        <f>IFERROR(IF(INDEX(template_settings!$A$2:$K$500,MATCH(adopter!$D442,template_settings!$A$2:$A$500,0),MATCH(E$2,template_settings!$A$2:$C$2,0))="","",INDEX(template_settings!$A$2:$K$500,MATCH(adopter!$D442,template_settings!$A$2:$A$500,0),MATCH(E$2,template_settings!$A$2:$C$2,0))),"")</f>
        <v/>
      </c>
      <c r="F442" s="1" t="s">
        <v>681</v>
      </c>
      <c r="G442" s="2" t="b">
        <f>TRUE</f>
        <v>1</v>
      </c>
      <c r="H442" s="1" t="str">
        <f t="shared" si="6"/>
        <v/>
      </c>
    </row>
    <row r="443" spans="1:8" x14ac:dyDescent="0.2">
      <c r="A443" t="s">
        <v>537</v>
      </c>
      <c r="B443" t="s">
        <v>516</v>
      </c>
      <c r="C443" t="s">
        <v>536</v>
      </c>
      <c r="D443" t="s">
        <v>416</v>
      </c>
      <c r="E443" s="3">
        <f>IFERROR(IF(INDEX(template_settings!$A$2:$K$500,MATCH(adopter!$D443,template_settings!$A$2:$A$500,0),MATCH(E$2,template_settings!$A$2:$C$2,0))="","",INDEX(template_settings!$A$2:$K$500,MATCH(adopter!$D443,template_settings!$A$2:$A$500,0),MATCH(E$2,template_settings!$A$2:$C$2,0))),"")</f>
        <v>0</v>
      </c>
      <c r="F443" s="1" t="s">
        <v>681</v>
      </c>
      <c r="G443" s="2" t="b">
        <f>TRUE</f>
        <v>1</v>
      </c>
      <c r="H443" s="1">
        <f t="shared" si="6"/>
        <v>0</v>
      </c>
    </row>
    <row r="444" spans="1:8" x14ac:dyDescent="0.2">
      <c r="A444" t="s">
        <v>537</v>
      </c>
      <c r="B444" t="s">
        <v>540</v>
      </c>
      <c r="C444" t="s">
        <v>538</v>
      </c>
      <c r="D444" t="s">
        <v>14</v>
      </c>
      <c r="E444" s="3">
        <f>IFERROR(IF(INDEX(template_settings!$A$2:$K$500,MATCH(adopter!$D444,template_settings!$A$2:$A$500,0),MATCH(E$2,template_settings!$A$2:$C$2,0))="","",INDEX(template_settings!$A$2:$K$500,MATCH(adopter!$D444,template_settings!$A$2:$A$500,0),MATCH(E$2,template_settings!$A$2:$C$2,0))),"")</f>
        <v>42.4</v>
      </c>
      <c r="F444" s="1" t="s">
        <v>681</v>
      </c>
      <c r="G444" s="2" t="b">
        <f>TRUE</f>
        <v>1</v>
      </c>
      <c r="H444" s="1">
        <f t="shared" si="6"/>
        <v>42.4</v>
      </c>
    </row>
    <row r="445" spans="1:8" x14ac:dyDescent="0.2">
      <c r="A445" t="s">
        <v>537</v>
      </c>
      <c r="B445" t="s">
        <v>516</v>
      </c>
      <c r="C445" t="s">
        <v>536</v>
      </c>
      <c r="D445" t="s">
        <v>392</v>
      </c>
      <c r="E445" s="3">
        <f>IFERROR(IF(INDEX(template_settings!$A$2:$K$500,MATCH(adopter!$D445,template_settings!$A$2:$A$500,0),MATCH(E$2,template_settings!$A$2:$C$2,0))="","",INDEX(template_settings!$A$2:$K$500,MATCH(adopter!$D445,template_settings!$A$2:$A$500,0),MATCH(E$2,template_settings!$A$2:$C$2,0))),"")</f>
        <v>0</v>
      </c>
      <c r="F445" s="1" t="s">
        <v>681</v>
      </c>
      <c r="G445" s="2" t="b">
        <f>TRUE</f>
        <v>1</v>
      </c>
      <c r="H445" s="1">
        <f t="shared" si="6"/>
        <v>0</v>
      </c>
    </row>
    <row r="446" spans="1:8" x14ac:dyDescent="0.2">
      <c r="A446" t="s">
        <v>537</v>
      </c>
      <c r="B446" t="s">
        <v>539</v>
      </c>
      <c r="C446" t="s">
        <v>538</v>
      </c>
      <c r="D446" t="s">
        <v>165</v>
      </c>
      <c r="E446" s="3">
        <f>IFERROR(IF(INDEX(template_settings!$A$2:$K$500,MATCH(adopter!$D446,template_settings!$A$2:$A$500,0),MATCH(E$2,template_settings!$A$2:$C$2,0))="","",INDEX(template_settings!$A$2:$K$500,MATCH(adopter!$D446,template_settings!$A$2:$A$500,0),MATCH(E$2,template_settings!$A$2:$C$2,0))),"")</f>
        <v>0.5</v>
      </c>
      <c r="F446" s="1" t="s">
        <v>681</v>
      </c>
      <c r="G446" s="2" t="b">
        <f>TRUE</f>
        <v>1</v>
      </c>
      <c r="H446" s="1">
        <f t="shared" si="6"/>
        <v>0.5</v>
      </c>
    </row>
    <row r="447" spans="1:8" x14ac:dyDescent="0.2">
      <c r="A447" t="s">
        <v>537</v>
      </c>
      <c r="B447" t="s">
        <v>540</v>
      </c>
      <c r="C447" t="s">
        <v>541</v>
      </c>
      <c r="D447" t="s">
        <v>80</v>
      </c>
      <c r="E447" s="3" t="str">
        <f>IFERROR(IF(INDEX(template_settings!$A$2:$K$500,MATCH(adopter!$D447,template_settings!$A$2:$A$500,0),MATCH(E$2,template_settings!$A$2:$C$2,0))="","",INDEX(template_settings!$A$2:$K$500,MATCH(adopter!$D447,template_settings!$A$2:$A$500,0),MATCH(E$2,template_settings!$A$2:$C$2,0))),"")</f>
        <v/>
      </c>
      <c r="F447" s="1" t="s">
        <v>681</v>
      </c>
      <c r="G447" s="2" t="b">
        <f>TRUE</f>
        <v>1</v>
      </c>
      <c r="H447" s="1" t="str">
        <f t="shared" si="6"/>
        <v/>
      </c>
    </row>
    <row r="448" spans="1:8" x14ac:dyDescent="0.2">
      <c r="A448" t="s">
        <v>537</v>
      </c>
      <c r="B448" t="s">
        <v>540</v>
      </c>
      <c r="C448" t="s">
        <v>541</v>
      </c>
      <c r="D448" t="s">
        <v>214</v>
      </c>
      <c r="E448" s="3">
        <f>IFERROR(IF(INDEX(template_settings!$A$2:$K$500,MATCH(adopter!$D448,template_settings!$A$2:$A$500,0),MATCH(E$2,template_settings!$A$2:$C$2,0))="","",INDEX(template_settings!$A$2:$K$500,MATCH(adopter!$D448,template_settings!$A$2:$A$500,0),MATCH(E$2,template_settings!$A$2:$C$2,0))),"")</f>
        <v>94.925449900000004</v>
      </c>
      <c r="F448" s="1" t="s">
        <v>681</v>
      </c>
      <c r="G448" s="2" t="b">
        <f>TRUE</f>
        <v>1</v>
      </c>
      <c r="H448" s="1">
        <f t="shared" si="6"/>
        <v>94.925449900000004</v>
      </c>
    </row>
    <row r="449" spans="1:8" x14ac:dyDescent="0.2">
      <c r="A449" t="s">
        <v>537</v>
      </c>
      <c r="B449" t="s">
        <v>540</v>
      </c>
      <c r="C449" t="s">
        <v>541</v>
      </c>
      <c r="D449" t="s">
        <v>329</v>
      </c>
      <c r="E449" s="3">
        <f>IFERROR(IF(INDEX(template_settings!$A$2:$K$500,MATCH(adopter!$D449,template_settings!$A$2:$A$500,0),MATCH(E$2,template_settings!$A$2:$C$2,0))="","",INDEX(template_settings!$A$2:$K$500,MATCH(adopter!$D449,template_settings!$A$2:$A$500,0),MATCH(E$2,template_settings!$A$2:$C$2,0))),"")</f>
        <v>3.9123464999999999</v>
      </c>
      <c r="F449" s="1" t="s">
        <v>681</v>
      </c>
      <c r="G449" s="2" t="b">
        <f>TRUE</f>
        <v>1</v>
      </c>
      <c r="H449" s="1">
        <f t="shared" si="6"/>
        <v>3.9123464999999999</v>
      </c>
    </row>
    <row r="450" spans="1:8" x14ac:dyDescent="0.2">
      <c r="A450" t="s">
        <v>537</v>
      </c>
      <c r="B450" t="s">
        <v>540</v>
      </c>
      <c r="C450" t="s">
        <v>541</v>
      </c>
      <c r="D450" t="s">
        <v>458</v>
      </c>
      <c r="E450" s="3" t="str">
        <f>IFERROR(IF(INDEX(template_settings!$A$2:$K$500,MATCH(adopter!$D450,template_settings!$A$2:$A$500,0),MATCH(E$2,template_settings!$A$2:$C$2,0))="","",INDEX(template_settings!$A$2:$K$500,MATCH(adopter!$D450,template_settings!$A$2:$A$500,0),MATCH(E$2,template_settings!$A$2:$C$2,0))),"")</f>
        <v/>
      </c>
      <c r="F450" s="1" t="s">
        <v>681</v>
      </c>
      <c r="G450" s="2" t="b">
        <f>TRUE</f>
        <v>1</v>
      </c>
      <c r="H450" s="1" t="str">
        <f t="shared" si="6"/>
        <v/>
      </c>
    </row>
    <row r="451" spans="1:8" x14ac:dyDescent="0.2">
      <c r="A451" t="s">
        <v>537</v>
      </c>
      <c r="B451" t="s">
        <v>540</v>
      </c>
      <c r="C451" t="s">
        <v>541</v>
      </c>
      <c r="D451" t="s">
        <v>7</v>
      </c>
      <c r="E451" s="3" t="str">
        <f>IFERROR(IF(INDEX(template_settings!$A$2:$K$500,MATCH(adopter!$D451,template_settings!$A$2:$A$500,0),MATCH(E$2,template_settings!$A$2:$C$2,0))="","",INDEX(template_settings!$A$2:$K$500,MATCH(adopter!$D451,template_settings!$A$2:$A$500,0),MATCH(E$2,template_settings!$A$2:$C$2,0))),"")</f>
        <v/>
      </c>
      <c r="F451" s="1" t="s">
        <v>681</v>
      </c>
      <c r="G451" s="2" t="b">
        <f>TRUE</f>
        <v>1</v>
      </c>
      <c r="H451" s="1" t="str">
        <f t="shared" si="6"/>
        <v/>
      </c>
    </row>
    <row r="452" spans="1:8" x14ac:dyDescent="0.2">
      <c r="A452" t="s">
        <v>537</v>
      </c>
      <c r="B452" t="s">
        <v>540</v>
      </c>
      <c r="C452" t="s">
        <v>541</v>
      </c>
      <c r="D452" t="s">
        <v>460</v>
      </c>
      <c r="E452" s="3" t="str">
        <f>IFERROR(IF(INDEX(template_settings!$A$2:$K$500,MATCH(adopter!$D452,template_settings!$A$2:$A$500,0),MATCH(E$2,template_settings!$A$2:$C$2,0))="","",INDEX(template_settings!$A$2:$K$500,MATCH(adopter!$D452,template_settings!$A$2:$A$500,0),MATCH(E$2,template_settings!$A$2:$C$2,0))),"")</f>
        <v/>
      </c>
      <c r="F452" s="1" t="s">
        <v>681</v>
      </c>
      <c r="G452" s="2" t="b">
        <f>TRUE</f>
        <v>1</v>
      </c>
      <c r="H452" s="1" t="str">
        <f t="shared" si="6"/>
        <v/>
      </c>
    </row>
    <row r="453" spans="1:8" x14ac:dyDescent="0.2">
      <c r="A453" t="s">
        <v>537</v>
      </c>
      <c r="B453" t="s">
        <v>540</v>
      </c>
      <c r="C453" t="s">
        <v>538</v>
      </c>
      <c r="D453" t="s">
        <v>141</v>
      </c>
      <c r="E453" s="3">
        <f>IFERROR(IF(INDEX(template_settings!$A$2:$K$500,MATCH(adopter!$D453,template_settings!$A$2:$A$500,0),MATCH(E$2,template_settings!$A$2:$C$2,0))="","",INDEX(template_settings!$A$2:$K$500,MATCH(adopter!$D453,template_settings!$A$2:$A$500,0),MATCH(E$2,template_settings!$A$2:$C$2,0))),"")</f>
        <v>50.8</v>
      </c>
      <c r="F453" s="1" t="s">
        <v>681</v>
      </c>
      <c r="G453" s="2" t="b">
        <f>TRUE</f>
        <v>1</v>
      </c>
      <c r="H453" s="1">
        <f t="shared" si="6"/>
        <v>50.8</v>
      </c>
    </row>
    <row r="454" spans="1:8" x14ac:dyDescent="0.2">
      <c r="A454" t="s">
        <v>537</v>
      </c>
      <c r="B454" t="s">
        <v>540</v>
      </c>
      <c r="C454" t="s">
        <v>538</v>
      </c>
      <c r="D454" t="s">
        <v>401</v>
      </c>
      <c r="E454" s="3">
        <f>IFERROR(IF(INDEX(template_settings!$A$2:$K$500,MATCH(adopter!$D454,template_settings!$A$2:$A$500,0),MATCH(E$2,template_settings!$A$2:$C$2,0))="","",INDEX(template_settings!$A$2:$K$500,MATCH(adopter!$D454,template_settings!$A$2:$A$500,0),MATCH(E$2,template_settings!$A$2:$C$2,0))),"")</f>
        <v>2.7</v>
      </c>
      <c r="F454" s="1" t="s">
        <v>681</v>
      </c>
      <c r="G454" s="2" t="b">
        <f>TRUE</f>
        <v>1</v>
      </c>
      <c r="H454" s="1">
        <f t="shared" si="6"/>
        <v>2.7</v>
      </c>
    </row>
    <row r="455" spans="1:8" x14ac:dyDescent="0.2">
      <c r="A455" t="s">
        <v>537</v>
      </c>
      <c r="B455" t="s">
        <v>539</v>
      </c>
      <c r="C455" t="s">
        <v>538</v>
      </c>
      <c r="D455" t="s">
        <v>343</v>
      </c>
      <c r="E455" s="3">
        <f>IFERROR(IF(INDEX(template_settings!$A$2:$K$500,MATCH(adopter!$D455,template_settings!$A$2:$A$500,0),MATCH(E$2,template_settings!$A$2:$C$2,0))="","",INDEX(template_settings!$A$2:$K$500,MATCH(adopter!$D455,template_settings!$A$2:$A$500,0),MATCH(E$2,template_settings!$A$2:$C$2,0))),"")</f>
        <v>1</v>
      </c>
      <c r="F455" s="1" t="s">
        <v>681</v>
      </c>
      <c r="G455" s="2" t="b">
        <f>TRUE</f>
        <v>1</v>
      </c>
      <c r="H455" s="1">
        <f t="shared" si="6"/>
        <v>1</v>
      </c>
    </row>
    <row r="456" spans="1:8" x14ac:dyDescent="0.2">
      <c r="A456" t="s">
        <v>537</v>
      </c>
      <c r="B456" t="s">
        <v>516</v>
      </c>
      <c r="C456" t="s">
        <v>536</v>
      </c>
      <c r="D456" t="s">
        <v>375</v>
      </c>
      <c r="E456" s="3">
        <f>IFERROR(IF(INDEX(template_settings!$A$2:$K$500,MATCH(adopter!$D456,template_settings!$A$2:$A$500,0),MATCH(E$2,template_settings!$A$2:$C$2,0))="","",INDEX(template_settings!$A$2:$K$500,MATCH(adopter!$D456,template_settings!$A$2:$A$500,0),MATCH(E$2,template_settings!$A$2:$C$2,0))),"")</f>
        <v>0.6</v>
      </c>
      <c r="F456" s="1" t="s">
        <v>681</v>
      </c>
      <c r="G456" s="2" t="b">
        <f>TRUE</f>
        <v>1</v>
      </c>
      <c r="H456" s="1">
        <f t="shared" ref="H456:H459" si="7">IF(G456,E456,"")</f>
        <v>0.6</v>
      </c>
    </row>
    <row r="457" spans="1:8" x14ac:dyDescent="0.2">
      <c r="A457" t="s">
        <v>537</v>
      </c>
      <c r="B457" t="s">
        <v>516</v>
      </c>
      <c r="C457" t="s">
        <v>536</v>
      </c>
      <c r="D457" t="s">
        <v>377</v>
      </c>
      <c r="E457" s="3">
        <f>IFERROR(IF(INDEX(template_settings!$A$2:$K$500,MATCH(adopter!$D457,template_settings!$A$2:$A$500,0),MATCH(E$2,template_settings!$A$2:$C$2,0))="","",INDEX(template_settings!$A$2:$K$500,MATCH(adopter!$D457,template_settings!$A$2:$A$500,0),MATCH(E$2,template_settings!$A$2:$C$2,0))),"")</f>
        <v>1</v>
      </c>
      <c r="F457" s="1" t="s">
        <v>681</v>
      </c>
      <c r="G457" s="2" t="b">
        <f>TRUE</f>
        <v>1</v>
      </c>
      <c r="H457" s="1">
        <f t="shared" si="7"/>
        <v>1</v>
      </c>
    </row>
    <row r="458" spans="1:8" x14ac:dyDescent="0.2">
      <c r="A458" t="s">
        <v>537</v>
      </c>
      <c r="B458" t="s">
        <v>516</v>
      </c>
      <c r="C458" t="s">
        <v>536</v>
      </c>
      <c r="D458" t="s">
        <v>126</v>
      </c>
      <c r="E458" s="3">
        <f>IFERROR(IF(INDEX(template_settings!$A$2:$K$500,MATCH(adopter!$D458,template_settings!$A$2:$A$500,0),MATCH(E$2,template_settings!$A$2:$C$2,0))="","",INDEX(template_settings!$A$2:$K$500,MATCH(adopter!$D458,template_settings!$A$2:$A$500,0),MATCH(E$2,template_settings!$A$2:$C$2,0))),"")</f>
        <v>1.7</v>
      </c>
      <c r="F458" s="1" t="s">
        <v>681</v>
      </c>
      <c r="G458" s="2" t="b">
        <f>TRUE</f>
        <v>1</v>
      </c>
      <c r="H458" s="1">
        <f t="shared" si="7"/>
        <v>1.7</v>
      </c>
    </row>
    <row r="459" spans="1:8" x14ac:dyDescent="0.2">
      <c r="A459" t="s">
        <v>535</v>
      </c>
      <c r="B459" t="s">
        <v>534</v>
      </c>
      <c r="C459" t="s">
        <v>533</v>
      </c>
      <c r="D459" t="s">
        <v>117</v>
      </c>
      <c r="E459" s="3" t="str">
        <f>IFERROR(IF(INDEX(template_settings!$A$2:$K$500,MATCH(adopter!$D459,template_settings!$A$2:$A$500,0),MATCH(E$2,template_settings!$A$2:$C$2,0))="","",INDEX(template_settings!$A$2:$K$500,MATCH(adopter!$D459,template_settings!$A$2:$A$500,0),MATCH(E$2,template_settings!$A$2:$C$2,0))),"")</f>
        <v/>
      </c>
      <c r="F459" s="1" t="s">
        <v>519</v>
      </c>
      <c r="G459" s="2" t="b">
        <f>TRUE</f>
        <v>1</v>
      </c>
      <c r="H459" s="1" t="str">
        <f t="shared" si="7"/>
        <v/>
      </c>
    </row>
    <row r="460" spans="1:8" x14ac:dyDescent="0.2">
      <c r="A460" t="s">
        <v>560</v>
      </c>
      <c r="B460" t="s">
        <v>639</v>
      </c>
      <c r="C460" t="s">
        <v>643</v>
      </c>
      <c r="D460" t="s">
        <v>660</v>
      </c>
      <c r="F460" s="1" t="s">
        <v>681</v>
      </c>
      <c r="G460" s="2" t="b">
        <f>TRUE</f>
        <v>1</v>
      </c>
    </row>
    <row r="461" spans="1:8" x14ac:dyDescent="0.2">
      <c r="A461" t="s">
        <v>560</v>
      </c>
      <c r="B461" t="s">
        <v>639</v>
      </c>
      <c r="C461" t="s">
        <v>657</v>
      </c>
      <c r="D461" t="s">
        <v>659</v>
      </c>
      <c r="F461" s="1" t="s">
        <v>681</v>
      </c>
      <c r="G461" s="2" t="b">
        <f>TRUE</f>
        <v>1</v>
      </c>
    </row>
    <row r="462" spans="1:8" x14ac:dyDescent="0.2">
      <c r="A462" t="s">
        <v>560</v>
      </c>
      <c r="B462" t="s">
        <v>639</v>
      </c>
      <c r="C462" t="s">
        <v>638</v>
      </c>
      <c r="D462" t="s">
        <v>658</v>
      </c>
      <c r="F462" s="1" t="s">
        <v>681</v>
      </c>
      <c r="G462" s="2" t="b">
        <f>TRUE</f>
        <v>1</v>
      </c>
    </row>
    <row r="463" spans="1:8" x14ac:dyDescent="0.2">
      <c r="A463" t="s">
        <v>560</v>
      </c>
      <c r="B463" t="s">
        <v>639</v>
      </c>
      <c r="C463" t="s">
        <v>657</v>
      </c>
      <c r="D463" t="s">
        <v>656</v>
      </c>
      <c r="F463" s="1" t="s">
        <v>681</v>
      </c>
      <c r="G463" s="2" t="b">
        <f>TRUE</f>
        <v>1</v>
      </c>
    </row>
    <row r="464" spans="1:8" x14ac:dyDescent="0.2">
      <c r="A464" t="s">
        <v>560</v>
      </c>
      <c r="B464" t="s">
        <v>639</v>
      </c>
      <c r="C464" t="s">
        <v>638</v>
      </c>
      <c r="D464" t="s">
        <v>655</v>
      </c>
      <c r="F464" s="1" t="s">
        <v>681</v>
      </c>
      <c r="G464" s="2" t="b">
        <f>TRUE</f>
        <v>1</v>
      </c>
    </row>
    <row r="465" spans="1:7" x14ac:dyDescent="0.2">
      <c r="A465" t="s">
        <v>560</v>
      </c>
      <c r="B465" t="s">
        <v>639</v>
      </c>
      <c r="C465" t="s">
        <v>516</v>
      </c>
      <c r="D465" t="s">
        <v>654</v>
      </c>
      <c r="F465" s="1" t="s">
        <v>681</v>
      </c>
      <c r="G465" s="2" t="b">
        <f>TRUE</f>
        <v>1</v>
      </c>
    </row>
    <row r="466" spans="1:7" x14ac:dyDescent="0.2">
      <c r="A466" t="s">
        <v>560</v>
      </c>
      <c r="B466" t="s">
        <v>639</v>
      </c>
      <c r="C466" t="s">
        <v>653</v>
      </c>
      <c r="D466" t="s">
        <v>652</v>
      </c>
      <c r="F466" s="1" t="s">
        <v>681</v>
      </c>
      <c r="G466" s="2" t="b">
        <f>TRUE</f>
        <v>1</v>
      </c>
    </row>
    <row r="467" spans="1:7" x14ac:dyDescent="0.2">
      <c r="A467" t="s">
        <v>560</v>
      </c>
      <c r="B467" t="s">
        <v>639</v>
      </c>
      <c r="C467" t="s">
        <v>643</v>
      </c>
      <c r="D467" t="s">
        <v>651</v>
      </c>
      <c r="F467" s="1" t="s">
        <v>681</v>
      </c>
      <c r="G467" s="2" t="b">
        <f>TRUE</f>
        <v>1</v>
      </c>
    </row>
    <row r="468" spans="1:7" x14ac:dyDescent="0.2">
      <c r="A468" t="s">
        <v>560</v>
      </c>
      <c r="B468" t="s">
        <v>639</v>
      </c>
      <c r="C468" t="s">
        <v>643</v>
      </c>
      <c r="D468" t="s">
        <v>650</v>
      </c>
      <c r="F468" s="1" t="s">
        <v>681</v>
      </c>
      <c r="G468" s="2" t="b">
        <f>TRUE</f>
        <v>1</v>
      </c>
    </row>
    <row r="469" spans="1:7" x14ac:dyDescent="0.2">
      <c r="A469" t="s">
        <v>560</v>
      </c>
      <c r="B469" t="s">
        <v>639</v>
      </c>
      <c r="C469" t="s">
        <v>638</v>
      </c>
      <c r="D469" t="s">
        <v>649</v>
      </c>
      <c r="F469" s="1" t="s">
        <v>681</v>
      </c>
      <c r="G469" s="2" t="b">
        <f>TRUE</f>
        <v>1</v>
      </c>
    </row>
    <row r="470" spans="1:7" x14ac:dyDescent="0.2">
      <c r="A470" t="s">
        <v>560</v>
      </c>
      <c r="B470" t="s">
        <v>639</v>
      </c>
      <c r="C470" t="s">
        <v>638</v>
      </c>
      <c r="D470" t="s">
        <v>648</v>
      </c>
      <c r="F470" s="1" t="s">
        <v>681</v>
      </c>
      <c r="G470" s="2" t="b">
        <f>TRUE</f>
        <v>1</v>
      </c>
    </row>
    <row r="471" spans="1:7" x14ac:dyDescent="0.2">
      <c r="A471" t="s">
        <v>560</v>
      </c>
      <c r="B471" t="s">
        <v>639</v>
      </c>
      <c r="C471" t="s">
        <v>638</v>
      </c>
      <c r="D471" t="s">
        <v>647</v>
      </c>
      <c r="F471" s="1" t="s">
        <v>681</v>
      </c>
      <c r="G471" s="2" t="b">
        <f>TRUE</f>
        <v>1</v>
      </c>
    </row>
    <row r="472" spans="1:7" x14ac:dyDescent="0.2">
      <c r="A472" t="s">
        <v>560</v>
      </c>
      <c r="B472" t="s">
        <v>639</v>
      </c>
      <c r="C472" t="s">
        <v>643</v>
      </c>
      <c r="D472" t="s">
        <v>646</v>
      </c>
      <c r="F472" s="1" t="s">
        <v>681</v>
      </c>
      <c r="G472" s="2" t="b">
        <f>TRUE</f>
        <v>1</v>
      </c>
    </row>
    <row r="473" spans="1:7" x14ac:dyDescent="0.2">
      <c r="A473" t="s">
        <v>560</v>
      </c>
      <c r="B473" t="s">
        <v>639</v>
      </c>
      <c r="C473" t="s">
        <v>643</v>
      </c>
      <c r="D473" t="s">
        <v>645</v>
      </c>
      <c r="F473" s="1" t="s">
        <v>681</v>
      </c>
      <c r="G473" s="2" t="b">
        <f>TRUE</f>
        <v>1</v>
      </c>
    </row>
    <row r="474" spans="1:7" x14ac:dyDescent="0.2">
      <c r="A474" t="s">
        <v>560</v>
      </c>
      <c r="B474" t="s">
        <v>639</v>
      </c>
      <c r="C474" t="s">
        <v>643</v>
      </c>
      <c r="D474" t="s">
        <v>644</v>
      </c>
      <c r="F474" s="1" t="s">
        <v>681</v>
      </c>
      <c r="G474" s="2" t="b">
        <f>TRUE</f>
        <v>1</v>
      </c>
    </row>
    <row r="475" spans="1:7" x14ac:dyDescent="0.2">
      <c r="A475" t="s">
        <v>560</v>
      </c>
      <c r="B475" t="s">
        <v>639</v>
      </c>
      <c r="C475" t="s">
        <v>643</v>
      </c>
      <c r="D475" t="s">
        <v>642</v>
      </c>
      <c r="F475" s="1" t="s">
        <v>681</v>
      </c>
      <c r="G475" s="2" t="b">
        <f>TRUE</f>
        <v>1</v>
      </c>
    </row>
    <row r="476" spans="1:7" x14ac:dyDescent="0.2">
      <c r="A476" t="s">
        <v>560</v>
      </c>
      <c r="B476" t="s">
        <v>639</v>
      </c>
      <c r="C476" t="s">
        <v>638</v>
      </c>
      <c r="D476" t="s">
        <v>641</v>
      </c>
      <c r="F476" s="1" t="s">
        <v>681</v>
      </c>
      <c r="G476" s="2" t="b">
        <f>TRUE</f>
        <v>1</v>
      </c>
    </row>
    <row r="477" spans="1:7" x14ac:dyDescent="0.2">
      <c r="A477" t="s">
        <v>560</v>
      </c>
      <c r="B477" t="s">
        <v>639</v>
      </c>
      <c r="C477" t="s">
        <v>638</v>
      </c>
      <c r="D477" t="s">
        <v>640</v>
      </c>
      <c r="F477" s="1" t="s">
        <v>681</v>
      </c>
      <c r="G477" s="2" t="b">
        <f>TRUE</f>
        <v>1</v>
      </c>
    </row>
    <row r="478" spans="1:7" x14ac:dyDescent="0.2">
      <c r="A478" t="s">
        <v>560</v>
      </c>
      <c r="B478" t="s">
        <v>639</v>
      </c>
      <c r="C478" t="s">
        <v>638</v>
      </c>
      <c r="D478" t="s">
        <v>637</v>
      </c>
      <c r="F478" s="1" t="s">
        <v>681</v>
      </c>
      <c r="G478" s="2" t="b">
        <f>TRUE</f>
        <v>1</v>
      </c>
    </row>
    <row r="479" spans="1:7" x14ac:dyDescent="0.2">
      <c r="A479" t="s">
        <v>535</v>
      </c>
      <c r="B479" t="s">
        <v>611</v>
      </c>
      <c r="C479" t="s">
        <v>611</v>
      </c>
      <c r="D479" t="s">
        <v>614</v>
      </c>
      <c r="F479" s="1" t="s">
        <v>519</v>
      </c>
      <c r="G479" s="2" t="b">
        <f>TRUE</f>
        <v>1</v>
      </c>
    </row>
    <row r="480" spans="1:7" x14ac:dyDescent="0.2">
      <c r="A480" t="s">
        <v>535</v>
      </c>
      <c r="B480" t="s">
        <v>611</v>
      </c>
      <c r="C480" t="s">
        <v>611</v>
      </c>
      <c r="D480" t="s">
        <v>613</v>
      </c>
      <c r="F480" s="1" t="s">
        <v>519</v>
      </c>
      <c r="G480" s="2" t="b">
        <f>TRUE</f>
        <v>1</v>
      </c>
    </row>
    <row r="481" spans="1:7" x14ac:dyDescent="0.2">
      <c r="A481" t="s">
        <v>535</v>
      </c>
      <c r="B481" t="s">
        <v>611</v>
      </c>
      <c r="C481" t="s">
        <v>611</v>
      </c>
      <c r="D481" t="s">
        <v>612</v>
      </c>
      <c r="F481" s="1" t="s">
        <v>519</v>
      </c>
      <c r="G481" s="2" t="b">
        <f>TRUE</f>
        <v>1</v>
      </c>
    </row>
    <row r="482" spans="1:7" x14ac:dyDescent="0.2">
      <c r="A482" t="s">
        <v>535</v>
      </c>
      <c r="B482" t="s">
        <v>611</v>
      </c>
      <c r="C482" t="s">
        <v>611</v>
      </c>
      <c r="D482" t="s">
        <v>610</v>
      </c>
      <c r="F482" s="1" t="s">
        <v>519</v>
      </c>
      <c r="G482" s="2" t="b">
        <f>TRUE</f>
        <v>1</v>
      </c>
    </row>
  </sheetData>
  <autoFilter ref="A4:H482" xr:uid="{9131938E-37E0-4F4B-A429-F37ADF9527B1}">
    <filterColumn colId="6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5"/>
  <sheetViews>
    <sheetView zoomScale="125" workbookViewId="0">
      <selection activeCell="A20" sqref="A20"/>
    </sheetView>
  </sheetViews>
  <sheetFormatPr baseColWidth="10" defaultRowHeight="16" x14ac:dyDescent="0.2"/>
  <cols>
    <col min="1" max="1" width="77.33203125" bestFit="1" customWidth="1"/>
  </cols>
  <sheetData>
    <row r="1" spans="1:3" x14ac:dyDescent="0.2">
      <c r="B1" t="s">
        <v>0</v>
      </c>
      <c r="C1" t="s">
        <v>703</v>
      </c>
    </row>
    <row r="2" spans="1:3" x14ac:dyDescent="0.2">
      <c r="B2">
        <v>833357</v>
      </c>
      <c r="C2">
        <v>892324</v>
      </c>
    </row>
    <row r="3" spans="1:3" x14ac:dyDescent="0.2">
      <c r="A3" t="s">
        <v>427</v>
      </c>
      <c r="C3">
        <v>0</v>
      </c>
    </row>
    <row r="4" spans="1:3" x14ac:dyDescent="0.2">
      <c r="A4" t="s">
        <v>246</v>
      </c>
      <c r="B4">
        <v>4.2</v>
      </c>
      <c r="C4">
        <v>6.9</v>
      </c>
    </row>
    <row r="5" spans="1:3" x14ac:dyDescent="0.2">
      <c r="A5" t="s">
        <v>387</v>
      </c>
      <c r="C5">
        <v>40</v>
      </c>
    </row>
    <row r="6" spans="1:3" x14ac:dyDescent="0.2">
      <c r="A6" t="s">
        <v>66</v>
      </c>
      <c r="C6">
        <v>-39</v>
      </c>
    </row>
    <row r="7" spans="1:3" x14ac:dyDescent="0.2">
      <c r="A7" t="s">
        <v>388</v>
      </c>
      <c r="B7">
        <v>0</v>
      </c>
    </row>
    <row r="8" spans="1:3" x14ac:dyDescent="0.2">
      <c r="A8" t="s">
        <v>336</v>
      </c>
      <c r="C8">
        <v>0</v>
      </c>
    </row>
    <row r="9" spans="1:3" x14ac:dyDescent="0.2">
      <c r="A9" t="s">
        <v>281</v>
      </c>
      <c r="B9">
        <v>2750</v>
      </c>
      <c r="C9">
        <v>3000</v>
      </c>
    </row>
    <row r="10" spans="1:3" x14ac:dyDescent="0.2">
      <c r="A10" t="s">
        <v>112</v>
      </c>
      <c r="B10">
        <v>1</v>
      </c>
      <c r="C10">
        <v>1</v>
      </c>
    </row>
    <row r="11" spans="1:3" x14ac:dyDescent="0.2">
      <c r="A11" t="s">
        <v>254</v>
      </c>
      <c r="B11">
        <v>31.4</v>
      </c>
      <c r="C11">
        <v>27</v>
      </c>
    </row>
    <row r="12" spans="1:3" x14ac:dyDescent="0.2">
      <c r="A12" t="s">
        <v>191</v>
      </c>
      <c r="B12">
        <v>0</v>
      </c>
      <c r="C12">
        <v>0</v>
      </c>
    </row>
    <row r="13" spans="1:3" x14ac:dyDescent="0.2">
      <c r="A13" t="s">
        <v>298</v>
      </c>
      <c r="C13">
        <v>0</v>
      </c>
    </row>
    <row r="14" spans="1:3" x14ac:dyDescent="0.2">
      <c r="A14" t="s">
        <v>294</v>
      </c>
      <c r="C14">
        <v>0</v>
      </c>
    </row>
    <row r="15" spans="1:3" x14ac:dyDescent="0.2">
      <c r="A15" t="s">
        <v>422</v>
      </c>
      <c r="B15">
        <v>22.5</v>
      </c>
      <c r="C15">
        <v>0</v>
      </c>
    </row>
    <row r="16" spans="1:3" x14ac:dyDescent="0.2">
      <c r="A16" t="s">
        <v>312</v>
      </c>
      <c r="B16">
        <v>20</v>
      </c>
      <c r="C16">
        <v>10</v>
      </c>
    </row>
    <row r="17" spans="1:3" x14ac:dyDescent="0.2">
      <c r="A17" t="s">
        <v>245</v>
      </c>
      <c r="B17">
        <v>0</v>
      </c>
    </row>
    <row r="18" spans="1:3" x14ac:dyDescent="0.2">
      <c r="A18" t="s">
        <v>704</v>
      </c>
      <c r="C18">
        <v>45</v>
      </c>
    </row>
    <row r="19" spans="1:3" x14ac:dyDescent="0.2">
      <c r="A19" t="s">
        <v>455</v>
      </c>
      <c r="C19">
        <v>0</v>
      </c>
    </row>
    <row r="20" spans="1:3" x14ac:dyDescent="0.2">
      <c r="A20" t="s">
        <v>351</v>
      </c>
      <c r="C20">
        <v>0.13351134846461901</v>
      </c>
    </row>
    <row r="21" spans="1:3" x14ac:dyDescent="0.2">
      <c r="A21" t="s">
        <v>52</v>
      </c>
      <c r="C21">
        <v>0</v>
      </c>
    </row>
    <row r="22" spans="1:3" x14ac:dyDescent="0.2">
      <c r="A22" t="s">
        <v>425</v>
      </c>
      <c r="C22">
        <v>14</v>
      </c>
    </row>
    <row r="23" spans="1:3" x14ac:dyDescent="0.2">
      <c r="A23" t="s">
        <v>213</v>
      </c>
      <c r="C23">
        <v>100</v>
      </c>
    </row>
    <row r="24" spans="1:3" x14ac:dyDescent="0.2">
      <c r="A24" t="s">
        <v>113</v>
      </c>
      <c r="C24">
        <v>0</v>
      </c>
    </row>
    <row r="25" spans="1:3" x14ac:dyDescent="0.2">
      <c r="A25" t="s">
        <v>420</v>
      </c>
      <c r="B25">
        <v>0</v>
      </c>
    </row>
    <row r="26" spans="1:3" x14ac:dyDescent="0.2">
      <c r="A26" t="s">
        <v>158</v>
      </c>
      <c r="C26">
        <v>0</v>
      </c>
    </row>
    <row r="27" spans="1:3" x14ac:dyDescent="0.2">
      <c r="A27" t="s">
        <v>163</v>
      </c>
      <c r="C27">
        <v>0</v>
      </c>
    </row>
    <row r="28" spans="1:3" x14ac:dyDescent="0.2">
      <c r="A28" t="s">
        <v>161</v>
      </c>
      <c r="C28">
        <v>50</v>
      </c>
    </row>
    <row r="29" spans="1:3" x14ac:dyDescent="0.2">
      <c r="A29" t="s">
        <v>170</v>
      </c>
      <c r="C29">
        <v>0</v>
      </c>
    </row>
    <row r="30" spans="1:3" x14ac:dyDescent="0.2">
      <c r="A30" t="s">
        <v>705</v>
      </c>
      <c r="C30">
        <v>45</v>
      </c>
    </row>
    <row r="31" spans="1:3" x14ac:dyDescent="0.2">
      <c r="A31" t="s">
        <v>96</v>
      </c>
      <c r="C31">
        <v>0</v>
      </c>
    </row>
    <row r="32" spans="1:3" x14ac:dyDescent="0.2">
      <c r="A32" t="s">
        <v>268</v>
      </c>
      <c r="C32">
        <v>100</v>
      </c>
    </row>
    <row r="33" spans="1:3" x14ac:dyDescent="0.2">
      <c r="A33" t="s">
        <v>242</v>
      </c>
      <c r="C33">
        <v>0</v>
      </c>
    </row>
    <row r="34" spans="1:3" x14ac:dyDescent="0.2">
      <c r="A34" t="s">
        <v>128</v>
      </c>
      <c r="B34">
        <v>10</v>
      </c>
      <c r="C34">
        <v>10</v>
      </c>
    </row>
    <row r="35" spans="1:3" x14ac:dyDescent="0.2">
      <c r="A35" t="s">
        <v>368</v>
      </c>
      <c r="B35">
        <v>22.6</v>
      </c>
      <c r="C35">
        <v>0</v>
      </c>
    </row>
    <row r="36" spans="1:3" x14ac:dyDescent="0.2">
      <c r="A36" t="s">
        <v>706</v>
      </c>
      <c r="C36">
        <v>45</v>
      </c>
    </row>
    <row r="37" spans="1:3" x14ac:dyDescent="0.2">
      <c r="A37" t="s">
        <v>77</v>
      </c>
      <c r="C37">
        <v>0</v>
      </c>
    </row>
    <row r="38" spans="1:3" x14ac:dyDescent="0.2">
      <c r="A38" t="s">
        <v>1</v>
      </c>
      <c r="C38">
        <v>200</v>
      </c>
    </row>
    <row r="39" spans="1:3" x14ac:dyDescent="0.2">
      <c r="A39" t="s">
        <v>267</v>
      </c>
      <c r="C39">
        <v>0</v>
      </c>
    </row>
    <row r="40" spans="1:3" x14ac:dyDescent="0.2">
      <c r="A40" t="s">
        <v>15</v>
      </c>
      <c r="C40">
        <v>50</v>
      </c>
    </row>
    <row r="41" spans="1:3" x14ac:dyDescent="0.2">
      <c r="A41" t="s">
        <v>222</v>
      </c>
      <c r="C41">
        <v>100</v>
      </c>
    </row>
    <row r="42" spans="1:3" x14ac:dyDescent="0.2">
      <c r="A42" t="s">
        <v>194</v>
      </c>
      <c r="B42">
        <v>5</v>
      </c>
      <c r="C42">
        <v>20</v>
      </c>
    </row>
    <row r="43" spans="1:3" x14ac:dyDescent="0.2">
      <c r="A43" t="s">
        <v>85</v>
      </c>
      <c r="B43">
        <v>100</v>
      </c>
      <c r="C43">
        <v>0</v>
      </c>
    </row>
    <row r="44" spans="1:3" x14ac:dyDescent="0.2">
      <c r="A44" t="s">
        <v>379</v>
      </c>
      <c r="C44">
        <v>-77.616116396194698</v>
      </c>
    </row>
    <row r="45" spans="1:3" x14ac:dyDescent="0.2">
      <c r="A45" t="s">
        <v>117</v>
      </c>
      <c r="C45">
        <v>0</v>
      </c>
    </row>
    <row r="46" spans="1:3" x14ac:dyDescent="0.2">
      <c r="A46" t="s">
        <v>22</v>
      </c>
      <c r="B46">
        <v>22</v>
      </c>
      <c r="C46">
        <v>13</v>
      </c>
    </row>
    <row r="47" spans="1:3" x14ac:dyDescent="0.2">
      <c r="A47" t="s">
        <v>72</v>
      </c>
      <c r="C47">
        <v>0</v>
      </c>
    </row>
    <row r="48" spans="1:3" x14ac:dyDescent="0.2">
      <c r="A48" t="s">
        <v>416</v>
      </c>
      <c r="B48">
        <v>0</v>
      </c>
      <c r="C48">
        <v>0.4</v>
      </c>
    </row>
    <row r="49" spans="1:3" x14ac:dyDescent="0.2">
      <c r="A49" t="s">
        <v>369</v>
      </c>
      <c r="B49">
        <v>11914</v>
      </c>
      <c r="C49">
        <v>30000</v>
      </c>
    </row>
    <row r="50" spans="1:3" x14ac:dyDescent="0.2">
      <c r="A50" t="s">
        <v>430</v>
      </c>
      <c r="B50">
        <v>9.8000000000000007</v>
      </c>
      <c r="C50">
        <v>11.5</v>
      </c>
    </row>
    <row r="51" spans="1:3" x14ac:dyDescent="0.2">
      <c r="A51" t="s">
        <v>293</v>
      </c>
      <c r="B51">
        <v>1000</v>
      </c>
    </row>
    <row r="52" spans="1:3" x14ac:dyDescent="0.2">
      <c r="A52" t="s">
        <v>299</v>
      </c>
      <c r="C52">
        <v>0</v>
      </c>
    </row>
    <row r="53" spans="1:3" x14ac:dyDescent="0.2">
      <c r="A53" t="s">
        <v>58</v>
      </c>
      <c r="C53">
        <v>20</v>
      </c>
    </row>
    <row r="54" spans="1:3" x14ac:dyDescent="0.2">
      <c r="A54" t="s">
        <v>136</v>
      </c>
      <c r="B54">
        <v>47.5</v>
      </c>
      <c r="C54">
        <v>40</v>
      </c>
    </row>
    <row r="55" spans="1:3" x14ac:dyDescent="0.2">
      <c r="A55" t="s">
        <v>221</v>
      </c>
      <c r="C55">
        <v>0</v>
      </c>
    </row>
    <row r="56" spans="1:3" x14ac:dyDescent="0.2">
      <c r="A56" t="s">
        <v>139</v>
      </c>
      <c r="C56">
        <v>-63.864606627363301</v>
      </c>
    </row>
    <row r="57" spans="1:3" x14ac:dyDescent="0.2">
      <c r="A57" t="s">
        <v>210</v>
      </c>
      <c r="B57">
        <v>75.5</v>
      </c>
      <c r="C57">
        <v>70.599999999999994</v>
      </c>
    </row>
    <row r="58" spans="1:3" x14ac:dyDescent="0.2">
      <c r="A58" t="s">
        <v>346</v>
      </c>
      <c r="C58">
        <v>0</v>
      </c>
    </row>
    <row r="59" spans="1:3" x14ac:dyDescent="0.2">
      <c r="A59" t="s">
        <v>172</v>
      </c>
      <c r="C59">
        <v>25</v>
      </c>
    </row>
    <row r="60" spans="1:3" x14ac:dyDescent="0.2">
      <c r="A60" t="s">
        <v>218</v>
      </c>
      <c r="B60">
        <v>3.1045387999999998</v>
      </c>
      <c r="C60">
        <v>40</v>
      </c>
    </row>
    <row r="61" spans="1:3" x14ac:dyDescent="0.2">
      <c r="A61" t="s">
        <v>307</v>
      </c>
      <c r="C61">
        <v>0</v>
      </c>
    </row>
    <row r="62" spans="1:3" x14ac:dyDescent="0.2">
      <c r="A62" t="s">
        <v>270</v>
      </c>
      <c r="B62">
        <v>90</v>
      </c>
      <c r="C62">
        <v>0</v>
      </c>
    </row>
    <row r="63" spans="1:3" x14ac:dyDescent="0.2">
      <c r="A63" t="s">
        <v>365</v>
      </c>
      <c r="C63">
        <v>29.6</v>
      </c>
    </row>
    <row r="64" spans="1:3" x14ac:dyDescent="0.2">
      <c r="A64" t="s">
        <v>456</v>
      </c>
      <c r="B64">
        <v>66.073024799999999</v>
      </c>
      <c r="C64">
        <v>0</v>
      </c>
    </row>
    <row r="65" spans="1:3" x14ac:dyDescent="0.2">
      <c r="A65" t="s">
        <v>50</v>
      </c>
      <c r="C65">
        <v>1160</v>
      </c>
    </row>
    <row r="66" spans="1:3" x14ac:dyDescent="0.2">
      <c r="A66" t="s">
        <v>238</v>
      </c>
      <c r="B66">
        <v>76.797178299999999</v>
      </c>
      <c r="C66">
        <v>0</v>
      </c>
    </row>
    <row r="67" spans="1:3" x14ac:dyDescent="0.2">
      <c r="A67" t="s">
        <v>329</v>
      </c>
      <c r="B67">
        <v>3.9123464999999999</v>
      </c>
      <c r="C67">
        <v>25</v>
      </c>
    </row>
    <row r="68" spans="1:3" x14ac:dyDescent="0.2">
      <c r="A68" t="s">
        <v>75</v>
      </c>
      <c r="C68">
        <v>0</v>
      </c>
    </row>
    <row r="69" spans="1:3" x14ac:dyDescent="0.2">
      <c r="A69" t="s">
        <v>426</v>
      </c>
      <c r="B69">
        <v>4050</v>
      </c>
      <c r="C69">
        <v>4500</v>
      </c>
    </row>
    <row r="70" spans="1:3" x14ac:dyDescent="0.2">
      <c r="A70" t="s">
        <v>182</v>
      </c>
      <c r="C70">
        <v>0</v>
      </c>
    </row>
    <row r="71" spans="1:3" x14ac:dyDescent="0.2">
      <c r="A71" t="s">
        <v>45</v>
      </c>
      <c r="C71">
        <v>-4</v>
      </c>
    </row>
    <row r="72" spans="1:3" x14ac:dyDescent="0.2">
      <c r="A72" t="s">
        <v>343</v>
      </c>
      <c r="B72">
        <v>1</v>
      </c>
      <c r="C72">
        <v>1.25</v>
      </c>
    </row>
    <row r="73" spans="1:3" x14ac:dyDescent="0.2">
      <c r="A73" t="s">
        <v>109</v>
      </c>
      <c r="C73">
        <v>100</v>
      </c>
    </row>
    <row r="74" spans="1:3" x14ac:dyDescent="0.2">
      <c r="A74" t="s">
        <v>129</v>
      </c>
      <c r="C74">
        <v>1</v>
      </c>
    </row>
    <row r="75" spans="1:3" x14ac:dyDescent="0.2">
      <c r="A75" t="s">
        <v>356</v>
      </c>
      <c r="C75">
        <v>100</v>
      </c>
    </row>
    <row r="76" spans="1:3" x14ac:dyDescent="0.2">
      <c r="A76" t="s">
        <v>327</v>
      </c>
      <c r="B76">
        <v>0</v>
      </c>
      <c r="C76">
        <v>678</v>
      </c>
    </row>
    <row r="77" spans="1:3" x14ac:dyDescent="0.2">
      <c r="A77" t="s">
        <v>376</v>
      </c>
      <c r="B77">
        <v>87</v>
      </c>
      <c r="C77">
        <v>53</v>
      </c>
    </row>
    <row r="78" spans="1:3" x14ac:dyDescent="0.2">
      <c r="A78" t="s">
        <v>81</v>
      </c>
      <c r="C78">
        <v>8.8000000000000007</v>
      </c>
    </row>
    <row r="79" spans="1:3" x14ac:dyDescent="0.2">
      <c r="A79" t="s">
        <v>407</v>
      </c>
      <c r="C79">
        <v>0</v>
      </c>
    </row>
    <row r="80" spans="1:3" x14ac:dyDescent="0.2">
      <c r="A80" t="s">
        <v>405</v>
      </c>
      <c r="C80">
        <v>0</v>
      </c>
    </row>
    <row r="81" spans="1:3" x14ac:dyDescent="0.2">
      <c r="A81" t="s">
        <v>34</v>
      </c>
      <c r="B81">
        <v>6.4</v>
      </c>
      <c r="C81">
        <v>0</v>
      </c>
    </row>
    <row r="82" spans="1:3" x14ac:dyDescent="0.2">
      <c r="A82" t="s">
        <v>60</v>
      </c>
      <c r="B82">
        <v>0</v>
      </c>
      <c r="C82">
        <v>0</v>
      </c>
    </row>
    <row r="83" spans="1:3" x14ac:dyDescent="0.2">
      <c r="A83" t="s">
        <v>217</v>
      </c>
      <c r="B83">
        <v>46</v>
      </c>
      <c r="C83">
        <v>160</v>
      </c>
    </row>
    <row r="84" spans="1:3" x14ac:dyDescent="0.2">
      <c r="A84" t="s">
        <v>153</v>
      </c>
      <c r="B84">
        <v>217</v>
      </c>
      <c r="C84">
        <v>19000</v>
      </c>
    </row>
    <row r="85" spans="1:3" x14ac:dyDescent="0.2">
      <c r="A85" t="s">
        <v>279</v>
      </c>
      <c r="B85">
        <v>0</v>
      </c>
      <c r="C85">
        <v>0</v>
      </c>
    </row>
    <row r="86" spans="1:3" x14ac:dyDescent="0.2">
      <c r="A86" t="s">
        <v>197</v>
      </c>
      <c r="C86">
        <v>0</v>
      </c>
    </row>
    <row r="87" spans="1:3" x14ac:dyDescent="0.2">
      <c r="A87" t="s">
        <v>361</v>
      </c>
      <c r="C87">
        <v>0</v>
      </c>
    </row>
    <row r="88" spans="1:3" x14ac:dyDescent="0.2">
      <c r="A88" t="s">
        <v>413</v>
      </c>
      <c r="B88">
        <v>0</v>
      </c>
      <c r="C88">
        <v>3000.0938253255799</v>
      </c>
    </row>
    <row r="89" spans="1:3" x14ac:dyDescent="0.2">
      <c r="A89" t="s">
        <v>37</v>
      </c>
      <c r="C89">
        <v>0</v>
      </c>
    </row>
    <row r="90" spans="1:3" x14ac:dyDescent="0.2">
      <c r="A90" t="s">
        <v>195</v>
      </c>
      <c r="C90">
        <v>0</v>
      </c>
    </row>
    <row r="91" spans="1:3" x14ac:dyDescent="0.2">
      <c r="A91" t="s">
        <v>244</v>
      </c>
      <c r="B91">
        <v>14.3</v>
      </c>
      <c r="C91">
        <v>0</v>
      </c>
    </row>
    <row r="92" spans="1:3" x14ac:dyDescent="0.2">
      <c r="A92" t="s">
        <v>38</v>
      </c>
      <c r="B92">
        <v>44</v>
      </c>
      <c r="C92">
        <v>37</v>
      </c>
    </row>
    <row r="93" spans="1:3" x14ac:dyDescent="0.2">
      <c r="A93" t="s">
        <v>48</v>
      </c>
      <c r="B93">
        <v>31.4</v>
      </c>
      <c r="C93">
        <v>27</v>
      </c>
    </row>
    <row r="94" spans="1:3" x14ac:dyDescent="0.2">
      <c r="A94" t="s">
        <v>120</v>
      </c>
      <c r="C94">
        <v>0</v>
      </c>
    </row>
    <row r="95" spans="1:3" x14ac:dyDescent="0.2">
      <c r="A95" t="s">
        <v>212</v>
      </c>
      <c r="C95">
        <v>90</v>
      </c>
    </row>
    <row r="96" spans="1:3" x14ac:dyDescent="0.2">
      <c r="A96" t="s">
        <v>391</v>
      </c>
      <c r="C96">
        <v>75</v>
      </c>
    </row>
    <row r="97" spans="1:3" x14ac:dyDescent="0.2">
      <c r="A97" t="s">
        <v>473</v>
      </c>
      <c r="B97">
        <v>92.8</v>
      </c>
      <c r="C97">
        <v>100</v>
      </c>
    </row>
    <row r="98" spans="1:3" x14ac:dyDescent="0.2">
      <c r="A98" t="s">
        <v>95</v>
      </c>
      <c r="C98">
        <v>1.2</v>
      </c>
    </row>
    <row r="99" spans="1:3" x14ac:dyDescent="0.2">
      <c r="A99" t="s">
        <v>707</v>
      </c>
      <c r="C99">
        <v>0</v>
      </c>
    </row>
    <row r="100" spans="1:3" x14ac:dyDescent="0.2">
      <c r="A100" t="s">
        <v>708</v>
      </c>
      <c r="C100">
        <v>45</v>
      </c>
    </row>
    <row r="101" spans="1:3" x14ac:dyDescent="0.2">
      <c r="A101" t="s">
        <v>154</v>
      </c>
      <c r="B101">
        <v>700</v>
      </c>
    </row>
    <row r="102" spans="1:3" x14ac:dyDescent="0.2">
      <c r="A102" t="s">
        <v>349</v>
      </c>
      <c r="B102">
        <v>21.9</v>
      </c>
    </row>
    <row r="103" spans="1:3" x14ac:dyDescent="0.2">
      <c r="A103" t="s">
        <v>110</v>
      </c>
      <c r="C103">
        <v>3.4</v>
      </c>
    </row>
    <row r="104" spans="1:3" x14ac:dyDescent="0.2">
      <c r="A104" t="s">
        <v>6</v>
      </c>
      <c r="C104">
        <v>114</v>
      </c>
    </row>
    <row r="105" spans="1:3" x14ac:dyDescent="0.2">
      <c r="A105" t="s">
        <v>206</v>
      </c>
      <c r="C105">
        <v>155</v>
      </c>
    </row>
    <row r="106" spans="1:3" x14ac:dyDescent="0.2">
      <c r="A106" t="s">
        <v>263</v>
      </c>
      <c r="C106">
        <v>0</v>
      </c>
    </row>
    <row r="107" spans="1:3" x14ac:dyDescent="0.2">
      <c r="A107" t="s">
        <v>23</v>
      </c>
      <c r="B107">
        <v>0</v>
      </c>
      <c r="C107">
        <v>0</v>
      </c>
    </row>
    <row r="108" spans="1:3" x14ac:dyDescent="0.2">
      <c r="A108" t="s">
        <v>437</v>
      </c>
      <c r="C108">
        <v>0</v>
      </c>
    </row>
    <row r="109" spans="1:3" x14ac:dyDescent="0.2">
      <c r="A109" t="s">
        <v>121</v>
      </c>
      <c r="C109">
        <v>-68.082663605051707</v>
      </c>
    </row>
    <row r="110" spans="1:3" x14ac:dyDescent="0.2">
      <c r="A110" t="s">
        <v>39</v>
      </c>
      <c r="C110">
        <v>0</v>
      </c>
    </row>
    <row r="111" spans="1:3" x14ac:dyDescent="0.2">
      <c r="A111" t="s">
        <v>145</v>
      </c>
      <c r="C111">
        <v>1</v>
      </c>
    </row>
    <row r="112" spans="1:3" x14ac:dyDescent="0.2">
      <c r="A112" t="s">
        <v>99</v>
      </c>
      <c r="B112">
        <v>1.6</v>
      </c>
      <c r="C112">
        <v>1.2</v>
      </c>
    </row>
    <row r="113" spans="1:3" x14ac:dyDescent="0.2">
      <c r="A113" t="s">
        <v>362</v>
      </c>
      <c r="B113">
        <v>27.4</v>
      </c>
      <c r="C113">
        <v>27</v>
      </c>
    </row>
    <row r="114" spans="1:3" x14ac:dyDescent="0.2">
      <c r="A114" t="s">
        <v>709</v>
      </c>
      <c r="C114">
        <v>0</v>
      </c>
    </row>
    <row r="115" spans="1:3" x14ac:dyDescent="0.2">
      <c r="A115" t="s">
        <v>310</v>
      </c>
      <c r="C115">
        <v>0</v>
      </c>
    </row>
    <row r="116" spans="1:3" x14ac:dyDescent="0.2">
      <c r="A116" t="s">
        <v>237</v>
      </c>
      <c r="B116">
        <v>5.1650957999999996</v>
      </c>
      <c r="C116">
        <v>0</v>
      </c>
    </row>
    <row r="117" spans="1:3" x14ac:dyDescent="0.2">
      <c r="A117" t="s">
        <v>431</v>
      </c>
      <c r="B117">
        <v>3.6</v>
      </c>
      <c r="C117">
        <v>10</v>
      </c>
    </row>
    <row r="118" spans="1:3" x14ac:dyDescent="0.2">
      <c r="A118" t="s">
        <v>214</v>
      </c>
      <c r="B118">
        <v>94.925449900000004</v>
      </c>
      <c r="C118">
        <v>0</v>
      </c>
    </row>
    <row r="119" spans="1:3" x14ac:dyDescent="0.2">
      <c r="A119" t="s">
        <v>480</v>
      </c>
      <c r="C119">
        <v>0</v>
      </c>
    </row>
    <row r="120" spans="1:3" x14ac:dyDescent="0.2">
      <c r="A120" t="s">
        <v>203</v>
      </c>
      <c r="B120">
        <v>81.8</v>
      </c>
      <c r="C120">
        <v>0</v>
      </c>
    </row>
    <row r="121" spans="1:3" x14ac:dyDescent="0.2">
      <c r="A121" t="s">
        <v>363</v>
      </c>
      <c r="C121">
        <v>1860</v>
      </c>
    </row>
    <row r="122" spans="1:3" x14ac:dyDescent="0.2">
      <c r="A122" t="s">
        <v>202</v>
      </c>
      <c r="B122">
        <v>22.5</v>
      </c>
      <c r="C122">
        <v>50</v>
      </c>
    </row>
    <row r="123" spans="1:3" x14ac:dyDescent="0.2">
      <c r="A123" t="s">
        <v>423</v>
      </c>
      <c r="B123">
        <v>0</v>
      </c>
    </row>
    <row r="124" spans="1:3" x14ac:dyDescent="0.2">
      <c r="A124" t="s">
        <v>188</v>
      </c>
      <c r="B124">
        <v>66.8</v>
      </c>
      <c r="C124">
        <v>0</v>
      </c>
    </row>
    <row r="125" spans="1:3" x14ac:dyDescent="0.2">
      <c r="A125" t="s">
        <v>231</v>
      </c>
      <c r="C125">
        <v>0</v>
      </c>
    </row>
    <row r="126" spans="1:3" x14ac:dyDescent="0.2">
      <c r="A126" t="s">
        <v>385</v>
      </c>
      <c r="C126">
        <v>0</v>
      </c>
    </row>
    <row r="127" spans="1:3" x14ac:dyDescent="0.2">
      <c r="A127" t="s">
        <v>236</v>
      </c>
      <c r="B127">
        <v>73</v>
      </c>
      <c r="C127">
        <v>55</v>
      </c>
    </row>
    <row r="128" spans="1:3" x14ac:dyDescent="0.2">
      <c r="A128" t="s">
        <v>166</v>
      </c>
      <c r="C128">
        <v>100</v>
      </c>
    </row>
    <row r="129" spans="1:3" x14ac:dyDescent="0.2">
      <c r="A129" t="s">
        <v>323</v>
      </c>
      <c r="C129">
        <v>2.6</v>
      </c>
    </row>
    <row r="130" spans="1:3" x14ac:dyDescent="0.2">
      <c r="A130" t="s">
        <v>82</v>
      </c>
      <c r="C130">
        <v>51</v>
      </c>
    </row>
    <row r="131" spans="1:3" x14ac:dyDescent="0.2">
      <c r="A131" t="s">
        <v>453</v>
      </c>
      <c r="C131">
        <v>100</v>
      </c>
    </row>
    <row r="132" spans="1:3" x14ac:dyDescent="0.2">
      <c r="A132" t="s">
        <v>429</v>
      </c>
      <c r="B132">
        <v>97.8</v>
      </c>
      <c r="C132">
        <v>50</v>
      </c>
    </row>
    <row r="133" spans="1:3" x14ac:dyDescent="0.2">
      <c r="A133" t="s">
        <v>90</v>
      </c>
      <c r="B133">
        <v>607</v>
      </c>
      <c r="C133">
        <v>726</v>
      </c>
    </row>
    <row r="134" spans="1:3" x14ac:dyDescent="0.2">
      <c r="A134" t="s">
        <v>297</v>
      </c>
      <c r="C134">
        <v>12.9</v>
      </c>
    </row>
    <row r="135" spans="1:3" x14ac:dyDescent="0.2">
      <c r="A135" t="s">
        <v>230</v>
      </c>
      <c r="B135">
        <v>1.1000000000000001</v>
      </c>
      <c r="C135">
        <v>1</v>
      </c>
    </row>
    <row r="136" spans="1:3" x14ac:dyDescent="0.2">
      <c r="A136" t="s">
        <v>353</v>
      </c>
      <c r="B136">
        <v>6111</v>
      </c>
      <c r="C136">
        <v>10000</v>
      </c>
    </row>
    <row r="137" spans="1:3" x14ac:dyDescent="0.2">
      <c r="A137" t="s">
        <v>419</v>
      </c>
      <c r="B137">
        <v>0</v>
      </c>
      <c r="C137">
        <v>20</v>
      </c>
    </row>
    <row r="138" spans="1:3" x14ac:dyDescent="0.2">
      <c r="A138" t="s">
        <v>241</v>
      </c>
      <c r="B138">
        <v>29.4</v>
      </c>
      <c r="C138">
        <v>27</v>
      </c>
    </row>
    <row r="139" spans="1:3" x14ac:dyDescent="0.2">
      <c r="A139" t="s">
        <v>394</v>
      </c>
      <c r="C139">
        <v>45</v>
      </c>
    </row>
    <row r="140" spans="1:3" x14ac:dyDescent="0.2">
      <c r="A140" t="s">
        <v>378</v>
      </c>
      <c r="C140">
        <v>100</v>
      </c>
    </row>
    <row r="141" spans="1:3" x14ac:dyDescent="0.2">
      <c r="A141" t="s">
        <v>59</v>
      </c>
      <c r="C141">
        <v>0</v>
      </c>
    </row>
    <row r="142" spans="1:3" x14ac:dyDescent="0.2">
      <c r="A142" t="s">
        <v>61</v>
      </c>
      <c r="B142">
        <v>0</v>
      </c>
      <c r="C142">
        <v>0</v>
      </c>
    </row>
    <row r="143" spans="1:3" x14ac:dyDescent="0.2">
      <c r="A143" t="s">
        <v>262</v>
      </c>
      <c r="C143">
        <v>13000</v>
      </c>
    </row>
    <row r="144" spans="1:3" x14ac:dyDescent="0.2">
      <c r="A144" t="s">
        <v>402</v>
      </c>
      <c r="C144">
        <v>1</v>
      </c>
    </row>
    <row r="145" spans="1:3" x14ac:dyDescent="0.2">
      <c r="A145" t="s">
        <v>156</v>
      </c>
      <c r="B145">
        <v>34.687933399999999</v>
      </c>
      <c r="C145">
        <v>0</v>
      </c>
    </row>
    <row r="146" spans="1:3" x14ac:dyDescent="0.2">
      <c r="A146" t="s">
        <v>418</v>
      </c>
      <c r="C146">
        <v>250</v>
      </c>
    </row>
    <row r="147" spans="1:3" x14ac:dyDescent="0.2">
      <c r="A147" t="s">
        <v>220</v>
      </c>
      <c r="C147">
        <v>3</v>
      </c>
    </row>
    <row r="148" spans="1:3" x14ac:dyDescent="0.2">
      <c r="A148" t="s">
        <v>198</v>
      </c>
      <c r="B148">
        <v>20</v>
      </c>
      <c r="C148">
        <v>10</v>
      </c>
    </row>
    <row r="149" spans="1:3" x14ac:dyDescent="0.2">
      <c r="A149" t="s">
        <v>13</v>
      </c>
      <c r="B149">
        <v>2.7</v>
      </c>
      <c r="C149">
        <v>40</v>
      </c>
    </row>
    <row r="150" spans="1:3" x14ac:dyDescent="0.2">
      <c r="A150" t="s">
        <v>127</v>
      </c>
      <c r="C150">
        <v>25</v>
      </c>
    </row>
    <row r="151" spans="1:3" x14ac:dyDescent="0.2">
      <c r="A151" t="s">
        <v>289</v>
      </c>
      <c r="B151">
        <v>0</v>
      </c>
      <c r="C151">
        <v>40</v>
      </c>
    </row>
    <row r="152" spans="1:3" x14ac:dyDescent="0.2">
      <c r="A152" t="s">
        <v>341</v>
      </c>
      <c r="B152">
        <v>1416</v>
      </c>
      <c r="C152">
        <v>0</v>
      </c>
    </row>
    <row r="153" spans="1:3" x14ac:dyDescent="0.2">
      <c r="A153" t="s">
        <v>150</v>
      </c>
      <c r="C153">
        <v>750</v>
      </c>
    </row>
    <row r="154" spans="1:3" x14ac:dyDescent="0.2">
      <c r="A154" t="s">
        <v>710</v>
      </c>
      <c r="C154">
        <v>45</v>
      </c>
    </row>
    <row r="155" spans="1:3" x14ac:dyDescent="0.2">
      <c r="A155" t="s">
        <v>372</v>
      </c>
      <c r="C155">
        <v>1</v>
      </c>
    </row>
    <row r="156" spans="1:3" x14ac:dyDescent="0.2">
      <c r="A156" t="s">
        <v>342</v>
      </c>
      <c r="C156">
        <v>0</v>
      </c>
    </row>
    <row r="157" spans="1:3" x14ac:dyDescent="0.2">
      <c r="A157" t="s">
        <v>275</v>
      </c>
      <c r="C157">
        <v>50</v>
      </c>
    </row>
    <row r="158" spans="1:3" x14ac:dyDescent="0.2">
      <c r="A158" t="s">
        <v>105</v>
      </c>
      <c r="C158">
        <v>0</v>
      </c>
    </row>
    <row r="159" spans="1:3" x14ac:dyDescent="0.2">
      <c r="A159" t="s">
        <v>315</v>
      </c>
      <c r="B159">
        <v>9.9999999000000006</v>
      </c>
      <c r="C159">
        <v>70</v>
      </c>
    </row>
    <row r="160" spans="1:3" x14ac:dyDescent="0.2">
      <c r="A160" t="s">
        <v>374</v>
      </c>
      <c r="B160">
        <v>11.5</v>
      </c>
      <c r="C160">
        <v>100</v>
      </c>
    </row>
    <row r="161" spans="1:3" x14ac:dyDescent="0.2">
      <c r="A161" t="s">
        <v>401</v>
      </c>
      <c r="B161">
        <v>2.7</v>
      </c>
      <c r="C161">
        <v>1</v>
      </c>
    </row>
    <row r="162" spans="1:3" x14ac:dyDescent="0.2">
      <c r="A162" t="s">
        <v>200</v>
      </c>
      <c r="C162">
        <v>0.1</v>
      </c>
    </row>
    <row r="163" spans="1:3" x14ac:dyDescent="0.2">
      <c r="A163" t="s">
        <v>138</v>
      </c>
      <c r="B163">
        <v>1.6</v>
      </c>
      <c r="C163">
        <v>1</v>
      </c>
    </row>
    <row r="164" spans="1:3" x14ac:dyDescent="0.2">
      <c r="A164" t="s">
        <v>142</v>
      </c>
      <c r="B164">
        <v>20</v>
      </c>
      <c r="C164">
        <v>10</v>
      </c>
    </row>
    <row r="165" spans="1:3" x14ac:dyDescent="0.2">
      <c r="A165" t="s">
        <v>331</v>
      </c>
      <c r="B165">
        <v>655</v>
      </c>
      <c r="C165">
        <v>0</v>
      </c>
    </row>
    <row r="166" spans="1:3" x14ac:dyDescent="0.2">
      <c r="A166" t="s">
        <v>276</v>
      </c>
      <c r="B166">
        <v>51</v>
      </c>
      <c r="C166">
        <v>0</v>
      </c>
    </row>
    <row r="167" spans="1:3" x14ac:dyDescent="0.2">
      <c r="A167" t="s">
        <v>467</v>
      </c>
      <c r="B167">
        <v>99</v>
      </c>
      <c r="C167">
        <v>0</v>
      </c>
    </row>
    <row r="168" spans="1:3" x14ac:dyDescent="0.2">
      <c r="A168" t="s">
        <v>354</v>
      </c>
      <c r="C168">
        <v>0</v>
      </c>
    </row>
    <row r="169" spans="1:3" x14ac:dyDescent="0.2">
      <c r="A169" t="s">
        <v>454</v>
      </c>
      <c r="C169">
        <v>60</v>
      </c>
    </row>
    <row r="170" spans="1:3" x14ac:dyDescent="0.2">
      <c r="A170" t="s">
        <v>208</v>
      </c>
      <c r="C170">
        <v>0</v>
      </c>
    </row>
    <row r="171" spans="1:3" x14ac:dyDescent="0.2">
      <c r="A171" t="s">
        <v>24</v>
      </c>
      <c r="C171">
        <v>100</v>
      </c>
    </row>
    <row r="172" spans="1:3" x14ac:dyDescent="0.2">
      <c r="A172" t="s">
        <v>472</v>
      </c>
      <c r="B172">
        <v>9.1</v>
      </c>
      <c r="C172">
        <v>10</v>
      </c>
    </row>
    <row r="173" spans="1:3" x14ac:dyDescent="0.2">
      <c r="A173" t="s">
        <v>440</v>
      </c>
      <c r="B173">
        <v>4050</v>
      </c>
      <c r="C173">
        <v>4500</v>
      </c>
    </row>
    <row r="174" spans="1:3" x14ac:dyDescent="0.2">
      <c r="A174" t="s">
        <v>396</v>
      </c>
      <c r="B174">
        <v>30</v>
      </c>
      <c r="C174">
        <v>0</v>
      </c>
    </row>
    <row r="175" spans="1:3" x14ac:dyDescent="0.2">
      <c r="A175" t="s">
        <v>118</v>
      </c>
      <c r="C175">
        <v>100</v>
      </c>
    </row>
    <row r="176" spans="1:3" x14ac:dyDescent="0.2">
      <c r="A176" t="s">
        <v>97</v>
      </c>
      <c r="C176">
        <v>700</v>
      </c>
    </row>
    <row r="177" spans="1:3" x14ac:dyDescent="0.2">
      <c r="A177" t="s">
        <v>169</v>
      </c>
      <c r="B177">
        <v>144</v>
      </c>
      <c r="C177">
        <v>0</v>
      </c>
    </row>
    <row r="178" spans="1:3" x14ac:dyDescent="0.2">
      <c r="A178" t="s">
        <v>134</v>
      </c>
      <c r="C178">
        <v>-49</v>
      </c>
    </row>
    <row r="179" spans="1:3" x14ac:dyDescent="0.2">
      <c r="A179" t="s">
        <v>225</v>
      </c>
      <c r="C179">
        <v>0</v>
      </c>
    </row>
    <row r="180" spans="1:3" x14ac:dyDescent="0.2">
      <c r="A180" t="s">
        <v>292</v>
      </c>
      <c r="C180">
        <v>3</v>
      </c>
    </row>
    <row r="181" spans="1:3" x14ac:dyDescent="0.2">
      <c r="A181" t="s">
        <v>119</v>
      </c>
      <c r="B181">
        <v>50</v>
      </c>
      <c r="C181">
        <v>50</v>
      </c>
    </row>
    <row r="182" spans="1:3" x14ac:dyDescent="0.2">
      <c r="A182" t="s">
        <v>260</v>
      </c>
      <c r="C182">
        <v>145.1</v>
      </c>
    </row>
    <row r="183" spans="1:3" x14ac:dyDescent="0.2">
      <c r="A183" t="s">
        <v>462</v>
      </c>
      <c r="C183">
        <v>-88.392788052309797</v>
      </c>
    </row>
    <row r="184" spans="1:3" x14ac:dyDescent="0.2">
      <c r="A184" t="s">
        <v>65</v>
      </c>
      <c r="C184">
        <v>0</v>
      </c>
    </row>
    <row r="185" spans="1:3" x14ac:dyDescent="0.2">
      <c r="A185" t="s">
        <v>469</v>
      </c>
      <c r="B185">
        <v>1.5</v>
      </c>
    </row>
    <row r="186" spans="1:3" x14ac:dyDescent="0.2">
      <c r="A186" t="s">
        <v>409</v>
      </c>
      <c r="B186">
        <v>9.6706176999999993</v>
      </c>
      <c r="C186">
        <v>0</v>
      </c>
    </row>
    <row r="187" spans="1:3" x14ac:dyDescent="0.2">
      <c r="A187" t="s">
        <v>8</v>
      </c>
      <c r="C187">
        <v>0</v>
      </c>
    </row>
    <row r="188" spans="1:3" x14ac:dyDescent="0.2">
      <c r="A188" t="s">
        <v>102</v>
      </c>
      <c r="C188">
        <v>0.6</v>
      </c>
    </row>
    <row r="189" spans="1:3" x14ac:dyDescent="0.2">
      <c r="A189" t="s">
        <v>475</v>
      </c>
      <c r="C189">
        <v>50</v>
      </c>
    </row>
    <row r="190" spans="1:3" x14ac:dyDescent="0.2">
      <c r="A190" t="s">
        <v>74</v>
      </c>
      <c r="C190">
        <v>35.299999999999997</v>
      </c>
    </row>
    <row r="191" spans="1:3" x14ac:dyDescent="0.2">
      <c r="A191" t="s">
        <v>211</v>
      </c>
      <c r="B191">
        <v>787</v>
      </c>
      <c r="C191">
        <v>197</v>
      </c>
    </row>
    <row r="192" spans="1:3" x14ac:dyDescent="0.2">
      <c r="A192" t="s">
        <v>199</v>
      </c>
      <c r="C192">
        <v>1</v>
      </c>
    </row>
    <row r="193" spans="1:3" x14ac:dyDescent="0.2">
      <c r="A193" t="s">
        <v>347</v>
      </c>
      <c r="C193">
        <v>-66.346153846153797</v>
      </c>
    </row>
    <row r="194" spans="1:3" x14ac:dyDescent="0.2">
      <c r="A194" t="s">
        <v>248</v>
      </c>
      <c r="B194">
        <v>0</v>
      </c>
      <c r="C194">
        <v>0</v>
      </c>
    </row>
    <row r="195" spans="1:3" x14ac:dyDescent="0.2">
      <c r="A195" t="s">
        <v>303</v>
      </c>
      <c r="B195">
        <v>20</v>
      </c>
      <c r="C195">
        <v>10</v>
      </c>
    </row>
    <row r="196" spans="1:3" x14ac:dyDescent="0.2">
      <c r="A196" t="s">
        <v>100</v>
      </c>
      <c r="B196">
        <v>128</v>
      </c>
      <c r="C196">
        <v>0</v>
      </c>
    </row>
    <row r="197" spans="1:3" x14ac:dyDescent="0.2">
      <c r="A197" t="s">
        <v>470</v>
      </c>
      <c r="C197">
        <v>0</v>
      </c>
    </row>
    <row r="198" spans="1:3" x14ac:dyDescent="0.2">
      <c r="A198" t="s">
        <v>256</v>
      </c>
      <c r="C198">
        <v>1.6</v>
      </c>
    </row>
    <row r="199" spans="1:3" x14ac:dyDescent="0.2">
      <c r="A199" t="s">
        <v>114</v>
      </c>
      <c r="B199">
        <v>442</v>
      </c>
      <c r="C199">
        <v>0</v>
      </c>
    </row>
    <row r="200" spans="1:3" x14ac:dyDescent="0.2">
      <c r="A200" t="s">
        <v>29</v>
      </c>
      <c r="C200">
        <v>0</v>
      </c>
    </row>
    <row r="201" spans="1:3" x14ac:dyDescent="0.2">
      <c r="A201" t="s">
        <v>205</v>
      </c>
      <c r="B201">
        <v>0</v>
      </c>
      <c r="C201">
        <v>0</v>
      </c>
    </row>
    <row r="202" spans="1:3" x14ac:dyDescent="0.2">
      <c r="A202" t="s">
        <v>338</v>
      </c>
      <c r="B202">
        <v>4.0999999999999996</v>
      </c>
      <c r="C202">
        <v>0</v>
      </c>
    </row>
    <row r="203" spans="1:3" x14ac:dyDescent="0.2">
      <c r="A203" t="s">
        <v>375</v>
      </c>
      <c r="B203">
        <v>0.6</v>
      </c>
      <c r="C203">
        <v>0.4</v>
      </c>
    </row>
    <row r="204" spans="1:3" x14ac:dyDescent="0.2">
      <c r="A204" t="s">
        <v>124</v>
      </c>
      <c r="C204">
        <v>0</v>
      </c>
    </row>
    <row r="205" spans="1:3" x14ac:dyDescent="0.2">
      <c r="A205" t="s">
        <v>296</v>
      </c>
      <c r="C205">
        <v>0</v>
      </c>
    </row>
    <row r="206" spans="1:3" x14ac:dyDescent="0.2">
      <c r="A206" t="s">
        <v>466</v>
      </c>
      <c r="B206">
        <v>93.2</v>
      </c>
      <c r="C206">
        <v>156.9</v>
      </c>
    </row>
    <row r="207" spans="1:3" x14ac:dyDescent="0.2">
      <c r="A207" t="s">
        <v>424</v>
      </c>
      <c r="C207">
        <v>0</v>
      </c>
    </row>
    <row r="208" spans="1:3" x14ac:dyDescent="0.2">
      <c r="A208" t="s">
        <v>177</v>
      </c>
      <c r="C208">
        <v>100</v>
      </c>
    </row>
    <row r="209" spans="1:3" x14ac:dyDescent="0.2">
      <c r="A209" t="s">
        <v>3</v>
      </c>
      <c r="C209">
        <v>0</v>
      </c>
    </row>
    <row r="210" spans="1:3" x14ac:dyDescent="0.2">
      <c r="A210" t="s">
        <v>47</v>
      </c>
      <c r="B210">
        <v>18.5</v>
      </c>
      <c r="C210">
        <v>18.399999999999999</v>
      </c>
    </row>
    <row r="211" spans="1:3" x14ac:dyDescent="0.2">
      <c r="A211" t="s">
        <v>308</v>
      </c>
      <c r="C211">
        <v>-1</v>
      </c>
    </row>
    <row r="212" spans="1:3" x14ac:dyDescent="0.2">
      <c r="A212" t="s">
        <v>273</v>
      </c>
      <c r="B212">
        <v>20</v>
      </c>
      <c r="C212">
        <v>10</v>
      </c>
    </row>
    <row r="213" spans="1:3" x14ac:dyDescent="0.2">
      <c r="A213" t="s">
        <v>130</v>
      </c>
      <c r="B213">
        <v>0</v>
      </c>
      <c r="C213">
        <v>0</v>
      </c>
    </row>
    <row r="214" spans="1:3" x14ac:dyDescent="0.2">
      <c r="A214" t="s">
        <v>305</v>
      </c>
      <c r="B214">
        <v>2.7922882000000002</v>
      </c>
      <c r="C214">
        <v>0</v>
      </c>
    </row>
    <row r="215" spans="1:3" x14ac:dyDescent="0.2">
      <c r="A215" t="s">
        <v>167</v>
      </c>
      <c r="B215">
        <v>30</v>
      </c>
      <c r="C215">
        <v>50</v>
      </c>
    </row>
    <row r="216" spans="1:3" x14ac:dyDescent="0.2">
      <c r="A216" t="s">
        <v>106</v>
      </c>
      <c r="C216">
        <v>19000</v>
      </c>
    </row>
    <row r="217" spans="1:3" x14ac:dyDescent="0.2">
      <c r="A217" t="s">
        <v>235</v>
      </c>
      <c r="C217">
        <v>0</v>
      </c>
    </row>
    <row r="218" spans="1:3" x14ac:dyDescent="0.2">
      <c r="A218" t="s">
        <v>711</v>
      </c>
      <c r="C218">
        <v>45</v>
      </c>
    </row>
    <row r="219" spans="1:3" x14ac:dyDescent="0.2">
      <c r="A219" t="s">
        <v>412</v>
      </c>
      <c r="B219">
        <v>1</v>
      </c>
      <c r="C219">
        <v>1</v>
      </c>
    </row>
    <row r="220" spans="1:3" x14ac:dyDescent="0.2">
      <c r="A220" t="s">
        <v>442</v>
      </c>
      <c r="B220">
        <v>7.3362506999999999</v>
      </c>
      <c r="C220">
        <v>7.7</v>
      </c>
    </row>
    <row r="221" spans="1:3" x14ac:dyDescent="0.2">
      <c r="A221" t="s">
        <v>290</v>
      </c>
      <c r="B221">
        <v>0</v>
      </c>
      <c r="C221">
        <v>0</v>
      </c>
    </row>
    <row r="222" spans="1:3" x14ac:dyDescent="0.2">
      <c r="A222" t="s">
        <v>464</v>
      </c>
      <c r="B222">
        <v>27.5385648</v>
      </c>
      <c r="C222">
        <v>90</v>
      </c>
    </row>
    <row r="223" spans="1:3" x14ac:dyDescent="0.2">
      <c r="A223" t="s">
        <v>184</v>
      </c>
      <c r="B223">
        <v>3400</v>
      </c>
    </row>
    <row r="224" spans="1:3" x14ac:dyDescent="0.2">
      <c r="A224" t="s">
        <v>126</v>
      </c>
      <c r="B224">
        <v>1.7</v>
      </c>
      <c r="C224">
        <v>0.2</v>
      </c>
    </row>
    <row r="225" spans="1:3" x14ac:dyDescent="0.2">
      <c r="A225" t="s">
        <v>326</v>
      </c>
      <c r="B225">
        <v>0.1170976</v>
      </c>
      <c r="C225">
        <v>0</v>
      </c>
    </row>
    <row r="226" spans="1:3" x14ac:dyDescent="0.2">
      <c r="A226" t="s">
        <v>146</v>
      </c>
      <c r="C226">
        <v>45.7</v>
      </c>
    </row>
    <row r="227" spans="1:3" x14ac:dyDescent="0.2">
      <c r="A227" t="s">
        <v>399</v>
      </c>
      <c r="B227">
        <v>128</v>
      </c>
      <c r="C227">
        <v>145.1</v>
      </c>
    </row>
    <row r="228" spans="1:3" x14ac:dyDescent="0.2">
      <c r="A228" t="s">
        <v>87</v>
      </c>
      <c r="C228">
        <v>0</v>
      </c>
    </row>
    <row r="229" spans="1:3" x14ac:dyDescent="0.2">
      <c r="A229" t="s">
        <v>40</v>
      </c>
      <c r="C229">
        <v>0</v>
      </c>
    </row>
    <row r="230" spans="1:3" x14ac:dyDescent="0.2">
      <c r="A230" t="s">
        <v>42</v>
      </c>
      <c r="C230">
        <v>10</v>
      </c>
    </row>
    <row r="231" spans="1:3" x14ac:dyDescent="0.2">
      <c r="A231" t="s">
        <v>196</v>
      </c>
      <c r="C231">
        <v>3</v>
      </c>
    </row>
    <row r="232" spans="1:3" x14ac:dyDescent="0.2">
      <c r="A232" t="s">
        <v>31</v>
      </c>
      <c r="B232">
        <v>4.5170522999999996</v>
      </c>
      <c r="C232">
        <v>0</v>
      </c>
    </row>
    <row r="233" spans="1:3" x14ac:dyDescent="0.2">
      <c r="A233" t="s">
        <v>79</v>
      </c>
      <c r="C233">
        <v>-31.818181818181799</v>
      </c>
    </row>
    <row r="234" spans="1:3" x14ac:dyDescent="0.2">
      <c r="A234" t="s">
        <v>249</v>
      </c>
      <c r="B234">
        <v>86.812371600000006</v>
      </c>
      <c r="C234">
        <v>25</v>
      </c>
    </row>
    <row r="235" spans="1:3" x14ac:dyDescent="0.2">
      <c r="A235" t="s">
        <v>98</v>
      </c>
      <c r="C235">
        <v>20</v>
      </c>
    </row>
    <row r="236" spans="1:3" x14ac:dyDescent="0.2">
      <c r="A236" t="s">
        <v>20</v>
      </c>
      <c r="C236">
        <v>0</v>
      </c>
    </row>
    <row r="237" spans="1:3" x14ac:dyDescent="0.2">
      <c r="A237" t="s">
        <v>229</v>
      </c>
      <c r="C237">
        <v>0</v>
      </c>
    </row>
    <row r="238" spans="1:3" x14ac:dyDescent="0.2">
      <c r="A238" t="s">
        <v>209</v>
      </c>
      <c r="B238">
        <v>2750</v>
      </c>
      <c r="C238">
        <v>3000</v>
      </c>
    </row>
    <row r="239" spans="1:3" x14ac:dyDescent="0.2">
      <c r="A239" t="s">
        <v>55</v>
      </c>
      <c r="C239">
        <v>0</v>
      </c>
    </row>
    <row r="240" spans="1:3" x14ac:dyDescent="0.2">
      <c r="A240" t="s">
        <v>449</v>
      </c>
      <c r="C240">
        <v>0</v>
      </c>
    </row>
    <row r="241" spans="1:3" x14ac:dyDescent="0.2">
      <c r="A241" t="s">
        <v>89</v>
      </c>
      <c r="C241">
        <v>0</v>
      </c>
    </row>
    <row r="242" spans="1:3" x14ac:dyDescent="0.2">
      <c r="A242" t="s">
        <v>11</v>
      </c>
      <c r="B242">
        <v>1.2827396</v>
      </c>
      <c r="C242">
        <v>0</v>
      </c>
    </row>
    <row r="243" spans="1:3" x14ac:dyDescent="0.2">
      <c r="A243" t="s">
        <v>712</v>
      </c>
      <c r="C243">
        <v>20</v>
      </c>
    </row>
    <row r="244" spans="1:3" x14ac:dyDescent="0.2">
      <c r="A244" t="s">
        <v>240</v>
      </c>
      <c r="B244">
        <v>950</v>
      </c>
      <c r="C244">
        <v>867</v>
      </c>
    </row>
    <row r="245" spans="1:3" x14ac:dyDescent="0.2">
      <c r="A245" t="s">
        <v>179</v>
      </c>
      <c r="B245">
        <v>29.5</v>
      </c>
      <c r="C245">
        <v>95</v>
      </c>
    </row>
    <row r="246" spans="1:3" x14ac:dyDescent="0.2">
      <c r="A246" t="s">
        <v>450</v>
      </c>
      <c r="B246">
        <v>8187</v>
      </c>
      <c r="C246">
        <v>34588</v>
      </c>
    </row>
    <row r="247" spans="1:3" x14ac:dyDescent="0.2">
      <c r="A247" t="s">
        <v>373</v>
      </c>
      <c r="C247">
        <v>793</v>
      </c>
    </row>
    <row r="248" spans="1:3" x14ac:dyDescent="0.2">
      <c r="A248" t="s">
        <v>322</v>
      </c>
      <c r="B248">
        <v>6.2</v>
      </c>
      <c r="C248">
        <v>30</v>
      </c>
    </row>
    <row r="249" spans="1:3" x14ac:dyDescent="0.2">
      <c r="A249" t="s">
        <v>319</v>
      </c>
      <c r="C249">
        <v>1.6949152542372901</v>
      </c>
    </row>
    <row r="250" spans="1:3" x14ac:dyDescent="0.2">
      <c r="A250" t="s">
        <v>12</v>
      </c>
      <c r="B250">
        <v>51</v>
      </c>
      <c r="C250">
        <v>50</v>
      </c>
    </row>
    <row r="251" spans="1:3" x14ac:dyDescent="0.2">
      <c r="A251" t="s">
        <v>137</v>
      </c>
      <c r="C251">
        <v>100</v>
      </c>
    </row>
    <row r="252" spans="1:3" x14ac:dyDescent="0.2">
      <c r="A252" t="s">
        <v>383</v>
      </c>
      <c r="C252">
        <v>0</v>
      </c>
    </row>
    <row r="253" spans="1:3" x14ac:dyDescent="0.2">
      <c r="A253" t="s">
        <v>438</v>
      </c>
      <c r="C253">
        <v>0</v>
      </c>
    </row>
    <row r="254" spans="1:3" x14ac:dyDescent="0.2">
      <c r="A254" t="s">
        <v>278</v>
      </c>
      <c r="B254">
        <v>31.4</v>
      </c>
      <c r="C254">
        <v>27</v>
      </c>
    </row>
    <row r="255" spans="1:3" x14ac:dyDescent="0.2">
      <c r="A255" t="s">
        <v>360</v>
      </c>
      <c r="C255">
        <v>0</v>
      </c>
    </row>
    <row r="256" spans="1:3" x14ac:dyDescent="0.2">
      <c r="A256" t="s">
        <v>277</v>
      </c>
      <c r="B256">
        <v>0.2</v>
      </c>
      <c r="C256">
        <v>0</v>
      </c>
    </row>
    <row r="257" spans="1:3" x14ac:dyDescent="0.2">
      <c r="A257" t="s">
        <v>51</v>
      </c>
      <c r="C257">
        <v>75</v>
      </c>
    </row>
    <row r="258" spans="1:3" x14ac:dyDescent="0.2">
      <c r="A258" t="s">
        <v>428</v>
      </c>
      <c r="C258">
        <v>100</v>
      </c>
    </row>
    <row r="259" spans="1:3" x14ac:dyDescent="0.2">
      <c r="A259" t="s">
        <v>88</v>
      </c>
      <c r="B259">
        <v>5000</v>
      </c>
      <c r="C259">
        <v>14800</v>
      </c>
    </row>
    <row r="260" spans="1:3" x14ac:dyDescent="0.2">
      <c r="A260" t="s">
        <v>73</v>
      </c>
      <c r="C260">
        <v>0</v>
      </c>
    </row>
    <row r="261" spans="1:3" x14ac:dyDescent="0.2">
      <c r="A261" t="s">
        <v>243</v>
      </c>
      <c r="B261">
        <v>11.7</v>
      </c>
      <c r="C261">
        <v>25</v>
      </c>
    </row>
    <row r="262" spans="1:3" x14ac:dyDescent="0.2">
      <c r="A262" t="s">
        <v>272</v>
      </c>
      <c r="B262">
        <v>53.8</v>
      </c>
      <c r="C262">
        <v>70</v>
      </c>
    </row>
    <row r="263" spans="1:3" x14ac:dyDescent="0.2">
      <c r="A263" t="s">
        <v>62</v>
      </c>
      <c r="C263">
        <v>69.100000000002098</v>
      </c>
    </row>
    <row r="264" spans="1:3" x14ac:dyDescent="0.2">
      <c r="A264" t="s">
        <v>125</v>
      </c>
      <c r="C264">
        <v>50</v>
      </c>
    </row>
    <row r="265" spans="1:3" x14ac:dyDescent="0.2">
      <c r="A265" t="s">
        <v>35</v>
      </c>
      <c r="C265">
        <v>50</v>
      </c>
    </row>
    <row r="266" spans="1:3" x14ac:dyDescent="0.2">
      <c r="A266" t="s">
        <v>471</v>
      </c>
      <c r="C266">
        <v>20</v>
      </c>
    </row>
    <row r="267" spans="1:3" x14ac:dyDescent="0.2">
      <c r="A267" t="s">
        <v>83</v>
      </c>
      <c r="C267">
        <v>250</v>
      </c>
    </row>
    <row r="268" spans="1:3" x14ac:dyDescent="0.2">
      <c r="A268" t="s">
        <v>152</v>
      </c>
      <c r="C268">
        <v>-84.4559585492228</v>
      </c>
    </row>
    <row r="269" spans="1:3" x14ac:dyDescent="0.2">
      <c r="A269" t="s">
        <v>216</v>
      </c>
      <c r="B269">
        <v>0</v>
      </c>
    </row>
    <row r="270" spans="1:3" x14ac:dyDescent="0.2">
      <c r="A270" t="s">
        <v>257</v>
      </c>
      <c r="B270">
        <v>80.5</v>
      </c>
      <c r="C270">
        <v>40</v>
      </c>
    </row>
    <row r="271" spans="1:3" x14ac:dyDescent="0.2">
      <c r="A271" t="s">
        <v>164</v>
      </c>
      <c r="C271">
        <v>0</v>
      </c>
    </row>
    <row r="272" spans="1:3" x14ac:dyDescent="0.2">
      <c r="A272" t="s">
        <v>63</v>
      </c>
      <c r="C272">
        <v>20</v>
      </c>
    </row>
    <row r="273" spans="1:3" x14ac:dyDescent="0.2">
      <c r="A273" t="s">
        <v>133</v>
      </c>
      <c r="B273">
        <v>40</v>
      </c>
      <c r="C273">
        <v>163.74367698246999</v>
      </c>
    </row>
    <row r="274" spans="1:3" x14ac:dyDescent="0.2">
      <c r="A274" t="s">
        <v>370</v>
      </c>
      <c r="C274">
        <v>0</v>
      </c>
    </row>
    <row r="275" spans="1:3" x14ac:dyDescent="0.2">
      <c r="A275" t="s">
        <v>713</v>
      </c>
      <c r="C275">
        <v>45</v>
      </c>
    </row>
    <row r="276" spans="1:3" x14ac:dyDescent="0.2">
      <c r="A276" t="s">
        <v>285</v>
      </c>
      <c r="B276">
        <v>0</v>
      </c>
      <c r="C276">
        <v>30</v>
      </c>
    </row>
    <row r="277" spans="1:3" x14ac:dyDescent="0.2">
      <c r="A277" t="s">
        <v>91</v>
      </c>
      <c r="B277">
        <v>0</v>
      </c>
      <c r="C277">
        <v>0.8</v>
      </c>
    </row>
    <row r="278" spans="1:3" x14ac:dyDescent="0.2">
      <c r="A278" t="s">
        <v>714</v>
      </c>
      <c r="C278">
        <v>45</v>
      </c>
    </row>
    <row r="279" spans="1:3" x14ac:dyDescent="0.2">
      <c r="A279" t="s">
        <v>204</v>
      </c>
      <c r="B279">
        <v>85.3</v>
      </c>
      <c r="C279">
        <v>0</v>
      </c>
    </row>
    <row r="280" spans="1:3" x14ac:dyDescent="0.2">
      <c r="A280" t="s">
        <v>393</v>
      </c>
      <c r="C280">
        <v>0</v>
      </c>
    </row>
    <row r="281" spans="1:3" x14ac:dyDescent="0.2">
      <c r="A281" t="s">
        <v>80</v>
      </c>
      <c r="C281">
        <v>25</v>
      </c>
    </row>
    <row r="282" spans="1:3" x14ac:dyDescent="0.2">
      <c r="A282" t="s">
        <v>131</v>
      </c>
      <c r="B282">
        <v>0</v>
      </c>
      <c r="C282">
        <v>0</v>
      </c>
    </row>
    <row r="283" spans="1:3" x14ac:dyDescent="0.2">
      <c r="A283" t="s">
        <v>269</v>
      </c>
      <c r="C283">
        <v>0</v>
      </c>
    </row>
    <row r="284" spans="1:3" x14ac:dyDescent="0.2">
      <c r="A284" t="s">
        <v>448</v>
      </c>
      <c r="C284">
        <v>0</v>
      </c>
    </row>
    <row r="285" spans="1:3" x14ac:dyDescent="0.2">
      <c r="A285" t="s">
        <v>283</v>
      </c>
      <c r="C285">
        <v>0</v>
      </c>
    </row>
    <row r="286" spans="1:3" x14ac:dyDescent="0.2">
      <c r="A286" t="s">
        <v>446</v>
      </c>
      <c r="C286">
        <v>0</v>
      </c>
    </row>
    <row r="287" spans="1:3" x14ac:dyDescent="0.2">
      <c r="A287" t="s">
        <v>162</v>
      </c>
      <c r="C287">
        <v>5600</v>
      </c>
    </row>
    <row r="288" spans="1:3" x14ac:dyDescent="0.2">
      <c r="A288" t="s">
        <v>381</v>
      </c>
      <c r="C288">
        <v>33.4</v>
      </c>
    </row>
    <row r="289" spans="1:3" x14ac:dyDescent="0.2">
      <c r="A289" t="s">
        <v>192</v>
      </c>
      <c r="C289">
        <v>1</v>
      </c>
    </row>
    <row r="290" spans="1:3" x14ac:dyDescent="0.2">
      <c r="A290" t="s">
        <v>715</v>
      </c>
      <c r="C290">
        <v>24</v>
      </c>
    </row>
    <row r="291" spans="1:3" x14ac:dyDescent="0.2">
      <c r="A291" t="s">
        <v>328</v>
      </c>
      <c r="C291">
        <v>0</v>
      </c>
    </row>
    <row r="292" spans="1:3" x14ac:dyDescent="0.2">
      <c r="A292" t="s">
        <v>9</v>
      </c>
      <c r="C292">
        <v>13000</v>
      </c>
    </row>
    <row r="293" spans="1:3" x14ac:dyDescent="0.2">
      <c r="A293" t="s">
        <v>27</v>
      </c>
      <c r="C293">
        <v>0</v>
      </c>
    </row>
    <row r="294" spans="1:3" x14ac:dyDescent="0.2">
      <c r="A294" t="s">
        <v>359</v>
      </c>
      <c r="C294">
        <v>0</v>
      </c>
    </row>
    <row r="295" spans="1:3" x14ac:dyDescent="0.2">
      <c r="A295" t="s">
        <v>392</v>
      </c>
      <c r="B295">
        <v>0</v>
      </c>
      <c r="C295">
        <v>0.1</v>
      </c>
    </row>
    <row r="296" spans="1:3" x14ac:dyDescent="0.2">
      <c r="A296" t="s">
        <v>232</v>
      </c>
      <c r="C296">
        <v>-74.372116863147099</v>
      </c>
    </row>
    <row r="297" spans="1:3" x14ac:dyDescent="0.2">
      <c r="A297" t="s">
        <v>320</v>
      </c>
      <c r="B297">
        <v>6.8</v>
      </c>
    </row>
    <row r="298" spans="1:3" x14ac:dyDescent="0.2">
      <c r="A298" t="s">
        <v>340</v>
      </c>
      <c r="B298">
        <v>1.5</v>
      </c>
      <c r="C298">
        <v>0</v>
      </c>
    </row>
    <row r="299" spans="1:3" x14ac:dyDescent="0.2">
      <c r="A299" t="s">
        <v>69</v>
      </c>
      <c r="B299">
        <v>700</v>
      </c>
    </row>
    <row r="300" spans="1:3" x14ac:dyDescent="0.2">
      <c r="A300" t="s">
        <v>355</v>
      </c>
      <c r="C300">
        <v>0</v>
      </c>
    </row>
    <row r="301" spans="1:3" x14ac:dyDescent="0.2">
      <c r="A301" t="s">
        <v>223</v>
      </c>
      <c r="B301">
        <v>0</v>
      </c>
    </row>
    <row r="302" spans="1:3" x14ac:dyDescent="0.2">
      <c r="A302" t="s">
        <v>84</v>
      </c>
      <c r="C302">
        <v>100</v>
      </c>
    </row>
    <row r="303" spans="1:3" x14ac:dyDescent="0.2">
      <c r="A303" t="s">
        <v>265</v>
      </c>
      <c r="C303">
        <v>25</v>
      </c>
    </row>
    <row r="304" spans="1:3" x14ac:dyDescent="0.2">
      <c r="A304" t="s">
        <v>321</v>
      </c>
      <c r="B304">
        <v>32</v>
      </c>
      <c r="C304">
        <v>0</v>
      </c>
    </row>
    <row r="305" spans="1:3" x14ac:dyDescent="0.2">
      <c r="A305" t="s">
        <v>5</v>
      </c>
      <c r="C305">
        <v>0</v>
      </c>
    </row>
    <row r="306" spans="1:3" x14ac:dyDescent="0.2">
      <c r="A306" t="s">
        <v>46</v>
      </c>
      <c r="C306">
        <v>121.875</v>
      </c>
    </row>
    <row r="307" spans="1:3" x14ac:dyDescent="0.2">
      <c r="A307" t="s">
        <v>233</v>
      </c>
      <c r="C307">
        <v>250</v>
      </c>
    </row>
    <row r="308" spans="1:3" x14ac:dyDescent="0.2">
      <c r="A308" t="s">
        <v>439</v>
      </c>
      <c r="C308">
        <v>0</v>
      </c>
    </row>
    <row r="309" spans="1:3" x14ac:dyDescent="0.2">
      <c r="A309" t="s">
        <v>252</v>
      </c>
      <c r="C309">
        <v>0</v>
      </c>
    </row>
    <row r="310" spans="1:3" x14ac:dyDescent="0.2">
      <c r="A310" t="s">
        <v>451</v>
      </c>
      <c r="B310">
        <v>4.5</v>
      </c>
      <c r="C310">
        <v>0</v>
      </c>
    </row>
    <row r="311" spans="1:3" x14ac:dyDescent="0.2">
      <c r="A311" t="s">
        <v>181</v>
      </c>
      <c r="C311">
        <v>60</v>
      </c>
    </row>
    <row r="312" spans="1:3" x14ac:dyDescent="0.2">
      <c r="A312" t="s">
        <v>258</v>
      </c>
      <c r="B312">
        <v>20</v>
      </c>
      <c r="C312">
        <v>10</v>
      </c>
    </row>
    <row r="313" spans="1:3" x14ac:dyDescent="0.2">
      <c r="A313" t="s">
        <v>176</v>
      </c>
      <c r="B313">
        <v>0</v>
      </c>
      <c r="C313">
        <v>0</v>
      </c>
    </row>
    <row r="314" spans="1:3" x14ac:dyDescent="0.2">
      <c r="A314" t="s">
        <v>400</v>
      </c>
      <c r="C314">
        <v>33</v>
      </c>
    </row>
    <row r="315" spans="1:3" x14ac:dyDescent="0.2">
      <c r="A315" t="s">
        <v>123</v>
      </c>
      <c r="B315">
        <v>1</v>
      </c>
      <c r="C315">
        <v>0.2</v>
      </c>
    </row>
    <row r="316" spans="1:3" x14ac:dyDescent="0.2">
      <c r="A316" t="s">
        <v>122</v>
      </c>
      <c r="C316">
        <v>0</v>
      </c>
    </row>
    <row r="317" spans="1:3" x14ac:dyDescent="0.2">
      <c r="A317" t="s">
        <v>49</v>
      </c>
      <c r="C317">
        <v>0</v>
      </c>
    </row>
    <row r="318" spans="1:3" x14ac:dyDescent="0.2">
      <c r="A318" t="s">
        <v>403</v>
      </c>
      <c r="C318">
        <v>0</v>
      </c>
    </row>
    <row r="319" spans="1:3" x14ac:dyDescent="0.2">
      <c r="A319" t="s">
        <v>143</v>
      </c>
      <c r="B319">
        <v>30.5</v>
      </c>
      <c r="C319">
        <v>0</v>
      </c>
    </row>
    <row r="320" spans="1:3" x14ac:dyDescent="0.2">
      <c r="A320" t="s">
        <v>371</v>
      </c>
      <c r="B320">
        <v>2.2000000000000002</v>
      </c>
      <c r="C320">
        <v>50</v>
      </c>
    </row>
    <row r="321" spans="1:3" x14ac:dyDescent="0.2">
      <c r="A321" t="s">
        <v>264</v>
      </c>
      <c r="B321">
        <v>1910</v>
      </c>
      <c r="C321">
        <v>0</v>
      </c>
    </row>
    <row r="322" spans="1:3" x14ac:dyDescent="0.2">
      <c r="A322" t="s">
        <v>151</v>
      </c>
      <c r="C322">
        <v>10.852713178294501</v>
      </c>
    </row>
    <row r="323" spans="1:3" x14ac:dyDescent="0.2">
      <c r="A323" t="s">
        <v>17</v>
      </c>
      <c r="C323">
        <v>750</v>
      </c>
    </row>
    <row r="324" spans="1:3" x14ac:dyDescent="0.2">
      <c r="A324" t="s">
        <v>345</v>
      </c>
      <c r="C324">
        <v>0</v>
      </c>
    </row>
    <row r="325" spans="1:3" x14ac:dyDescent="0.2">
      <c r="A325" t="s">
        <v>337</v>
      </c>
      <c r="C325">
        <v>0</v>
      </c>
    </row>
    <row r="326" spans="1:3" x14ac:dyDescent="0.2">
      <c r="A326" t="s">
        <v>18</v>
      </c>
      <c r="C326">
        <v>33</v>
      </c>
    </row>
    <row r="327" spans="1:3" x14ac:dyDescent="0.2">
      <c r="A327" t="s">
        <v>716</v>
      </c>
      <c r="C327">
        <v>45</v>
      </c>
    </row>
    <row r="328" spans="1:3" x14ac:dyDescent="0.2">
      <c r="A328" t="s">
        <v>390</v>
      </c>
      <c r="C328">
        <v>0</v>
      </c>
    </row>
    <row r="329" spans="1:3" x14ac:dyDescent="0.2">
      <c r="A329" t="s">
        <v>717</v>
      </c>
      <c r="C329">
        <v>45</v>
      </c>
    </row>
    <row r="330" spans="1:3" x14ac:dyDescent="0.2">
      <c r="A330" t="s">
        <v>350</v>
      </c>
      <c r="B330">
        <v>3.2572887000000001</v>
      </c>
      <c r="C330">
        <v>20</v>
      </c>
    </row>
    <row r="331" spans="1:3" x14ac:dyDescent="0.2">
      <c r="A331" t="s">
        <v>115</v>
      </c>
      <c r="B331">
        <v>35.5</v>
      </c>
      <c r="C331">
        <v>95</v>
      </c>
    </row>
    <row r="332" spans="1:3" x14ac:dyDescent="0.2">
      <c r="A332" t="s">
        <v>41</v>
      </c>
      <c r="B332">
        <v>32</v>
      </c>
      <c r="C332">
        <v>0</v>
      </c>
    </row>
    <row r="333" spans="1:3" x14ac:dyDescent="0.2">
      <c r="A333" t="s">
        <v>324</v>
      </c>
      <c r="C333">
        <v>50.1</v>
      </c>
    </row>
    <row r="334" spans="1:3" x14ac:dyDescent="0.2">
      <c r="A334" t="s">
        <v>447</v>
      </c>
      <c r="B334">
        <v>1.6</v>
      </c>
      <c r="C334">
        <v>1.7</v>
      </c>
    </row>
    <row r="335" spans="1:3" x14ac:dyDescent="0.2">
      <c r="A335" t="s">
        <v>144</v>
      </c>
      <c r="C335">
        <v>1</v>
      </c>
    </row>
    <row r="336" spans="1:3" x14ac:dyDescent="0.2">
      <c r="A336" t="s">
        <v>107</v>
      </c>
      <c r="B336">
        <v>0</v>
      </c>
      <c r="C336">
        <v>0</v>
      </c>
    </row>
    <row r="337" spans="1:3" x14ac:dyDescent="0.2">
      <c r="A337" t="s">
        <v>441</v>
      </c>
      <c r="C337">
        <v>9.5</v>
      </c>
    </row>
    <row r="338" spans="1:3" x14ac:dyDescent="0.2">
      <c r="A338" t="s">
        <v>234</v>
      </c>
      <c r="C338">
        <v>0</v>
      </c>
    </row>
    <row r="339" spans="1:3" x14ac:dyDescent="0.2">
      <c r="A339" t="s">
        <v>56</v>
      </c>
      <c r="B339">
        <v>20</v>
      </c>
      <c r="C339">
        <v>10</v>
      </c>
    </row>
    <row r="340" spans="1:3" x14ac:dyDescent="0.2">
      <c r="A340" t="s">
        <v>333</v>
      </c>
      <c r="C340">
        <v>0</v>
      </c>
    </row>
    <row r="341" spans="1:3" x14ac:dyDescent="0.2">
      <c r="A341" t="s">
        <v>313</v>
      </c>
      <c r="B341">
        <v>6550</v>
      </c>
      <c r="C341">
        <v>17000</v>
      </c>
    </row>
    <row r="342" spans="1:3" x14ac:dyDescent="0.2">
      <c r="A342" t="s">
        <v>173</v>
      </c>
      <c r="C342">
        <v>200</v>
      </c>
    </row>
    <row r="343" spans="1:3" x14ac:dyDescent="0.2">
      <c r="A343" t="s">
        <v>10</v>
      </c>
      <c r="C343">
        <v>33</v>
      </c>
    </row>
    <row r="344" spans="1:3" x14ac:dyDescent="0.2">
      <c r="A344" t="s">
        <v>364</v>
      </c>
      <c r="B344">
        <v>9.8000000000000007</v>
      </c>
      <c r="C344">
        <v>5</v>
      </c>
    </row>
    <row r="345" spans="1:3" x14ac:dyDescent="0.2">
      <c r="A345" t="s">
        <v>301</v>
      </c>
      <c r="C345">
        <v>0</v>
      </c>
    </row>
    <row r="346" spans="1:3" x14ac:dyDescent="0.2">
      <c r="A346" t="s">
        <v>36</v>
      </c>
      <c r="B346">
        <v>2.6</v>
      </c>
      <c r="C346">
        <v>2.6</v>
      </c>
    </row>
    <row r="347" spans="1:3" x14ac:dyDescent="0.2">
      <c r="A347" t="s">
        <v>171</v>
      </c>
      <c r="C347">
        <v>27</v>
      </c>
    </row>
    <row r="348" spans="1:3" x14ac:dyDescent="0.2">
      <c r="A348" t="s">
        <v>295</v>
      </c>
      <c r="B348">
        <v>0</v>
      </c>
      <c r="C348">
        <v>0</v>
      </c>
    </row>
    <row r="349" spans="1:3" x14ac:dyDescent="0.2">
      <c r="A349" t="s">
        <v>68</v>
      </c>
      <c r="C349">
        <v>0</v>
      </c>
    </row>
    <row r="350" spans="1:3" x14ac:dyDescent="0.2">
      <c r="A350" t="s">
        <v>190</v>
      </c>
      <c r="C350">
        <v>100</v>
      </c>
    </row>
    <row r="351" spans="1:3" x14ac:dyDescent="0.2">
      <c r="A351" t="s">
        <v>311</v>
      </c>
      <c r="C351">
        <v>100</v>
      </c>
    </row>
    <row r="352" spans="1:3" x14ac:dyDescent="0.2">
      <c r="A352" t="s">
        <v>334</v>
      </c>
      <c r="C352">
        <v>7000</v>
      </c>
    </row>
    <row r="353" spans="1:3" x14ac:dyDescent="0.2">
      <c r="A353" t="s">
        <v>247</v>
      </c>
      <c r="C353">
        <v>0</v>
      </c>
    </row>
    <row r="354" spans="1:3" x14ac:dyDescent="0.2">
      <c r="A354" t="s">
        <v>398</v>
      </c>
      <c r="C354">
        <v>0</v>
      </c>
    </row>
    <row r="355" spans="1:3" x14ac:dyDescent="0.2">
      <c r="A355" t="s">
        <v>477</v>
      </c>
      <c r="C355">
        <v>100</v>
      </c>
    </row>
    <row r="356" spans="1:3" x14ac:dyDescent="0.2">
      <c r="A356" t="s">
        <v>174</v>
      </c>
      <c r="C356">
        <v>100</v>
      </c>
    </row>
    <row r="357" spans="1:3" x14ac:dyDescent="0.2">
      <c r="A357" t="s">
        <v>43</v>
      </c>
      <c r="C357">
        <v>40</v>
      </c>
    </row>
    <row r="358" spans="1:3" x14ac:dyDescent="0.2">
      <c r="A358" t="s">
        <v>2</v>
      </c>
      <c r="B358">
        <v>93.5</v>
      </c>
      <c r="C358">
        <v>0</v>
      </c>
    </row>
    <row r="359" spans="1:3" x14ac:dyDescent="0.2">
      <c r="A359" t="s">
        <v>718</v>
      </c>
      <c r="C359">
        <v>80</v>
      </c>
    </row>
    <row r="360" spans="1:3" x14ac:dyDescent="0.2">
      <c r="A360" t="s">
        <v>377</v>
      </c>
      <c r="B360">
        <v>1</v>
      </c>
      <c r="C360">
        <v>0.2</v>
      </c>
    </row>
    <row r="361" spans="1:3" x14ac:dyDescent="0.2">
      <c r="A361" t="s">
        <v>193</v>
      </c>
      <c r="C361">
        <v>39</v>
      </c>
    </row>
    <row r="362" spans="1:3" x14ac:dyDescent="0.2">
      <c r="A362" t="s">
        <v>159</v>
      </c>
      <c r="C362">
        <v>0</v>
      </c>
    </row>
    <row r="363" spans="1:3" x14ac:dyDescent="0.2">
      <c r="A363" t="s">
        <v>458</v>
      </c>
      <c r="C363">
        <v>25</v>
      </c>
    </row>
    <row r="364" spans="1:3" x14ac:dyDescent="0.2">
      <c r="A364" t="s">
        <v>719</v>
      </c>
      <c r="C364">
        <v>50</v>
      </c>
    </row>
    <row r="365" spans="1:3" x14ac:dyDescent="0.2">
      <c r="A365" t="s">
        <v>720</v>
      </c>
      <c r="C365">
        <v>45</v>
      </c>
    </row>
    <row r="366" spans="1:3" x14ac:dyDescent="0.2">
      <c r="A366" t="s">
        <v>433</v>
      </c>
      <c r="C366">
        <v>25</v>
      </c>
    </row>
    <row r="367" spans="1:3" x14ac:dyDescent="0.2">
      <c r="A367" t="s">
        <v>33</v>
      </c>
      <c r="B367">
        <v>23</v>
      </c>
      <c r="C367">
        <v>40</v>
      </c>
    </row>
    <row r="368" spans="1:3" x14ac:dyDescent="0.2">
      <c r="A368" t="s">
        <v>404</v>
      </c>
      <c r="B368">
        <v>80</v>
      </c>
      <c r="C368">
        <v>0</v>
      </c>
    </row>
    <row r="369" spans="1:3" x14ac:dyDescent="0.2">
      <c r="A369" t="s">
        <v>135</v>
      </c>
      <c r="B369">
        <v>1.5</v>
      </c>
      <c r="C369">
        <v>0</v>
      </c>
    </row>
    <row r="370" spans="1:3" x14ac:dyDescent="0.2">
      <c r="A370" t="s">
        <v>291</v>
      </c>
      <c r="B370">
        <v>1</v>
      </c>
      <c r="C370">
        <v>100</v>
      </c>
    </row>
    <row r="371" spans="1:3" x14ac:dyDescent="0.2">
      <c r="A371" t="s">
        <v>318</v>
      </c>
      <c r="C371">
        <v>0</v>
      </c>
    </row>
    <row r="372" spans="1:3" x14ac:dyDescent="0.2">
      <c r="A372" t="s">
        <v>397</v>
      </c>
      <c r="C372">
        <v>100</v>
      </c>
    </row>
    <row r="373" spans="1:3" x14ac:dyDescent="0.2">
      <c r="A373" t="s">
        <v>286</v>
      </c>
      <c r="C373">
        <v>145.1</v>
      </c>
    </row>
    <row r="374" spans="1:3" x14ac:dyDescent="0.2">
      <c r="A374" t="s">
        <v>434</v>
      </c>
      <c r="C374">
        <v>-48.885693745506799</v>
      </c>
    </row>
    <row r="375" spans="1:3" x14ac:dyDescent="0.2">
      <c r="A375" t="s">
        <v>435</v>
      </c>
      <c r="C375">
        <v>0</v>
      </c>
    </row>
    <row r="376" spans="1:3" x14ac:dyDescent="0.2">
      <c r="A376" t="s">
        <v>108</v>
      </c>
      <c r="C376">
        <v>0</v>
      </c>
    </row>
    <row r="377" spans="1:3" x14ac:dyDescent="0.2">
      <c r="A377" t="s">
        <v>250</v>
      </c>
      <c r="C377">
        <v>13.4</v>
      </c>
    </row>
    <row r="378" spans="1:3" x14ac:dyDescent="0.2">
      <c r="A378" t="s">
        <v>239</v>
      </c>
      <c r="B378">
        <v>78.929545200000007</v>
      </c>
      <c r="C378">
        <v>0</v>
      </c>
    </row>
    <row r="379" spans="1:3" x14ac:dyDescent="0.2">
      <c r="A379" t="s">
        <v>457</v>
      </c>
      <c r="B379">
        <v>0</v>
      </c>
      <c r="C379">
        <v>30</v>
      </c>
    </row>
    <row r="380" spans="1:3" x14ac:dyDescent="0.2">
      <c r="A380" t="s">
        <v>721</v>
      </c>
      <c r="C380">
        <v>45</v>
      </c>
    </row>
    <row r="381" spans="1:3" x14ac:dyDescent="0.2">
      <c r="A381" t="s">
        <v>186</v>
      </c>
      <c r="C381">
        <v>5</v>
      </c>
    </row>
    <row r="382" spans="1:3" x14ac:dyDescent="0.2">
      <c r="A382" t="s">
        <v>147</v>
      </c>
      <c r="C382">
        <v>-72</v>
      </c>
    </row>
    <row r="383" spans="1:3" x14ac:dyDescent="0.2">
      <c r="A383" t="s">
        <v>722</v>
      </c>
      <c r="C383">
        <v>50</v>
      </c>
    </row>
    <row r="384" spans="1:3" x14ac:dyDescent="0.2">
      <c r="A384" t="s">
        <v>94</v>
      </c>
      <c r="C384">
        <v>0</v>
      </c>
    </row>
    <row r="385" spans="1:3" x14ac:dyDescent="0.2">
      <c r="A385" t="s">
        <v>316</v>
      </c>
      <c r="B385">
        <v>100</v>
      </c>
      <c r="C385">
        <v>0</v>
      </c>
    </row>
    <row r="386" spans="1:3" x14ac:dyDescent="0.2">
      <c r="A386" t="s">
        <v>155</v>
      </c>
      <c r="C386">
        <v>3</v>
      </c>
    </row>
    <row r="387" spans="1:3" x14ac:dyDescent="0.2">
      <c r="A387" t="s">
        <v>227</v>
      </c>
      <c r="C387">
        <v>0</v>
      </c>
    </row>
    <row r="388" spans="1:3" x14ac:dyDescent="0.2">
      <c r="A388" t="s">
        <v>459</v>
      </c>
      <c r="B388">
        <v>0</v>
      </c>
    </row>
    <row r="389" spans="1:3" x14ac:dyDescent="0.2">
      <c r="A389" t="s">
        <v>28</v>
      </c>
      <c r="C389">
        <v>100</v>
      </c>
    </row>
    <row r="390" spans="1:3" x14ac:dyDescent="0.2">
      <c r="A390" t="s">
        <v>468</v>
      </c>
      <c r="C390">
        <v>0</v>
      </c>
    </row>
    <row r="391" spans="1:3" x14ac:dyDescent="0.2">
      <c r="A391" t="s">
        <v>287</v>
      </c>
      <c r="C391">
        <v>100</v>
      </c>
    </row>
    <row r="392" spans="1:3" x14ac:dyDescent="0.2">
      <c r="A392" t="s">
        <v>187</v>
      </c>
      <c r="B392">
        <v>70.029629600000007</v>
      </c>
      <c r="C392">
        <v>75</v>
      </c>
    </row>
    <row r="393" spans="1:3" x14ac:dyDescent="0.2">
      <c r="A393" t="s">
        <v>414</v>
      </c>
      <c r="B393">
        <v>1</v>
      </c>
    </row>
    <row r="394" spans="1:3" x14ac:dyDescent="0.2">
      <c r="A394" t="s">
        <v>226</v>
      </c>
      <c r="C394">
        <v>0</v>
      </c>
    </row>
    <row r="395" spans="1:3" x14ac:dyDescent="0.2">
      <c r="A395" t="s">
        <v>30</v>
      </c>
      <c r="C395">
        <v>0</v>
      </c>
    </row>
    <row r="396" spans="1:3" x14ac:dyDescent="0.2">
      <c r="A396" t="s">
        <v>445</v>
      </c>
      <c r="B396">
        <v>3.3178953999999998</v>
      </c>
      <c r="C396">
        <v>5</v>
      </c>
    </row>
    <row r="397" spans="1:3" x14ac:dyDescent="0.2">
      <c r="A397" t="s">
        <v>92</v>
      </c>
      <c r="B397">
        <v>9</v>
      </c>
      <c r="C397">
        <v>75</v>
      </c>
    </row>
    <row r="398" spans="1:3" x14ac:dyDescent="0.2">
      <c r="A398" t="s">
        <v>357</v>
      </c>
      <c r="C398">
        <v>0</v>
      </c>
    </row>
    <row r="399" spans="1:3" x14ac:dyDescent="0.2">
      <c r="A399" t="s">
        <v>266</v>
      </c>
      <c r="C399">
        <v>0</v>
      </c>
    </row>
    <row r="400" spans="1:3" x14ac:dyDescent="0.2">
      <c r="A400" t="s">
        <v>180</v>
      </c>
      <c r="C400">
        <v>100</v>
      </c>
    </row>
    <row r="401" spans="1:3" x14ac:dyDescent="0.2">
      <c r="A401" t="s">
        <v>367</v>
      </c>
      <c r="B401">
        <v>8.8000000000000007</v>
      </c>
      <c r="C401">
        <v>0</v>
      </c>
    </row>
    <row r="402" spans="1:3" x14ac:dyDescent="0.2">
      <c r="A402" t="s">
        <v>436</v>
      </c>
      <c r="C402">
        <v>364</v>
      </c>
    </row>
    <row r="403" spans="1:3" x14ac:dyDescent="0.2">
      <c r="A403" t="s">
        <v>348</v>
      </c>
      <c r="B403">
        <v>0</v>
      </c>
    </row>
    <row r="404" spans="1:3" x14ac:dyDescent="0.2">
      <c r="A404" t="s">
        <v>408</v>
      </c>
      <c r="C404">
        <v>0</v>
      </c>
    </row>
    <row r="405" spans="1:3" x14ac:dyDescent="0.2">
      <c r="A405" t="s">
        <v>7</v>
      </c>
      <c r="C405">
        <v>25</v>
      </c>
    </row>
    <row r="406" spans="1:3" x14ac:dyDescent="0.2">
      <c r="A406" t="s">
        <v>54</v>
      </c>
      <c r="B406">
        <v>128</v>
      </c>
      <c r="C406">
        <v>145.1</v>
      </c>
    </row>
    <row r="407" spans="1:3" x14ac:dyDescent="0.2">
      <c r="A407" t="s">
        <v>141</v>
      </c>
      <c r="B407">
        <v>50.8</v>
      </c>
    </row>
    <row r="408" spans="1:3" x14ac:dyDescent="0.2">
      <c r="A408" t="s">
        <v>76</v>
      </c>
      <c r="C408">
        <v>0</v>
      </c>
    </row>
    <row r="409" spans="1:3" x14ac:dyDescent="0.2">
      <c r="A409" t="s">
        <v>386</v>
      </c>
      <c r="B409">
        <v>24.9703704</v>
      </c>
      <c r="C409">
        <v>5</v>
      </c>
    </row>
    <row r="410" spans="1:3" x14ac:dyDescent="0.2">
      <c r="A410" t="s">
        <v>116</v>
      </c>
      <c r="C410">
        <v>0</v>
      </c>
    </row>
    <row r="411" spans="1:3" x14ac:dyDescent="0.2">
      <c r="A411" t="s">
        <v>160</v>
      </c>
      <c r="B411">
        <v>6.5</v>
      </c>
      <c r="C411">
        <v>100</v>
      </c>
    </row>
    <row r="412" spans="1:3" x14ac:dyDescent="0.2">
      <c r="A412" t="s">
        <v>280</v>
      </c>
      <c r="B412">
        <v>23.9614352</v>
      </c>
      <c r="C412">
        <v>0</v>
      </c>
    </row>
    <row r="413" spans="1:3" x14ac:dyDescent="0.2">
      <c r="A413" t="s">
        <v>421</v>
      </c>
      <c r="C413">
        <v>916</v>
      </c>
    </row>
    <row r="414" spans="1:3" x14ac:dyDescent="0.2">
      <c r="A414" t="s">
        <v>406</v>
      </c>
      <c r="C414">
        <v>3</v>
      </c>
    </row>
    <row r="415" spans="1:3" x14ac:dyDescent="0.2">
      <c r="A415" t="s">
        <v>201</v>
      </c>
      <c r="B415">
        <v>3.8</v>
      </c>
      <c r="C415">
        <v>40</v>
      </c>
    </row>
    <row r="416" spans="1:3" x14ac:dyDescent="0.2">
      <c r="A416" t="s">
        <v>461</v>
      </c>
      <c r="B416">
        <v>1.2</v>
      </c>
      <c r="C416">
        <v>1</v>
      </c>
    </row>
    <row r="417" spans="1:3" x14ac:dyDescent="0.2">
      <c r="A417" t="s">
        <v>352</v>
      </c>
      <c r="B417">
        <v>68.900000000000006</v>
      </c>
      <c r="C417">
        <v>50</v>
      </c>
    </row>
    <row r="418" spans="1:3" x14ac:dyDescent="0.2">
      <c r="A418" t="s">
        <v>165</v>
      </c>
      <c r="B418">
        <v>0.5</v>
      </c>
      <c r="C418">
        <v>0.6</v>
      </c>
    </row>
    <row r="419" spans="1:3" x14ac:dyDescent="0.2">
      <c r="A419" t="s">
        <v>78</v>
      </c>
      <c r="B419">
        <v>0</v>
      </c>
    </row>
    <row r="420" spans="1:3" x14ac:dyDescent="0.2">
      <c r="A420" t="s">
        <v>26</v>
      </c>
      <c r="B420">
        <v>51.7</v>
      </c>
      <c r="C420">
        <v>0</v>
      </c>
    </row>
    <row r="421" spans="1:3" x14ac:dyDescent="0.2">
      <c r="A421" t="s">
        <v>358</v>
      </c>
      <c r="B421">
        <v>7.2</v>
      </c>
      <c r="C421">
        <v>0</v>
      </c>
    </row>
    <row r="422" spans="1:3" x14ac:dyDescent="0.2">
      <c r="A422" t="s">
        <v>300</v>
      </c>
      <c r="C422">
        <v>0</v>
      </c>
    </row>
    <row r="423" spans="1:3" x14ac:dyDescent="0.2">
      <c r="A423" t="s">
        <v>103</v>
      </c>
      <c r="B423">
        <v>6.9</v>
      </c>
      <c r="C423">
        <v>0</v>
      </c>
    </row>
    <row r="424" spans="1:3" x14ac:dyDescent="0.2">
      <c r="A424" t="s">
        <v>261</v>
      </c>
      <c r="C424">
        <v>0</v>
      </c>
    </row>
    <row r="425" spans="1:3" x14ac:dyDescent="0.2">
      <c r="A425" t="s">
        <v>384</v>
      </c>
      <c r="B425">
        <v>9.1</v>
      </c>
      <c r="C425">
        <v>0</v>
      </c>
    </row>
    <row r="426" spans="1:3" x14ac:dyDescent="0.2">
      <c r="A426" t="s">
        <v>185</v>
      </c>
      <c r="C426">
        <v>5</v>
      </c>
    </row>
    <row r="427" spans="1:3" x14ac:dyDescent="0.2">
      <c r="A427" t="s">
        <v>723</v>
      </c>
      <c r="C427">
        <v>50</v>
      </c>
    </row>
    <row r="428" spans="1:3" x14ac:dyDescent="0.2">
      <c r="A428" t="s">
        <v>104</v>
      </c>
      <c r="B428">
        <v>0</v>
      </c>
      <c r="C428">
        <v>0</v>
      </c>
    </row>
    <row r="429" spans="1:3" x14ac:dyDescent="0.2">
      <c r="A429" t="s">
        <v>452</v>
      </c>
      <c r="C429">
        <v>0</v>
      </c>
    </row>
    <row r="430" spans="1:3" x14ac:dyDescent="0.2">
      <c r="A430" t="s">
        <v>306</v>
      </c>
      <c r="C430">
        <v>0</v>
      </c>
    </row>
    <row r="431" spans="1:3" x14ac:dyDescent="0.2">
      <c r="A431" t="s">
        <v>314</v>
      </c>
      <c r="B431">
        <v>8.5</v>
      </c>
      <c r="C431">
        <v>100</v>
      </c>
    </row>
    <row r="432" spans="1:3" x14ac:dyDescent="0.2">
      <c r="A432" t="s">
        <v>339</v>
      </c>
      <c r="C432">
        <v>0</v>
      </c>
    </row>
    <row r="433" spans="1:3" x14ac:dyDescent="0.2">
      <c r="A433" t="s">
        <v>410</v>
      </c>
      <c r="C433" t="s">
        <v>411</v>
      </c>
    </row>
    <row r="434" spans="1:3" x14ac:dyDescent="0.2">
      <c r="A434" t="s">
        <v>207</v>
      </c>
      <c r="C434">
        <v>690</v>
      </c>
    </row>
    <row r="435" spans="1:3" x14ac:dyDescent="0.2">
      <c r="A435" t="s">
        <v>16</v>
      </c>
      <c r="C435">
        <v>0</v>
      </c>
    </row>
    <row r="436" spans="1:3" x14ac:dyDescent="0.2">
      <c r="A436" t="s">
        <v>330</v>
      </c>
      <c r="B436">
        <v>100</v>
      </c>
      <c r="C436">
        <v>145.1</v>
      </c>
    </row>
    <row r="437" spans="1:3" x14ac:dyDescent="0.2">
      <c r="A437" t="s">
        <v>140</v>
      </c>
      <c r="C437">
        <v>17000</v>
      </c>
    </row>
    <row r="438" spans="1:3" x14ac:dyDescent="0.2">
      <c r="A438" t="s">
        <v>395</v>
      </c>
      <c r="B438">
        <v>25</v>
      </c>
      <c r="C438">
        <v>70</v>
      </c>
    </row>
    <row r="439" spans="1:3" x14ac:dyDescent="0.2">
      <c r="A439" t="s">
        <v>380</v>
      </c>
      <c r="C439">
        <v>0</v>
      </c>
    </row>
    <row r="440" spans="1:3" x14ac:dyDescent="0.2">
      <c r="A440" t="s">
        <v>132</v>
      </c>
      <c r="B440">
        <v>0</v>
      </c>
      <c r="C440">
        <v>0</v>
      </c>
    </row>
    <row r="441" spans="1:3" x14ac:dyDescent="0.2">
      <c r="A441" t="s">
        <v>224</v>
      </c>
      <c r="B441">
        <v>0</v>
      </c>
      <c r="C441">
        <v>0</v>
      </c>
    </row>
    <row r="442" spans="1:3" x14ac:dyDescent="0.2">
      <c r="A442" t="s">
        <v>366</v>
      </c>
      <c r="C442">
        <v>0</v>
      </c>
    </row>
    <row r="443" spans="1:3" x14ac:dyDescent="0.2">
      <c r="A443" t="s">
        <v>302</v>
      </c>
      <c r="C443">
        <v>0</v>
      </c>
    </row>
    <row r="444" spans="1:3" x14ac:dyDescent="0.2">
      <c r="A444" t="s">
        <v>317</v>
      </c>
      <c r="C444">
        <v>0</v>
      </c>
    </row>
    <row r="445" spans="1:3" x14ac:dyDescent="0.2">
      <c r="A445" t="s">
        <v>465</v>
      </c>
      <c r="B445">
        <v>51.9</v>
      </c>
      <c r="C445">
        <v>52</v>
      </c>
    </row>
    <row r="446" spans="1:3" x14ac:dyDescent="0.2">
      <c r="A446" t="s">
        <v>332</v>
      </c>
      <c r="C446">
        <v>11.4</v>
      </c>
    </row>
    <row r="447" spans="1:3" x14ac:dyDescent="0.2">
      <c r="A447" t="s">
        <v>86</v>
      </c>
      <c r="C447">
        <v>0</v>
      </c>
    </row>
    <row r="448" spans="1:3" x14ac:dyDescent="0.2">
      <c r="A448" t="s">
        <v>32</v>
      </c>
      <c r="C448">
        <v>0</v>
      </c>
    </row>
    <row r="449" spans="1:3" x14ac:dyDescent="0.2">
      <c r="A449" t="s">
        <v>14</v>
      </c>
      <c r="B449">
        <v>42.4</v>
      </c>
    </row>
    <row r="450" spans="1:3" x14ac:dyDescent="0.2">
      <c r="A450" t="s">
        <v>724</v>
      </c>
      <c r="C450">
        <v>50</v>
      </c>
    </row>
    <row r="451" spans="1:3" x14ac:dyDescent="0.2">
      <c r="A451" t="s">
        <v>253</v>
      </c>
      <c r="C451">
        <v>0</v>
      </c>
    </row>
    <row r="452" spans="1:3" x14ac:dyDescent="0.2">
      <c r="A452" t="s">
        <v>725</v>
      </c>
      <c r="C452">
        <v>50</v>
      </c>
    </row>
    <row r="453" spans="1:3" x14ac:dyDescent="0.2">
      <c r="A453" t="s">
        <v>64</v>
      </c>
      <c r="C453">
        <v>0</v>
      </c>
    </row>
    <row r="454" spans="1:3" x14ac:dyDescent="0.2">
      <c r="A454" t="s">
        <v>304</v>
      </c>
      <c r="B454">
        <v>48.5</v>
      </c>
      <c r="C454">
        <v>10</v>
      </c>
    </row>
    <row r="455" spans="1:3" x14ac:dyDescent="0.2">
      <c r="A455" t="s">
        <v>271</v>
      </c>
      <c r="B455">
        <v>31.1</v>
      </c>
      <c r="C455">
        <v>50</v>
      </c>
    </row>
    <row r="456" spans="1:3" x14ac:dyDescent="0.2">
      <c r="A456" t="s">
        <v>444</v>
      </c>
      <c r="C456">
        <v>153</v>
      </c>
    </row>
    <row r="457" spans="1:3" x14ac:dyDescent="0.2">
      <c r="A457" t="s">
        <v>67</v>
      </c>
      <c r="C457">
        <v>0</v>
      </c>
    </row>
    <row r="458" spans="1:3" x14ac:dyDescent="0.2">
      <c r="A458" t="s">
        <v>417</v>
      </c>
      <c r="C458">
        <v>0</v>
      </c>
    </row>
    <row r="459" spans="1:3" x14ac:dyDescent="0.2">
      <c r="A459" t="s">
        <v>189</v>
      </c>
      <c r="C459">
        <v>99</v>
      </c>
    </row>
    <row r="460" spans="1:3" x14ac:dyDescent="0.2">
      <c r="A460" t="s">
        <v>460</v>
      </c>
      <c r="C460">
        <v>0</v>
      </c>
    </row>
    <row r="461" spans="1:3" x14ac:dyDescent="0.2">
      <c r="A461" t="s">
        <v>228</v>
      </c>
      <c r="C461">
        <v>100</v>
      </c>
    </row>
    <row r="462" spans="1:3" x14ac:dyDescent="0.2">
      <c r="A462" t="s">
        <v>215</v>
      </c>
      <c r="B462">
        <v>0</v>
      </c>
    </row>
    <row r="463" spans="1:3" x14ac:dyDescent="0.2">
      <c r="A463" t="s">
        <v>4</v>
      </c>
      <c r="C463">
        <v>0</v>
      </c>
    </row>
    <row r="464" spans="1:3" x14ac:dyDescent="0.2">
      <c r="A464" t="s">
        <v>382</v>
      </c>
      <c r="C464">
        <v>100</v>
      </c>
    </row>
    <row r="465" spans="1:3" x14ac:dyDescent="0.2">
      <c r="A465" t="s">
        <v>70</v>
      </c>
      <c r="B465">
        <v>2624.4</v>
      </c>
      <c r="C465">
        <v>0</v>
      </c>
    </row>
    <row r="466" spans="1:3" x14ac:dyDescent="0.2">
      <c r="A466" t="s">
        <v>255</v>
      </c>
      <c r="C466">
        <v>-39</v>
      </c>
    </row>
    <row r="467" spans="1:3" x14ac:dyDescent="0.2">
      <c r="A467" t="s">
        <v>476</v>
      </c>
      <c r="B467">
        <v>0</v>
      </c>
    </row>
    <row r="468" spans="1:3" x14ac:dyDescent="0.2">
      <c r="A468" t="s">
        <v>432</v>
      </c>
      <c r="B468">
        <v>50.7</v>
      </c>
      <c r="C468">
        <v>0</v>
      </c>
    </row>
    <row r="469" spans="1:3" x14ac:dyDescent="0.2">
      <c r="A469" t="s">
        <v>259</v>
      </c>
      <c r="C469">
        <v>0</v>
      </c>
    </row>
    <row r="470" spans="1:3" x14ac:dyDescent="0.2">
      <c r="A470" t="s">
        <v>251</v>
      </c>
      <c r="C470">
        <v>0</v>
      </c>
    </row>
    <row r="471" spans="1:3" x14ac:dyDescent="0.2">
      <c r="A471" t="s">
        <v>389</v>
      </c>
      <c r="B471">
        <v>26</v>
      </c>
      <c r="C471">
        <v>14</v>
      </c>
    </row>
    <row r="472" spans="1:3" x14ac:dyDescent="0.2">
      <c r="A472" t="s">
        <v>71</v>
      </c>
      <c r="C472">
        <v>1</v>
      </c>
    </row>
    <row r="473" spans="1:3" x14ac:dyDescent="0.2">
      <c r="A473" t="s">
        <v>344</v>
      </c>
      <c r="C473">
        <v>0</v>
      </c>
    </row>
    <row r="474" spans="1:3" x14ac:dyDescent="0.2">
      <c r="A474" t="s">
        <v>463</v>
      </c>
      <c r="C474">
        <v>0</v>
      </c>
    </row>
    <row r="475" spans="1:3" x14ac:dyDescent="0.2">
      <c r="A475" t="s">
        <v>325</v>
      </c>
      <c r="C475">
        <v>810</v>
      </c>
    </row>
    <row r="476" spans="1:3" x14ac:dyDescent="0.2">
      <c r="A476" t="s">
        <v>443</v>
      </c>
      <c r="C476">
        <v>0</v>
      </c>
    </row>
    <row r="477" spans="1:3" x14ac:dyDescent="0.2">
      <c r="A477" t="s">
        <v>335</v>
      </c>
      <c r="B477">
        <v>13.7</v>
      </c>
      <c r="C477">
        <v>50</v>
      </c>
    </row>
    <row r="478" spans="1:3" x14ac:dyDescent="0.2">
      <c r="A478" t="s">
        <v>168</v>
      </c>
      <c r="B478">
        <v>88.5</v>
      </c>
      <c r="C478">
        <v>0</v>
      </c>
    </row>
    <row r="479" spans="1:3" x14ac:dyDescent="0.2">
      <c r="A479" t="s">
        <v>21</v>
      </c>
      <c r="C479">
        <v>1.2</v>
      </c>
    </row>
    <row r="480" spans="1:3" x14ac:dyDescent="0.2">
      <c r="A480" t="s">
        <v>274</v>
      </c>
      <c r="B480">
        <v>484</v>
      </c>
      <c r="C480">
        <v>0</v>
      </c>
    </row>
    <row r="481" spans="1:3" x14ac:dyDescent="0.2">
      <c r="A481" t="s">
        <v>25</v>
      </c>
      <c r="C481">
        <v>0</v>
      </c>
    </row>
    <row r="482" spans="1:3" x14ac:dyDescent="0.2">
      <c r="A482" t="s">
        <v>93</v>
      </c>
      <c r="C482">
        <v>20</v>
      </c>
    </row>
    <row r="483" spans="1:3" x14ac:dyDescent="0.2">
      <c r="A483" t="s">
        <v>474</v>
      </c>
      <c r="B483">
        <v>50</v>
      </c>
      <c r="C483">
        <v>50</v>
      </c>
    </row>
    <row r="484" spans="1:3" x14ac:dyDescent="0.2">
      <c r="A484" t="s">
        <v>178</v>
      </c>
      <c r="C484">
        <v>364</v>
      </c>
    </row>
    <row r="485" spans="1:3" x14ac:dyDescent="0.2">
      <c r="A485" t="s">
        <v>111</v>
      </c>
      <c r="B485">
        <v>5</v>
      </c>
      <c r="C485">
        <v>10</v>
      </c>
    </row>
    <row r="486" spans="1:3" x14ac:dyDescent="0.2">
      <c r="A486" t="s">
        <v>288</v>
      </c>
      <c r="C486">
        <v>100</v>
      </c>
    </row>
    <row r="487" spans="1:3" x14ac:dyDescent="0.2">
      <c r="A487" t="s">
        <v>309</v>
      </c>
      <c r="C487">
        <v>0</v>
      </c>
    </row>
    <row r="488" spans="1:3" x14ac:dyDescent="0.2">
      <c r="A488" t="s">
        <v>19</v>
      </c>
      <c r="C488">
        <v>100</v>
      </c>
    </row>
    <row r="489" spans="1:3" x14ac:dyDescent="0.2">
      <c r="A489" t="s">
        <v>149</v>
      </c>
      <c r="B489">
        <v>0</v>
      </c>
      <c r="C489">
        <v>0</v>
      </c>
    </row>
    <row r="490" spans="1:3" x14ac:dyDescent="0.2">
      <c r="A490" t="s">
        <v>101</v>
      </c>
      <c r="B490">
        <v>1.6</v>
      </c>
      <c r="C490">
        <v>3</v>
      </c>
    </row>
    <row r="491" spans="1:3" x14ac:dyDescent="0.2">
      <c r="A491" t="s">
        <v>148</v>
      </c>
      <c r="B491">
        <v>1.6</v>
      </c>
      <c r="C491">
        <v>1</v>
      </c>
    </row>
    <row r="492" spans="1:3" x14ac:dyDescent="0.2">
      <c r="A492" t="s">
        <v>157</v>
      </c>
      <c r="B492">
        <v>4.9000000000000004</v>
      </c>
      <c r="C492">
        <v>95</v>
      </c>
    </row>
    <row r="493" spans="1:3" x14ac:dyDescent="0.2">
      <c r="A493" t="s">
        <v>44</v>
      </c>
      <c r="B493">
        <v>7900000</v>
      </c>
      <c r="C493">
        <v>8800000</v>
      </c>
    </row>
    <row r="494" spans="1:3" x14ac:dyDescent="0.2">
      <c r="A494" t="s">
        <v>219</v>
      </c>
      <c r="B494">
        <v>6.2137583000000003</v>
      </c>
      <c r="C494">
        <v>15</v>
      </c>
    </row>
    <row r="495" spans="1:3" x14ac:dyDescent="0.2">
      <c r="A495" t="s">
        <v>57</v>
      </c>
      <c r="C495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scenario_settings</vt:lpstr>
      <vt:lpstr>adopter</vt:lpstr>
      <vt:lpstr>template_settings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 de Kok</dc:creator>
  <cp:lastModifiedBy>Charlotte von Meijenfeldt</cp:lastModifiedBy>
  <dcterms:created xsi:type="dcterms:W3CDTF">2021-05-17T14:55:08Z</dcterms:created>
  <dcterms:modified xsi:type="dcterms:W3CDTF">2022-01-27T15:52:53Z</dcterms:modified>
</cp:coreProperties>
</file>