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aculdade\IC\PrmFitting_old\Modelo_eclipse\DE_30dias\Modelo_sem_sd\PAT5\"/>
    </mc:Choice>
  </mc:AlternateContent>
  <xr:revisionPtr revIDLastSave="0" documentId="13_ncr:1_{47781944-C885-4C00-819A-B24AB3F64247}" xr6:coauthVersionLast="45" xr6:coauthVersionMax="45" xr10:uidLastSave="{00000000-0000-0000-0000-000000000000}"/>
  <bookViews>
    <workbookView xWindow="5115" yWindow="1125" windowWidth="15375" windowHeight="7875" xr2:uid="{E094AD38-8D9B-4DC2-A333-F6B876B43B3C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1" l="1"/>
  <c r="I4" i="1" l="1"/>
  <c r="I5" i="1"/>
  <c r="I6" i="1"/>
  <c r="I7" i="1"/>
  <c r="I8" i="1"/>
  <c r="I9" i="1"/>
  <c r="I10" i="1"/>
  <c r="I11" i="1"/>
  <c r="I3" i="1"/>
  <c r="G15" i="1" l="1"/>
  <c r="I13" i="1"/>
  <c r="G13" i="1" l="1"/>
  <c r="C15" i="1" l="1"/>
  <c r="D15" i="1"/>
  <c r="E15" i="1"/>
  <c r="F15" i="1"/>
  <c r="C13" i="1"/>
  <c r="D13" i="1"/>
  <c r="E13" i="1"/>
  <c r="F13" i="1"/>
  <c r="B15" i="1" l="1"/>
  <c r="B13" i="1"/>
</calcChain>
</file>

<file path=xl/sharedStrings.xml><?xml version="1.0" encoding="utf-8"?>
<sst xmlns="http://schemas.openxmlformats.org/spreadsheetml/2006/main" count="27" uniqueCount="27">
  <si>
    <t>Média</t>
  </si>
  <si>
    <t>STDEV</t>
  </si>
  <si>
    <t>Parâmetro</t>
  </si>
  <si>
    <t>delta</t>
  </si>
  <si>
    <t>epsilon</t>
  </si>
  <si>
    <t>p</t>
  </si>
  <si>
    <t>c</t>
  </si>
  <si>
    <t>k</t>
  </si>
  <si>
    <t>execução 1</t>
  </si>
  <si>
    <t>execução 2</t>
  </si>
  <si>
    <t>execução 3</t>
  </si>
  <si>
    <t>execução 4</t>
  </si>
  <si>
    <t>execução 5</t>
  </si>
  <si>
    <t>execução 6</t>
  </si>
  <si>
    <t>execução 7</t>
  </si>
  <si>
    <t>execução 8</t>
  </si>
  <si>
    <t>execução 9</t>
  </si>
  <si>
    <t>execução 10</t>
  </si>
  <si>
    <t>intervalos</t>
  </si>
  <si>
    <t>tempo total (s)</t>
  </si>
  <si>
    <t>tempo individual (s)</t>
  </si>
  <si>
    <t>(0.01, 1.0)</t>
  </si>
  <si>
    <t>Custo</t>
  </si>
  <si>
    <t>(0.5,0.999)</t>
  </si>
  <si>
    <t>(1.0,5.0)</t>
  </si>
  <si>
    <t>(5.0,15.0)</t>
  </si>
  <si>
    <t>(1.0,10.0)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</si>
</sst>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" fontId="0" fillId="0" borderId="0" xfId="0" applyNumberFormat="1"/>
    <xf numFmtId="0" fontId="2" fillId="0" borderId="0" xfId="0" applyFont="1" applyAlignment="1">
      <alignment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C5FBB-CED9-409C-AB4B-A514E4A9E7F4}">
  <dimension ref="A1:K17"/>
  <sheetViews>
    <sheetView tabSelected="1" topLeftCell="D4" workbookViewId="0">
      <selection activeCell="H11" sqref="H11"/>
    </sheetView>
  </sheetViews>
  <sheetFormatPr defaultRowHeight="15" x14ac:dyDescent="0.25"/>
  <cols>
    <col min="1" max="1" width="13" customWidth="1"/>
    <col min="2" max="2" width="12.42578125" customWidth="1"/>
    <col min="3" max="4" width="12.5703125" customWidth="1"/>
    <col min="5" max="5" width="15.5703125" customWidth="1"/>
    <col min="6" max="6" width="13.85546875" customWidth="1"/>
    <col min="7" max="7" width="14.28515625" customWidth="1"/>
    <col min="8" max="8" width="15.42578125" customWidth="1"/>
    <col min="9" max="9" width="18.85546875" customWidth="1"/>
    <col min="10" max="10" width="11.28515625" customWidth="1"/>
  </cols>
  <sheetData>
    <row r="1" spans="1:11" x14ac:dyDescent="0.25">
      <c r="A1" s="3" t="s">
        <v>2</v>
      </c>
      <c r="B1" s="3" t="s">
        <v>3</v>
      </c>
      <c r="C1" s="3" t="s">
        <v>4</v>
      </c>
      <c r="D1" s="3" t="s">
        <v>5</v>
      </c>
      <c r="E1" s="3" t="s">
        <v>6</v>
      </c>
      <c r="F1" s="3" t="s">
        <v>7</v>
      </c>
      <c r="G1" s="3" t="s">
        <v>22</v>
      </c>
      <c r="H1" s="3" t="s">
        <v>19</v>
      </c>
      <c r="I1" s="3" t="s">
        <v>20</v>
      </c>
    </row>
    <row r="2" spans="1:11" x14ac:dyDescent="0.25">
      <c r="A2" s="3" t="s">
        <v>8</v>
      </c>
      <c r="B2" s="4">
        <v>0.14727937999999999</v>
      </c>
      <c r="C2" s="4">
        <v>0.999</v>
      </c>
      <c r="D2" s="4">
        <v>1.0000958499999999</v>
      </c>
      <c r="E2" s="4">
        <v>11.866689920000001</v>
      </c>
      <c r="F2" s="4">
        <v>1.00416854</v>
      </c>
      <c r="G2" s="4">
        <v>3.2683954879453001</v>
      </c>
      <c r="H2" s="4">
        <v>426.97258186340298</v>
      </c>
      <c r="I2" s="4">
        <f>H2</f>
        <v>426.97258186340298</v>
      </c>
      <c r="J2" s="2"/>
    </row>
    <row r="3" spans="1:11" x14ac:dyDescent="0.25">
      <c r="A3" s="3" t="s">
        <v>9</v>
      </c>
      <c r="B3" s="4">
        <v>0.14837399000000001</v>
      </c>
      <c r="C3" s="4">
        <v>0.999</v>
      </c>
      <c r="D3" s="4">
        <v>1.00287328</v>
      </c>
      <c r="E3" s="4">
        <v>11.73202846</v>
      </c>
      <c r="F3" s="4">
        <v>1.0001663199999999</v>
      </c>
      <c r="G3" s="4">
        <v>3.2722402627671299</v>
      </c>
      <c r="H3" s="4">
        <v>797.19529294967595</v>
      </c>
      <c r="I3" s="4">
        <f>H3-H2</f>
        <v>370.22271108627297</v>
      </c>
    </row>
    <row r="4" spans="1:11" x14ac:dyDescent="0.25">
      <c r="A4" s="3" t="s">
        <v>10</v>
      </c>
      <c r="B4" s="4">
        <v>0.14718285</v>
      </c>
      <c r="C4" s="4">
        <v>0.999</v>
      </c>
      <c r="D4" s="4">
        <v>1.00100346</v>
      </c>
      <c r="E4" s="4">
        <v>11.92071513</v>
      </c>
      <c r="F4" s="4">
        <v>1.0008572200000001</v>
      </c>
      <c r="G4" s="4">
        <v>3.26857817418073</v>
      </c>
      <c r="H4" s="4">
        <v>1183.5992841720499</v>
      </c>
      <c r="I4" s="4">
        <f t="shared" ref="I4:I11" si="0">H4-H3</f>
        <v>386.40399122237397</v>
      </c>
    </row>
    <row r="5" spans="1:11" x14ac:dyDescent="0.25">
      <c r="A5" s="3" t="s">
        <v>11</v>
      </c>
      <c r="B5" s="4">
        <v>0.14694255000000001</v>
      </c>
      <c r="C5" s="4">
        <v>0.99899974999999996</v>
      </c>
      <c r="D5" s="4">
        <v>1.0010455199999999</v>
      </c>
      <c r="E5" s="4">
        <v>11.96676465</v>
      </c>
      <c r="F5" s="4">
        <v>1.0000294000000001</v>
      </c>
      <c r="G5" s="4">
        <v>3.26910115206491</v>
      </c>
      <c r="H5" s="4">
        <v>1588.52499890327</v>
      </c>
      <c r="I5" s="4">
        <f t="shared" si="0"/>
        <v>404.92571473122007</v>
      </c>
    </row>
    <row r="6" spans="1:11" x14ac:dyDescent="0.25">
      <c r="A6" s="3" t="s">
        <v>12</v>
      </c>
      <c r="B6" s="4">
        <v>0.14674328</v>
      </c>
      <c r="C6" s="4">
        <v>0.99899970000000005</v>
      </c>
      <c r="D6" s="4">
        <v>1.0003767800000001</v>
      </c>
      <c r="E6" s="4">
        <v>11.955383980000001</v>
      </c>
      <c r="F6" s="4">
        <v>1.0004622999999999</v>
      </c>
      <c r="G6" s="4">
        <v>3.26838094393361</v>
      </c>
      <c r="H6" s="4">
        <v>2004.91200351715</v>
      </c>
      <c r="I6" s="4">
        <f t="shared" si="0"/>
        <v>416.38700461387998</v>
      </c>
    </row>
    <row r="7" spans="1:11" x14ac:dyDescent="0.25">
      <c r="A7" s="3" t="s">
        <v>13</v>
      </c>
      <c r="B7" s="4">
        <v>0.14861853999999999</v>
      </c>
      <c r="C7" s="4">
        <v>0.999</v>
      </c>
      <c r="D7" s="4">
        <v>1</v>
      </c>
      <c r="E7" s="4">
        <v>11.622550970000001</v>
      </c>
      <c r="F7" s="4">
        <v>1.0010011700000001</v>
      </c>
      <c r="G7" s="4">
        <v>3.2692144111142798</v>
      </c>
      <c r="H7" s="4">
        <v>2403.1731815338098</v>
      </c>
      <c r="I7" s="4">
        <f t="shared" si="0"/>
        <v>398.26117801665987</v>
      </c>
    </row>
    <row r="8" spans="1:11" x14ac:dyDescent="0.25">
      <c r="A8" s="3" t="s">
        <v>14</v>
      </c>
      <c r="B8" s="4">
        <v>0.14797805</v>
      </c>
      <c r="C8" s="4">
        <v>0.999</v>
      </c>
      <c r="D8" s="4">
        <v>1</v>
      </c>
      <c r="E8" s="4">
        <v>11.74944266</v>
      </c>
      <c r="F8" s="4">
        <v>1.0003779699999999</v>
      </c>
      <c r="G8" s="4">
        <v>3.2669428708331401</v>
      </c>
      <c r="H8" s="4">
        <v>2848.9994654655402</v>
      </c>
      <c r="I8" s="4">
        <f t="shared" si="0"/>
        <v>445.82628393173036</v>
      </c>
      <c r="K8" s="1"/>
    </row>
    <row r="9" spans="1:11" x14ac:dyDescent="0.25">
      <c r="A9" s="3" t="s">
        <v>15</v>
      </c>
      <c r="B9" s="4">
        <v>0.14709221</v>
      </c>
      <c r="C9" s="4">
        <v>0.999</v>
      </c>
      <c r="D9" s="4">
        <v>1</v>
      </c>
      <c r="E9" s="4">
        <v>11.9488088</v>
      </c>
      <c r="F9" s="4">
        <v>1.0002475500000001</v>
      </c>
      <c r="G9" s="4">
        <v>3.2667842605802999</v>
      </c>
      <c r="H9" s="4">
        <v>3263.9291343688901</v>
      </c>
      <c r="I9" s="4">
        <f t="shared" si="0"/>
        <v>414.92966890334992</v>
      </c>
    </row>
    <row r="10" spans="1:11" x14ac:dyDescent="0.25">
      <c r="A10" s="3" t="s">
        <v>16</v>
      </c>
      <c r="B10" s="4">
        <v>0.14729405000000001</v>
      </c>
      <c r="C10" s="4">
        <v>0.99899992999999998</v>
      </c>
      <c r="D10" s="4">
        <v>1.00016408</v>
      </c>
      <c r="E10" s="4">
        <v>11.81579045</v>
      </c>
      <c r="F10" s="4">
        <v>1.0005334699999999</v>
      </c>
      <c r="G10" s="4">
        <v>3.2674146401256401</v>
      </c>
      <c r="H10" s="4">
        <v>3692.1983335018099</v>
      </c>
      <c r="I10" s="4">
        <f t="shared" si="0"/>
        <v>428.26919913291977</v>
      </c>
    </row>
    <row r="11" spans="1:11" x14ac:dyDescent="0.25">
      <c r="A11" s="3" t="s">
        <v>17</v>
      </c>
      <c r="B11" s="4">
        <v>0.14762135000000001</v>
      </c>
      <c r="C11" s="4">
        <v>0.999</v>
      </c>
      <c r="D11" s="4">
        <v>1.00046707</v>
      </c>
      <c r="E11" s="4">
        <v>11.86817273</v>
      </c>
      <c r="F11" s="4">
        <v>1.0032378200000001</v>
      </c>
      <c r="G11" s="4">
        <v>3.2684946063578</v>
      </c>
      <c r="H11" s="4">
        <v>4123.6754350662204</v>
      </c>
      <c r="I11" s="4">
        <f t="shared" si="0"/>
        <v>431.47710156441053</v>
      </c>
    </row>
    <row r="12" spans="1:11" x14ac:dyDescent="0.25">
      <c r="A12" s="3"/>
      <c r="B12" s="4"/>
      <c r="C12" s="4"/>
      <c r="D12" s="4"/>
      <c r="E12" s="4"/>
      <c r="F12" s="4"/>
      <c r="G12" s="4"/>
      <c r="H12" s="4"/>
      <c r="I12" s="3"/>
    </row>
    <row r="13" spans="1:11" x14ac:dyDescent="0.25">
      <c r="A13" s="3" t="s">
        <v>0</v>
      </c>
      <c r="B13" s="3">
        <f>AVERAGE(B2:B11)</f>
        <v>0.14751262500000001</v>
      </c>
      <c r="C13" s="3">
        <f t="shared" ref="C13:G13" si="1">AVERAGE(C2:C11)</f>
        <v>0.99899993799999987</v>
      </c>
      <c r="D13" s="3">
        <f t="shared" si="1"/>
        <v>1.0006026039999998</v>
      </c>
      <c r="E13" s="3">
        <f t="shared" si="1"/>
        <v>11.844634774999999</v>
      </c>
      <c r="F13" s="3">
        <f t="shared" si="1"/>
        <v>1.0011081760000002</v>
      </c>
      <c r="G13" s="3">
        <f t="shared" si="1"/>
        <v>3.2685546809902846</v>
      </c>
      <c r="H13" s="3"/>
      <c r="I13" s="3">
        <f>AVERAGE(I2:I11)</f>
        <v>412.36754350662204</v>
      </c>
    </row>
    <row r="14" spans="1:11" x14ac:dyDescent="0.25">
      <c r="A14" s="3"/>
      <c r="B14" s="3"/>
      <c r="C14" s="3"/>
      <c r="D14" s="3"/>
      <c r="E14" s="3"/>
      <c r="F14" s="3"/>
      <c r="G14" s="3"/>
      <c r="H14" s="3"/>
      <c r="I14" s="3"/>
    </row>
    <row r="15" spans="1:11" x14ac:dyDescent="0.25">
      <c r="A15" s="3" t="s">
        <v>1</v>
      </c>
      <c r="B15" s="3">
        <f>STDEV(B2:B11)</f>
        <v>6.2343092149188552E-4</v>
      </c>
      <c r="C15" s="3">
        <f t="shared" ref="C15:G15" si="2">STDEV(C2:C11)</f>
        <v>1.1496859474130837E-7</v>
      </c>
      <c r="D15" s="3">
        <f t="shared" si="2"/>
        <v>8.894875687370568E-4</v>
      </c>
      <c r="E15" s="3">
        <f t="shared" si="2"/>
        <v>0.11389904783909069</v>
      </c>
      <c r="F15" s="3">
        <f t="shared" si="2"/>
        <v>1.4160905365061399E-3</v>
      </c>
      <c r="G15" s="3">
        <f t="shared" si="2"/>
        <v>1.542331891485741E-3</v>
      </c>
      <c r="H15" s="3"/>
      <c r="I15" s="3"/>
    </row>
    <row r="16" spans="1:11" x14ac:dyDescent="0.25">
      <c r="A16" s="3"/>
      <c r="B16" s="3"/>
      <c r="C16" s="3"/>
      <c r="D16" s="3"/>
      <c r="E16" s="3"/>
      <c r="F16" s="3"/>
      <c r="G16" s="3"/>
      <c r="H16" s="3"/>
      <c r="I16" s="3"/>
    </row>
    <row r="17" spans="1:9" x14ac:dyDescent="0.25">
      <c r="A17" s="3" t="s">
        <v>18</v>
      </c>
      <c r="B17" s="3" t="s">
        <v>21</v>
      </c>
      <c r="C17" s="3" t="s">
        <v>23</v>
      </c>
      <c r="D17" s="3" t="s">
        <v>24</v>
      </c>
      <c r="E17" s="3" t="s">
        <v>25</v>
      </c>
      <c r="F17" s="3" t="s">
        <v>26</v>
      </c>
      <c r="G17" s="3"/>
      <c r="H17" s="3"/>
      <c r="I17" s="3"/>
    </row>
  </sheetData>
  <phoneticPr fontId="1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K n Z Z U T K R d m m k A A A A 9 Q A A A B I A H A B D b 2 5 m a W c v U G F j a 2 F n Z S 5 4 b W w g o h g A K K A U A A A A A A A A A A A A A A A A A A A A A A A A A A A A h Y 9 B D o I w F E S v Q r q n B d R I y G 9 J d C u J 0 c S 4 b U q F R i i E F s v d X H g k r y B G U X c u Z 9 5 b z N y v N 0 i H u v I u s j O q 0 R S F O E C e 1 K L J l S 4 o 6 u 3 J j 1 H K Y M v F m R f S G 2 V t k s H k F J X W t g k h z j n s Z r j p C h I F Q U i O 2 W Y v S l l z 9 J H V f 9 l X 2 l i u h U Q M D q 8 x L M L x A i / n 4 y Q g U w e Z 0 l 8 e j e x J f 0 p Y 9 5 X t O 8 l a 6 6 9 2 Q K Y I 5 H 2 B P Q B Q S w M E F A A C A A g A K n Z Z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p 2 W V E o i k e 4 D g A A A B E A A A A T A B w A R m 9 y b X V s Y X M v U 2 V j d G l v b j E u b S C i G A A o o B Q A A A A A A A A A A A A A A A A A A A A A A A A A A A A r T k 0 u y c z P U w i G 0 I b W A F B L A Q I t A B Q A A g A I A C p 2 W V E y k X Z p p A A A A P U A A A A S A A A A A A A A A A A A A A A A A A A A A A B D b 2 5 m a W c v U G F j a 2 F n Z S 5 4 b W x Q S w E C L Q A U A A I A C A A q d l l R D 8 r p q 6 Q A A A D p A A A A E w A A A A A A A A A A A A A A A A D w A A A A W 0 N v b n R l b n R f V H l w Z X N d L n h t b F B L A Q I t A B Q A A g A I A C p 2 W V E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C e 2 0 M u 4 l V a R L B k w S Z v G 4 q y A A A A A A I A A A A A A B B m A A A A A Q A A I A A A A H d d O x U o v R H S i D 6 U A 5 C l k j U + M T g r x 2 l K 6 J R B o A F r c i S D A A A A A A 6 A A A A A A g A A I A A A A J I k D 3 h X Y A T Y e N L W h J 7 c Q 5 I Y v w M v p K Q C 1 r 9 i F 3 r g t A 3 + U A A A A F Y f F S 1 n b b w h u d M a m 8 g A m 5 f Z Z j v L h t l 7 B M M 6 q 8 S S y b w m h e B o V 1 C T C u N 1 q A P t / s 3 l Q z Z v + q S x c W D 3 T l 4 j L i 2 m 1 t b P W 4 Y M L 3 r 2 T 2 S G d e o N s 7 E F Q A A A A P M 5 9 O G 2 F s 1 N l i h 0 V G T V C 9 K d 6 Y 3 T t j + T 5 I x V 1 1 e i F n 5 k 7 s 2 R J M a j G W D L k t N L K g R u i n l O / e N F 5 9 D W o Q 1 r v 0 W l 3 O I = < / D a t a M a s h u p > 
</file>

<file path=customXml/itemProps1.xml><?xml version="1.0" encoding="utf-8"?>
<ds:datastoreItem xmlns:ds="http://schemas.openxmlformats.org/officeDocument/2006/customXml" ds:itemID="{53F894F2-CD5C-4546-962D-54A6BD64285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Jéssica</dc:creator>
  <cp:lastModifiedBy>Jéssica</cp:lastModifiedBy>
  <dcterms:created xsi:type="dcterms:W3CDTF">2020-09-17T18:35:47Z</dcterms:created>
  <dcterms:modified xsi:type="dcterms:W3CDTF">2020-11-10T12:57:15Z</dcterms:modified>
</cp:coreProperties>
</file>