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IC\PrmFitting_old\Modelo_eclipse\DE_30dias\Modelo_sem_sd\PAT6\"/>
    </mc:Choice>
  </mc:AlternateContent>
  <xr:revisionPtr revIDLastSave="0" documentId="13_ncr:1_{30F80047-326A-4368-A760-11C5D2DE9856}" xr6:coauthVersionLast="45" xr6:coauthVersionMax="45" xr10:uidLastSave="{00000000-0000-0000-0000-000000000000}"/>
  <bookViews>
    <workbookView xWindow="5115" yWindow="1125" windowWidth="15375" windowHeight="7875" xr2:uid="{E094AD38-8D9B-4DC2-A333-F6B876B43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1" l="1"/>
  <c r="I5" i="1"/>
  <c r="I6" i="1"/>
  <c r="I7" i="1"/>
  <c r="I8" i="1"/>
  <c r="I9" i="1"/>
  <c r="I10" i="1"/>
  <c r="I11" i="1"/>
  <c r="I3" i="1"/>
  <c r="G15" i="1" l="1"/>
  <c r="I13" i="1"/>
  <c r="G13" i="1" l="1"/>
  <c r="C15" i="1" l="1"/>
  <c r="D15" i="1"/>
  <c r="E15" i="1"/>
  <c r="F15" i="1"/>
  <c r="C13" i="1"/>
  <c r="D13" i="1"/>
  <c r="E13" i="1"/>
  <c r="F13" i="1"/>
  <c r="B15" i="1" l="1"/>
  <c r="B13" i="1"/>
</calcChain>
</file>

<file path=xl/sharedStrings.xml><?xml version="1.0" encoding="utf-8"?>
<sst xmlns="http://schemas.openxmlformats.org/spreadsheetml/2006/main" count="27" uniqueCount="27">
  <si>
    <t>Média</t>
  </si>
  <si>
    <t>STDEV</t>
  </si>
  <si>
    <t>Parâmetro</t>
  </si>
  <si>
    <t>delta</t>
  </si>
  <si>
    <t>epsilon</t>
  </si>
  <si>
    <t>p</t>
  </si>
  <si>
    <t>c</t>
  </si>
  <si>
    <t>k</t>
  </si>
  <si>
    <t>execução 1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</si>
  <si>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</si>
  <si>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</si>
  <si>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</si>
  <si>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</si>
  <si>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</si>
  <si>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</si>
  <si>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</si>
  <si>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</si>
  <si>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</si>
  <si>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intervalos</t>
  </si>
  <si>
    <t>tempo total (s)</t>
  </si>
  <si>
    <t>tempo individual (s)</t>
  </si>
  <si>
    <t>(0.01, 1.0)</t>
  </si>
  <si>
    <t>Custo</t>
  </si>
  <si>
    <t>(0.5,0.999)</t>
  </si>
  <si>
    <t>(1.0,5.0)</t>
  </si>
  <si>
    <t>(5.0,15.0)</t>
  </si>
  <si>
    <t>(1.0,10.0)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</si>
</sst>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5FBB-CED9-409C-AB4B-A514E4A9E7F4}">
  <dimension ref="A1:K17"/>
  <sheetViews>
    <sheetView tabSelected="1" topLeftCell="D1" workbookViewId="0">
      <selection activeCell="I19" sqref="I19"/>
    </sheetView>
  </sheetViews>
  <sheetFormatPr defaultRowHeight="15" x14ac:dyDescent="0.25"/>
  <cols>
    <col min="1" max="1" width="13" customWidth="1"/>
    <col min="2" max="2" width="12.42578125" customWidth="1"/>
    <col min="3" max="4" width="12.5703125" customWidth="1"/>
    <col min="5" max="5" width="15.5703125" customWidth="1"/>
    <col min="6" max="6" width="13.85546875" customWidth="1"/>
    <col min="7" max="7" width="14.28515625" customWidth="1"/>
    <col min="8" max="8" width="15.42578125" customWidth="1"/>
    <col min="9" max="9" width="18.85546875" customWidth="1"/>
    <col min="10" max="10" width="11.28515625" customWidth="1"/>
  </cols>
  <sheetData>
    <row r="1" spans="1:1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22</v>
      </c>
      <c r="H1" s="3" t="s">
        <v>19</v>
      </c>
      <c r="I1" s="3" t="s">
        <v>20</v>
      </c>
    </row>
    <row r="2" spans="1:11" x14ac:dyDescent="0.25">
      <c r="A2" s="3" t="s">
        <v>8</v>
      </c>
      <c r="B2" s="4">
        <v>0.15069384</v>
      </c>
      <c r="C2" s="4">
        <v>0.999</v>
      </c>
      <c r="D2" s="4">
        <v>1</v>
      </c>
      <c r="E2" s="4">
        <v>8.5710550600000008</v>
      </c>
      <c r="F2" s="4">
        <v>1.06284844</v>
      </c>
      <c r="G2" s="4">
        <v>3.67932259867142</v>
      </c>
      <c r="H2" s="4">
        <v>362.44986510276698</v>
      </c>
      <c r="I2" s="4">
        <f>H2</f>
        <v>362.44986510276698</v>
      </c>
      <c r="J2" s="2"/>
    </row>
    <row r="3" spans="1:11" x14ac:dyDescent="0.25">
      <c r="A3" s="3" t="s">
        <v>9</v>
      </c>
      <c r="B3" s="4">
        <v>0.15113988</v>
      </c>
      <c r="C3" s="4">
        <v>0.999</v>
      </c>
      <c r="D3" s="4">
        <v>1</v>
      </c>
      <c r="E3" s="4">
        <v>8.5681984900000003</v>
      </c>
      <c r="F3" s="4">
        <v>1.08413158</v>
      </c>
      <c r="G3" s="4">
        <v>3.6792205512337799</v>
      </c>
      <c r="H3" s="4">
        <v>691.51459312438897</v>
      </c>
      <c r="I3" s="4">
        <f>H3-H2</f>
        <v>329.06472802162199</v>
      </c>
    </row>
    <row r="4" spans="1:11" x14ac:dyDescent="0.25">
      <c r="A4" s="3" t="s">
        <v>10</v>
      </c>
      <c r="B4" s="4">
        <v>0.15095491999999999</v>
      </c>
      <c r="C4" s="4">
        <v>0.999</v>
      </c>
      <c r="D4" s="4">
        <v>1.0009246300000001</v>
      </c>
      <c r="E4" s="4">
        <v>8.6395107499999995</v>
      </c>
      <c r="F4" s="4">
        <v>1.08888612</v>
      </c>
      <c r="G4" s="4">
        <v>3.6812367491837499</v>
      </c>
      <c r="H4" s="4">
        <v>1050.27319979667</v>
      </c>
      <c r="I4" s="4">
        <f t="shared" ref="I4:I11" si="0">H4-H3</f>
        <v>358.75860667228108</v>
      </c>
    </row>
    <row r="5" spans="1:11" x14ac:dyDescent="0.25">
      <c r="A5" s="3" t="s">
        <v>11</v>
      </c>
      <c r="B5" s="4">
        <v>0.15157979999999999</v>
      </c>
      <c r="C5" s="4">
        <v>0.999</v>
      </c>
      <c r="D5" s="4">
        <v>1.0005395500000001</v>
      </c>
      <c r="E5" s="4">
        <v>8.4679299199999996</v>
      </c>
      <c r="F5" s="4">
        <v>1.07793911</v>
      </c>
      <c r="G5" s="4">
        <v>3.6792247100826301</v>
      </c>
      <c r="H5" s="4">
        <v>1435.6876962184899</v>
      </c>
      <c r="I5" s="4">
        <f t="shared" si="0"/>
        <v>385.41449642181988</v>
      </c>
    </row>
    <row r="6" spans="1:11" x14ac:dyDescent="0.25">
      <c r="A6" s="3" t="s">
        <v>12</v>
      </c>
      <c r="B6" s="4">
        <v>0.15164833999999999</v>
      </c>
      <c r="C6" s="4">
        <v>0.99899987999999995</v>
      </c>
      <c r="D6" s="4">
        <v>1.0003669900000001</v>
      </c>
      <c r="E6" s="4">
        <v>8.4913706399999995</v>
      </c>
      <c r="F6" s="4">
        <v>1.0824027000000001</v>
      </c>
      <c r="G6" s="4">
        <v>3.67921988433012</v>
      </c>
      <c r="H6" s="4">
        <v>1804.3866634368801</v>
      </c>
      <c r="I6" s="4">
        <f t="shared" si="0"/>
        <v>368.69896721839018</v>
      </c>
    </row>
    <row r="7" spans="1:11" x14ac:dyDescent="0.25">
      <c r="A7" s="3" t="s">
        <v>13</v>
      </c>
      <c r="B7" s="4">
        <v>0.15206053999999999</v>
      </c>
      <c r="C7" s="4">
        <v>0.999</v>
      </c>
      <c r="D7" s="4">
        <v>1.0007307400000001</v>
      </c>
      <c r="E7" s="4">
        <v>8.4568757199999993</v>
      </c>
      <c r="F7" s="4">
        <v>1.07550542</v>
      </c>
      <c r="G7" s="4">
        <v>3.67954643925184</v>
      </c>
      <c r="H7" s="4">
        <v>2153.6100001335099</v>
      </c>
      <c r="I7" s="4">
        <f t="shared" si="0"/>
        <v>349.22333669662976</v>
      </c>
    </row>
    <row r="8" spans="1:11" x14ac:dyDescent="0.25">
      <c r="A8" s="3" t="s">
        <v>14</v>
      </c>
      <c r="B8" s="4">
        <v>0.15104897</v>
      </c>
      <c r="C8" s="4">
        <v>0.999</v>
      </c>
      <c r="D8" s="4">
        <v>1.0015391499999999</v>
      </c>
      <c r="E8" s="4">
        <v>8.4265376100000005</v>
      </c>
      <c r="F8" s="4">
        <v>1.0131117199999999</v>
      </c>
      <c r="G8" s="4">
        <v>3.6806149017949799</v>
      </c>
      <c r="H8" s="4">
        <v>2515.1937952041599</v>
      </c>
      <c r="I8" s="4">
        <f t="shared" si="0"/>
        <v>361.58379507065001</v>
      </c>
      <c r="K8" s="1"/>
    </row>
    <row r="9" spans="1:11" x14ac:dyDescent="0.25">
      <c r="A9" s="3" t="s">
        <v>15</v>
      </c>
      <c r="B9" s="4">
        <v>0.15051774000000001</v>
      </c>
      <c r="C9" s="4">
        <v>0.999</v>
      </c>
      <c r="D9" s="4">
        <v>1.00108576</v>
      </c>
      <c r="E9" s="4">
        <v>8.5527098899999991</v>
      </c>
      <c r="F9" s="4">
        <v>1.0645001599999999</v>
      </c>
      <c r="G9" s="4">
        <v>3.68032804895957</v>
      </c>
      <c r="H9" s="4">
        <v>2858.2024357318801</v>
      </c>
      <c r="I9" s="4">
        <f t="shared" si="0"/>
        <v>343.00864052772022</v>
      </c>
    </row>
    <row r="10" spans="1:11" x14ac:dyDescent="0.25">
      <c r="A10" s="3" t="s">
        <v>16</v>
      </c>
      <c r="B10" s="4">
        <v>0.15195875</v>
      </c>
      <c r="C10" s="4">
        <v>0.999</v>
      </c>
      <c r="D10" s="4">
        <v>1.00021794</v>
      </c>
      <c r="E10" s="4">
        <v>8.2988590099999993</v>
      </c>
      <c r="F10" s="4">
        <v>1.0394902699999999</v>
      </c>
      <c r="G10" s="4">
        <v>3.6801859213227699</v>
      </c>
      <c r="H10" s="4">
        <v>3199.9604365825599</v>
      </c>
      <c r="I10" s="4">
        <f t="shared" si="0"/>
        <v>341.75800085067976</v>
      </c>
    </row>
    <row r="11" spans="1:11" x14ac:dyDescent="0.25">
      <c r="A11" s="3" t="s">
        <v>17</v>
      </c>
      <c r="B11" s="4">
        <v>0.15170744</v>
      </c>
      <c r="C11" s="4">
        <v>0.999</v>
      </c>
      <c r="D11" s="4">
        <v>1</v>
      </c>
      <c r="E11" s="4">
        <v>8.4937123499999991</v>
      </c>
      <c r="F11" s="4">
        <v>1.08840337</v>
      </c>
      <c r="G11" s="4">
        <v>3.6789700712560598</v>
      </c>
      <c r="H11" s="4">
        <v>3552.5240635871801</v>
      </c>
      <c r="I11" s="4">
        <f t="shared" si="0"/>
        <v>352.56362700462023</v>
      </c>
    </row>
    <row r="12" spans="1:11" x14ac:dyDescent="0.25">
      <c r="A12" s="3"/>
      <c r="B12" s="4"/>
      <c r="C12" s="4"/>
      <c r="D12" s="4"/>
      <c r="E12" s="4"/>
      <c r="F12" s="4"/>
      <c r="G12" s="4"/>
      <c r="H12" s="4"/>
      <c r="I12" s="3"/>
    </row>
    <row r="13" spans="1:11" x14ac:dyDescent="0.25">
      <c r="A13" s="3" t="s">
        <v>0</v>
      </c>
      <c r="B13" s="3">
        <f>AVERAGE(B2:B11)</f>
        <v>0.15133102199999998</v>
      </c>
      <c r="C13" s="3">
        <f t="shared" ref="C13:G13" si="1">AVERAGE(C2:C11)</f>
        <v>0.99899998799999989</v>
      </c>
      <c r="D13" s="3">
        <f t="shared" si="1"/>
        <v>1.0005404760000001</v>
      </c>
      <c r="E13" s="3">
        <f t="shared" si="1"/>
        <v>8.4966759439999997</v>
      </c>
      <c r="F13" s="3">
        <f t="shared" si="1"/>
        <v>1.067721889</v>
      </c>
      <c r="G13" s="3">
        <f t="shared" si="1"/>
        <v>3.6797869876086922</v>
      </c>
      <c r="H13" s="3"/>
      <c r="I13" s="3">
        <f>AVERAGE(I2:I11)</f>
        <v>355.25240635871802</v>
      </c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1" x14ac:dyDescent="0.25">
      <c r="A15" s="3" t="s">
        <v>1</v>
      </c>
      <c r="B15" s="3">
        <f>STDEV(B2:B11)</f>
        <v>5.3286234342463817E-4</v>
      </c>
      <c r="C15" s="3">
        <f t="shared" ref="C15:G15" si="2">STDEV(C2:C11)</f>
        <v>3.7947331937155081E-8</v>
      </c>
      <c r="D15" s="3">
        <f t="shared" si="2"/>
        <v>5.2587807258590617E-4</v>
      </c>
      <c r="E15" s="3">
        <f t="shared" si="2"/>
        <v>9.4685185120832155E-2</v>
      </c>
      <c r="F15" s="3">
        <f t="shared" si="2"/>
        <v>2.4355816947847501E-2</v>
      </c>
      <c r="G15" s="3">
        <f t="shared" si="2"/>
        <v>7.5561830855124434E-4</v>
      </c>
      <c r="H15" s="3"/>
      <c r="I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18</v>
      </c>
      <c r="B17" s="3" t="s">
        <v>21</v>
      </c>
      <c r="C17" s="3" t="s">
        <v>23</v>
      </c>
      <c r="D17" s="3" t="s">
        <v>24</v>
      </c>
      <c r="E17" s="3" t="s">
        <v>25</v>
      </c>
      <c r="F17" s="3" t="s">
        <v>26</v>
      </c>
      <c r="G17" s="3"/>
      <c r="H17" s="3"/>
      <c r="I17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Z Z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K n Z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2 W V E o i k e 4 D g A A A B E A A A A T A B w A R m 9 y b X V s Y X M v U 2 V j d G l v b j E u b S C i G A A o o B Q A A A A A A A A A A A A A A A A A A A A A A A A A A A A r T k 0 u y c z P U w i G 0 I b W A F B L A Q I t A B Q A A g A I A C p 2 W V E y k X Z p p A A A A P U A A A A S A A A A A A A A A A A A A A A A A A A A A A B D b 2 5 m a W c v U G F j a 2 F n Z S 5 4 b W x Q S w E C L Q A U A A I A C A A q d l l R D 8 r p q 6 Q A A A D p A A A A E w A A A A A A A A A A A A A A A A D w A A A A W 0 N v b n R l b n R f V H l w Z X N d L n h t b F B L A Q I t A B Q A A g A I A C p 2 W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2 0 M u 4 l V a R L B k w S Z v G 4 q y A A A A A A I A A A A A A B B m A A A A A Q A A I A A A A H d d O x U o v R H S i D 6 U A 5 C l k j U + M T g r x 2 l K 6 J R B o A F r c i S D A A A A A A 6 A A A A A A g A A I A A A A J I k D 3 h X Y A T Y e N L W h J 7 c Q 5 I Y v w M v p K Q C 1 r 9 i F 3 r g t A 3 + U A A A A F Y f F S 1 n b b w h u d M a m 8 g A m 5 f Z Z j v L h t l 7 B M M 6 q 8 S S y b w m h e B o V 1 C T C u N 1 q A P t / s 3 l Q z Z v + q S x c W D 3 T l 4 j L i 2 m 1 t b P W 4 Y M L 3 r 2 T 2 S G d e o N s 7 E F Q A A A A P M 5 9 O G 2 F s 1 N l i h 0 V G T V C 9 K d 6 Y 3 T t j + T 5 I x V 1 1 e i F n 5 k 7 s 2 R J M a j G W D L k t N L K g R u i n l O / e N F 5 9 D W o Q 1 r v 0 W l 3 O I = < / D a t a M a s h u p > 
</file>

<file path=customXml/itemProps1.xml><?xml version="1.0" encoding="utf-8"?>
<ds:datastoreItem xmlns:ds="http://schemas.openxmlformats.org/officeDocument/2006/customXml" ds:itemID="{53F894F2-CD5C-4546-962D-54A6BD642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</dc:creator>
  <cp:lastModifiedBy>Jéssica</cp:lastModifiedBy>
  <dcterms:created xsi:type="dcterms:W3CDTF">2020-09-17T18:35:47Z</dcterms:created>
  <dcterms:modified xsi:type="dcterms:W3CDTF">2020-11-10T13:13:49Z</dcterms:modified>
</cp:coreProperties>
</file>