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ouc\Dropbox\Graduate School\PhD Thesis\Chapter X- Long-Term Pigment Analysis\Submission - L&amp;O\data_code_analysis\analysis\"/>
    </mc:Choice>
  </mc:AlternateContent>
  <xr:revisionPtr revIDLastSave="0" documentId="13_ncr:1_{FDC970C5-1F51-46E4-8687-80AA85995E63}" xr6:coauthVersionLast="47" xr6:coauthVersionMax="47" xr10:uidLastSave="{00000000-0000-0000-0000-000000000000}"/>
  <bookViews>
    <workbookView xWindow="-120" yWindow="-120" windowWidth="29040" windowHeight="15840" xr2:uid="{D14363AF-3ACB-42ED-9EF8-C5E8F8801A43}"/>
  </bookViews>
  <sheets>
    <sheet name="Pigment Calculations" sheetId="13" r:id="rId1"/>
    <sheet name="Full Grid - Medians &amp; Trends" sheetId="14" r:id="rId2"/>
    <sheet name="Biophysical Correlations" sheetId="2" r:id="rId3"/>
    <sheet name="Correlation Matrix" sheetId="15" r:id="rId4"/>
    <sheet name="data_filtering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4" l="1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</calcChain>
</file>

<file path=xl/sharedStrings.xml><?xml version="1.0" encoding="utf-8"?>
<sst xmlns="http://schemas.openxmlformats.org/spreadsheetml/2006/main" count="537" uniqueCount="257">
  <si>
    <t>MLD</t>
  </si>
  <si>
    <t>Chla</t>
  </si>
  <si>
    <t>PP</t>
  </si>
  <si>
    <t>Chla-Specific PP</t>
  </si>
  <si>
    <t>TCaro:Chla</t>
  </si>
  <si>
    <t>PPC:Chla</t>
  </si>
  <si>
    <t>PSC:Chla</t>
  </si>
  <si>
    <t>SecPPC:Chla</t>
  </si>
  <si>
    <t>PrimPPC:Chla</t>
  </si>
  <si>
    <t>(mg/m3)</t>
  </si>
  <si>
    <t>(mgC/m3/d)</t>
  </si>
  <si>
    <t>(mgC/mgChla/d)</t>
  </si>
  <si>
    <t>(ratio)</t>
  </si>
  <si>
    <r>
      <t xml:space="preserve">Retreat Proximity </t>
    </r>
    <r>
      <rPr>
        <i/>
        <sz val="8"/>
        <color theme="1"/>
        <rFont val="Times New Roman"/>
        <family val="1"/>
      </rPr>
      <t>(realtive days)</t>
    </r>
  </si>
  <si>
    <r>
      <rPr>
        <sz val="12"/>
        <color theme="1"/>
        <rFont val="Times New Roman"/>
        <family val="1"/>
      </rPr>
      <t>S</t>
    </r>
    <r>
      <rPr>
        <vertAlign val="subscript"/>
        <sz val="12"/>
        <color theme="1"/>
        <rFont val="Times New Roman"/>
        <family val="1"/>
      </rPr>
      <t>Surf</t>
    </r>
    <r>
      <rPr>
        <sz val="12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 xml:space="preserve">(g/kg) </t>
    </r>
  </si>
  <si>
    <r>
      <t>Max N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>(s</t>
    </r>
    <r>
      <rPr>
        <i/>
        <vertAlign val="superscript"/>
        <sz val="8"/>
        <color theme="1"/>
        <rFont val="Times New Roman"/>
        <family val="1"/>
      </rPr>
      <t>-1</t>
    </r>
    <r>
      <rPr>
        <i/>
        <sz val="8"/>
        <color theme="1"/>
        <rFont val="Times New Roman"/>
        <family val="1"/>
      </rPr>
      <t>)</t>
    </r>
  </si>
  <si>
    <r>
      <t>WW</t>
    </r>
    <r>
      <rPr>
        <vertAlign val="subscript"/>
        <sz val="11"/>
        <color theme="1"/>
        <rFont val="Times New Roman"/>
        <family val="1"/>
      </rPr>
      <t>Upper</t>
    </r>
    <r>
      <rPr>
        <i/>
        <sz val="10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>(m)</t>
    </r>
  </si>
  <si>
    <r>
      <t>MLD</t>
    </r>
    <r>
      <rPr>
        <i/>
        <sz val="10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>(m)</t>
    </r>
  </si>
  <si>
    <r>
      <t>T</t>
    </r>
    <r>
      <rPr>
        <vertAlign val="subscript"/>
        <sz val="11"/>
        <color theme="1"/>
        <rFont val="Times New Roman"/>
        <family val="1"/>
      </rPr>
      <t>min</t>
    </r>
    <r>
      <rPr>
        <sz val="11"/>
        <color theme="1"/>
        <rFont val="Times New Roman"/>
        <family val="1"/>
      </rPr>
      <t xml:space="preserve"> Depth</t>
    </r>
    <r>
      <rPr>
        <i/>
        <sz val="10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>(m)</t>
    </r>
  </si>
  <si>
    <t>Trend</t>
  </si>
  <si>
    <t>Slope</t>
  </si>
  <si>
    <r>
      <t>S</t>
    </r>
    <r>
      <rPr>
        <b/>
        <vertAlign val="subscript"/>
        <sz val="11"/>
        <color theme="1"/>
        <rFont val="Times New Roman"/>
        <family val="1"/>
      </rPr>
      <t>Surf</t>
    </r>
  </si>
  <si>
    <r>
      <t>WW</t>
    </r>
    <r>
      <rPr>
        <b/>
        <vertAlign val="subscript"/>
        <sz val="11"/>
        <color theme="1"/>
        <rFont val="Times New Roman"/>
        <family val="1"/>
      </rPr>
      <t>Upper</t>
    </r>
  </si>
  <si>
    <r>
      <t>WW</t>
    </r>
    <r>
      <rPr>
        <b/>
        <vertAlign val="subscript"/>
        <sz val="11"/>
        <color theme="1"/>
        <rFont val="Times New Roman"/>
        <family val="1"/>
      </rPr>
      <t>Lower</t>
    </r>
  </si>
  <si>
    <r>
      <t>WW</t>
    </r>
    <r>
      <rPr>
        <b/>
        <vertAlign val="subscript"/>
        <sz val="11"/>
        <color theme="1"/>
        <rFont val="Times New Roman"/>
        <family val="1"/>
      </rPr>
      <t>Thick</t>
    </r>
  </si>
  <si>
    <t>(m)</t>
  </si>
  <si>
    <t>(g/kg)</t>
  </si>
  <si>
    <r>
      <t>T</t>
    </r>
    <r>
      <rPr>
        <b/>
        <vertAlign val="subscript"/>
        <sz val="11"/>
        <color theme="1"/>
        <rFont val="Times New Roman"/>
        <family val="1"/>
      </rPr>
      <t>min</t>
    </r>
    <r>
      <rPr>
        <b/>
        <sz val="11"/>
        <color theme="1"/>
        <rFont val="Times New Roman"/>
        <family val="1"/>
      </rPr>
      <t xml:space="preserve"> Depth</t>
    </r>
  </si>
  <si>
    <t>QI</t>
  </si>
  <si>
    <t>(unitless)</t>
  </si>
  <si>
    <t>Units</t>
  </si>
  <si>
    <t>Years Removed</t>
  </si>
  <si>
    <t>Lower Limit</t>
  </si>
  <si>
    <t>Upper Limit</t>
  </si>
  <si>
    <t>Data Filtering</t>
  </si>
  <si>
    <t>Name</t>
  </si>
  <si>
    <t>Parameters</t>
  </si>
  <si>
    <t>Limit Source:</t>
  </si>
  <si>
    <t>Parameter Filtering</t>
  </si>
  <si>
    <t>Diatoms</t>
  </si>
  <si>
    <t>Cryptophytes</t>
  </si>
  <si>
    <t>Mixed Flagellates</t>
  </si>
  <si>
    <t>Haptophytes</t>
  </si>
  <si>
    <t>Prasinophytes</t>
  </si>
  <si>
    <t>Evenness</t>
  </si>
  <si>
    <t>PPC:TCaro</t>
  </si>
  <si>
    <t>PSC:TCaro</t>
  </si>
  <si>
    <t>Abbreviation</t>
  </si>
  <si>
    <t>Mixed Layer Depth</t>
  </si>
  <si>
    <t>Quality Index</t>
  </si>
  <si>
    <t>Maximum Bouyancy Frequency</t>
  </si>
  <si>
    <t>WW Layer Lower Boundary</t>
  </si>
  <si>
    <t>WW Layer Upper Boundary</t>
  </si>
  <si>
    <t>WW Layer Thickness</t>
  </si>
  <si>
    <t>WW Layer Observations</t>
  </si>
  <si>
    <t>WW Layer Temperature Minimum</t>
  </si>
  <si>
    <t>WW Layer Temperature Minimum Depth</t>
  </si>
  <si>
    <t>Water Column Temperature Minimum</t>
  </si>
  <si>
    <t>Water Column Temperature Minimum Depth</t>
  </si>
  <si>
    <t>Surface Temperature</t>
  </si>
  <si>
    <t>Surface Salinity</t>
  </si>
  <si>
    <t>Surface Density</t>
  </si>
  <si>
    <t>Primary Production</t>
  </si>
  <si>
    <t>Chlorophylla</t>
  </si>
  <si>
    <t>Chlorophylla-Specific Primary Production</t>
  </si>
  <si>
    <t>Shannon Diversity Index - Evenness</t>
  </si>
  <si>
    <t>Relative Total Carotenoids</t>
  </si>
  <si>
    <t>Relative Photosynthetic Carotenoids</t>
  </si>
  <si>
    <t>Relative Photoprotective Carotenoids</t>
  </si>
  <si>
    <t>Photoprotective Proportion of Total Carotenoids</t>
  </si>
  <si>
    <t>Photosynthetic Proportion of Total Carotenoids</t>
  </si>
  <si>
    <t>Relative Primary Photoprotective Carotenoids</t>
  </si>
  <si>
    <t>Relative Secondary Photoprotective Carotenoids</t>
  </si>
  <si>
    <t>(%)</t>
  </si>
  <si>
    <t>(°C)</t>
  </si>
  <si>
    <t>(proportion)</t>
  </si>
  <si>
    <t>manual inspection; PPC:Chla limits</t>
  </si>
  <si>
    <r>
      <t>(</t>
    </r>
    <r>
      <rPr>
        <i/>
        <sz val="11"/>
        <color theme="1"/>
        <rFont val="Aptos Narrow"/>
        <family val="2"/>
      </rPr>
      <t>°</t>
    </r>
    <r>
      <rPr>
        <i/>
        <sz val="11"/>
        <color theme="1"/>
        <rFont val="Times New Roman"/>
        <family val="1"/>
      </rPr>
      <t>C)</t>
    </r>
  </si>
  <si>
    <t>Reason:</t>
  </si>
  <si>
    <t>manual inspection</t>
  </si>
  <si>
    <t>manual inspection; WW layer limits</t>
  </si>
  <si>
    <t>manual inspection; literature range (Alvarez et al. 2019)</t>
  </si>
  <si>
    <t>manual inspection; literature range (Martinson et al. 2008)</t>
  </si>
  <si>
    <t>1995, 2011</t>
  </si>
  <si>
    <t>n/a</t>
  </si>
  <si>
    <t>prefiltered prior to EDI</t>
  </si>
  <si>
    <t>none</t>
  </si>
  <si>
    <t>2019</t>
  </si>
  <si>
    <t>Sea Ice Retreat</t>
  </si>
  <si>
    <t>Sea Ice Retreat Proximity</t>
  </si>
  <si>
    <t>SIRetreat prefiltered prior to EDI</t>
  </si>
  <si>
    <t>Sea Ice Advance</t>
  </si>
  <si>
    <t>Sea Ice Duration</t>
  </si>
  <si>
    <t>Ice Days</t>
  </si>
  <si>
    <t>Sea Ice Extent</t>
  </si>
  <si>
    <t>Sea Ice Area</t>
  </si>
  <si>
    <t>Open Water Area</t>
  </si>
  <si>
    <t>(days)</t>
  </si>
  <si>
    <t>(year day)</t>
  </si>
  <si>
    <t>(realtive days)</t>
  </si>
  <si>
    <t>SIRetreat</t>
  </si>
  <si>
    <t>SIAdvance</t>
  </si>
  <si>
    <t>SIDuration</t>
  </si>
  <si>
    <t>SIExtent</t>
  </si>
  <si>
    <t>SIArea</t>
  </si>
  <si>
    <t>SIRetrProx</t>
  </si>
  <si>
    <t>IceDays</t>
  </si>
  <si>
    <t>OWArea</t>
  </si>
  <si>
    <t>TotalSIConc</t>
  </si>
  <si>
    <t>Total Sea Ice Concentration (within Extent)</t>
  </si>
  <si>
    <t>Years Missing</t>
  </si>
  <si>
    <t>inadequate distribution [1995]</t>
  </si>
  <si>
    <t>inadequate distribution [1995, 2011]</t>
  </si>
  <si>
    <t>*[only values with associated QI&gt;=0.5 kept]</t>
  </si>
  <si>
    <t>2001, 2002, 2010, 2012, 2019</t>
  </si>
  <si>
    <t>2000, 2001, 2002, 2010, 2012, 2019</t>
  </si>
  <si>
    <t>2000, 2002, 2010, 2012, 2019</t>
  </si>
  <si>
    <t>2002, 2010, 2012, 2019</t>
  </si>
  <si>
    <t>1993, 1994, 2016, 2020</t>
  </si>
  <si>
    <t>1993, 1994, 2002, 2010, 2012, 2016, 2019, 2020</t>
  </si>
  <si>
    <t>inadequate distribution [2019]; data missing (unspecified) [1993, 1994]; bad reagents [2016]; incomlete processing [2020]</t>
  </si>
  <si>
    <t>HPLC data missing [2002, 2010, 2012, 2019]</t>
  </si>
  <si>
    <t>inadequate distribution [2019]; HPLC data missing [2002, 2010, 2012, 2019]; PP data missing [1993, 1994, 2016, 2020]</t>
  </si>
  <si>
    <t>inadequate pigment data [2000]; HPLC data missing [2002, 2010, 2012, 2019]</t>
  </si>
  <si>
    <t>PPC data missing [2000]; PSC data missing [2001]; HPLC data missing [2002, 2010, 2012, 2019]</t>
  </si>
  <si>
    <r>
      <t>MaxN</t>
    </r>
    <r>
      <rPr>
        <b/>
        <vertAlign val="superscript"/>
        <sz val="11"/>
        <color theme="1"/>
        <rFont val="Times New Roman"/>
        <family val="1"/>
      </rPr>
      <t>2</t>
    </r>
  </si>
  <si>
    <r>
      <t>ρ</t>
    </r>
    <r>
      <rPr>
        <b/>
        <vertAlign val="subscript"/>
        <sz val="11"/>
        <color theme="1"/>
        <rFont val="Times New Roman"/>
        <family val="1"/>
      </rPr>
      <t>Surf</t>
    </r>
  </si>
  <si>
    <r>
      <t>T</t>
    </r>
    <r>
      <rPr>
        <b/>
        <vertAlign val="subscript"/>
        <sz val="11"/>
        <color theme="1"/>
        <rFont val="Times New Roman"/>
        <family val="1"/>
      </rPr>
      <t>Surf</t>
    </r>
  </si>
  <si>
    <r>
      <t>T</t>
    </r>
    <r>
      <rPr>
        <b/>
        <vertAlign val="subscript"/>
        <sz val="11"/>
        <color theme="1"/>
        <rFont val="Times New Roman"/>
        <family val="1"/>
      </rPr>
      <t>min</t>
    </r>
  </si>
  <si>
    <r>
      <t>WW T</t>
    </r>
    <r>
      <rPr>
        <b/>
        <vertAlign val="subscript"/>
        <sz val="11"/>
        <color theme="1"/>
        <rFont val="Times New Roman"/>
        <family val="1"/>
      </rPr>
      <t>min</t>
    </r>
    <r>
      <rPr>
        <b/>
        <sz val="11"/>
        <color theme="1"/>
        <rFont val="Times New Roman"/>
        <family val="1"/>
      </rPr>
      <t xml:space="preserve"> Depth</t>
    </r>
  </si>
  <si>
    <r>
      <t>WW T</t>
    </r>
    <r>
      <rPr>
        <b/>
        <vertAlign val="subscript"/>
        <sz val="11"/>
        <color theme="1"/>
        <rFont val="Times New Roman"/>
        <family val="1"/>
      </rPr>
      <t>min</t>
    </r>
  </si>
  <si>
    <r>
      <t>WW</t>
    </r>
    <r>
      <rPr>
        <b/>
        <vertAlign val="subscript"/>
        <sz val="11"/>
        <color theme="1"/>
        <rFont val="Times New Roman"/>
        <family val="1"/>
      </rPr>
      <t>Obs</t>
    </r>
  </si>
  <si>
    <r>
      <t>(s</t>
    </r>
    <r>
      <rPr>
        <i/>
        <vertAlign val="superscript"/>
        <sz val="11"/>
        <color theme="1"/>
        <rFont val="Times New Roman"/>
        <family val="1"/>
      </rPr>
      <t>-1</t>
    </r>
    <r>
      <rPr>
        <i/>
        <sz val="11"/>
        <color theme="1"/>
        <rFont val="Times New Roman"/>
        <family val="1"/>
      </rPr>
      <t>)</t>
    </r>
  </si>
  <si>
    <r>
      <t>(kg/m</t>
    </r>
    <r>
      <rPr>
        <i/>
        <vertAlign val="superscript"/>
        <sz val="11"/>
        <color theme="1"/>
        <rFont val="Times New Roman"/>
        <family val="1"/>
      </rPr>
      <t>3</t>
    </r>
    <r>
      <rPr>
        <i/>
        <sz val="11"/>
        <color theme="1"/>
        <rFont val="Times New Roman"/>
        <family val="1"/>
      </rPr>
      <t>)</t>
    </r>
  </si>
  <si>
    <r>
      <t>(mgC/m</t>
    </r>
    <r>
      <rPr>
        <i/>
        <vertAlign val="superscript"/>
        <sz val="11"/>
        <color theme="1"/>
        <rFont val="Times New Roman"/>
        <family val="1"/>
      </rPr>
      <t>3</t>
    </r>
    <r>
      <rPr>
        <i/>
        <sz val="11"/>
        <color theme="1"/>
        <rFont val="Times New Roman"/>
        <family val="1"/>
      </rPr>
      <t>/d)</t>
    </r>
  </si>
  <si>
    <r>
      <t>(mg/m</t>
    </r>
    <r>
      <rPr>
        <i/>
        <vertAlign val="superscript"/>
        <sz val="11"/>
        <color theme="1"/>
        <rFont val="Times New Roman"/>
        <family val="1"/>
      </rPr>
      <t>3</t>
    </r>
    <r>
      <rPr>
        <i/>
        <sz val="11"/>
        <color theme="1"/>
        <rFont val="Times New Roman"/>
        <family val="1"/>
      </rPr>
      <t>)</t>
    </r>
  </si>
  <si>
    <r>
      <t>(km</t>
    </r>
    <r>
      <rPr>
        <i/>
        <vertAlign val="superscript"/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)</t>
    </r>
  </si>
  <si>
    <t>logical limits; manual inspection</t>
  </si>
  <si>
    <t>logical limits (normalized ratio)</t>
  </si>
  <si>
    <t>logical limits (freshwater lense biases); manual inspection</t>
  </si>
  <si>
    <t>logical limits (proportion)</t>
  </si>
  <si>
    <t>logical limits (non-zero); manual inspection</t>
  </si>
  <si>
    <t>logical limits (calculation)</t>
  </si>
  <si>
    <t>Q1</t>
  </si>
  <si>
    <t>Median</t>
  </si>
  <si>
    <t>Q3</t>
  </si>
  <si>
    <t>decreasing</t>
  </si>
  <si>
    <t>no trend</t>
  </si>
  <si>
    <t>increasing</t>
  </si>
  <si>
    <t>Variable</t>
  </si>
  <si>
    <t>Calculation</t>
  </si>
  <si>
    <t>Pigments</t>
  </si>
  <si>
    <t>[Chla]</t>
  </si>
  <si>
    <t>Chlorophyll-a (Chla)</t>
  </si>
  <si>
    <t>-</t>
  </si>
  <si>
    <t>[Allo]</t>
  </si>
  <si>
    <t>Alloxanthin (Allo)</t>
  </si>
  <si>
    <t>[BCar]</t>
  </si>
  <si>
    <t>β,β-Carotene (BCar)</t>
  </si>
  <si>
    <t>[Diad]</t>
  </si>
  <si>
    <t>[Diato]</t>
  </si>
  <si>
    <t>[Zea]</t>
  </si>
  <si>
    <t>Zeaxanthin (Zea)</t>
  </si>
  <si>
    <t>[Fuco]</t>
  </si>
  <si>
    <t>Fucoxanthin (Fuco)</t>
  </si>
  <si>
    <t>[But]</t>
  </si>
  <si>
    <t>19'-Butanoyloxyfucoxanthin (But-Fuco)</t>
  </si>
  <si>
    <t>[Hex]</t>
  </si>
  <si>
    <t>19'-hexanoyloxyfucoxanthin (Hex-Fuco)</t>
  </si>
  <si>
    <t>[Perid]</t>
  </si>
  <si>
    <t>Peridinin (Perid)</t>
  </si>
  <si>
    <t>Sums</t>
  </si>
  <si>
    <t>[PPC]</t>
  </si>
  <si>
    <t>Photosynthetic Carotenoids (PSC)</t>
  </si>
  <si>
    <t>[PSC]</t>
  </si>
  <si>
    <t>Photoprotective Carotenoids (PPC)</t>
  </si>
  <si>
    <t>[TCaro]</t>
  </si>
  <si>
    <t>Total Carotenoids (TCaro)</t>
  </si>
  <si>
    <t>[PSC] + [PPC]</t>
  </si>
  <si>
    <t>[PrimPPC]</t>
  </si>
  <si>
    <t>Primary PPC Pigments (PrimPPC)</t>
  </si>
  <si>
    <t>[SecPPC]</t>
  </si>
  <si>
    <t>Secondary PPC Pigments (SecPPC)</t>
  </si>
  <si>
    <t>Ratios</t>
  </si>
  <si>
    <t>[TCaro:Chla]</t>
  </si>
  <si>
    <t>TCaro:Chla Ratio</t>
  </si>
  <si>
    <t>[TCaro]/[Chla]</t>
  </si>
  <si>
    <t>[PSC:Chla]</t>
  </si>
  <si>
    <t>PSC:Chla Ratio</t>
  </si>
  <si>
    <t>[PSC]/[Chla]</t>
  </si>
  <si>
    <t>[PPC:Chla]</t>
  </si>
  <si>
    <t>PPC:Chla Ratio</t>
  </si>
  <si>
    <t>[PPC]/[Chla]</t>
  </si>
  <si>
    <t>[PrimPPC:Chla]</t>
  </si>
  <si>
    <t>PrimPPC:Chla Ratio</t>
  </si>
  <si>
    <t>[PrimPPC]/[Chla]</t>
  </si>
  <si>
    <t>[SecPPC:Chla]</t>
  </si>
  <si>
    <t>SecPPC:Chla Ratio</t>
  </si>
  <si>
    <t>[SecPPC]/[Chla]</t>
  </si>
  <si>
    <t>[Fuco] + [But] + [Hex] + [Perid]</t>
  </si>
  <si>
    <t>[Allo] + [Diad] + [Diato] + [Zea] + [BCar]</t>
  </si>
  <si>
    <t>[Allo] + [Diad] + [BCar]</t>
  </si>
  <si>
    <t>[Diat] + [Zea]</t>
  </si>
  <si>
    <t>[PPC:PSC]</t>
  </si>
  <si>
    <t>PPC:PSC Ratio</t>
  </si>
  <si>
    <t>[PPC]/[PSC]</t>
  </si>
  <si>
    <t>Diadinoxanthin (Diadino)</t>
  </si>
  <si>
    <t>Diatoxanthin (Diato)</t>
  </si>
  <si>
    <t>[PPC:TCaro]</t>
  </si>
  <si>
    <t>[PSC:TCaro]</t>
  </si>
  <si>
    <t>[PSC]/[TCaro]</t>
  </si>
  <si>
    <t>[PPC]/[TCaro]</t>
  </si>
  <si>
    <t>PSC:TCaro Ratio</t>
  </si>
  <si>
    <t>PPC:TCaro Ratio</t>
  </si>
  <si>
    <t xml:space="preserve">          Primary</t>
  </si>
  <si>
    <t xml:space="preserve">         Secondary</t>
  </si>
  <si>
    <t>Measurement</t>
  </si>
  <si>
    <t>Climatological Summary</t>
  </si>
  <si>
    <t>Mann-Kendall Trend</t>
  </si>
  <si>
    <r>
      <rPr>
        <b/>
        <i/>
        <sz val="12"/>
        <color theme="1"/>
        <rFont val="Calibri"/>
        <family val="2"/>
      </rPr>
      <t>±</t>
    </r>
    <r>
      <rPr>
        <b/>
        <i/>
        <sz val="12"/>
        <color theme="1"/>
        <rFont val="Aptos Narrow"/>
        <family val="2"/>
        <scheme val="minor"/>
      </rPr>
      <t>IQR</t>
    </r>
  </si>
  <si>
    <t>P_value</t>
  </si>
  <si>
    <t>Surface Structure</t>
  </si>
  <si>
    <t>***</t>
  </si>
  <si>
    <r>
      <t>MaxN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</si>
  <si>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(s</t>
    </r>
    <r>
      <rPr>
        <i/>
        <vertAlign val="superscript"/>
        <sz val="11"/>
        <color theme="1"/>
        <rFont val="Aptos Narrow"/>
        <family val="2"/>
        <scheme val="minor"/>
      </rPr>
      <t>-1</t>
    </r>
    <r>
      <rPr>
        <i/>
        <sz val="11"/>
        <color theme="1"/>
        <rFont val="Aptos Narrow"/>
        <family val="2"/>
        <scheme val="minor"/>
      </rPr>
      <t>)</t>
    </r>
  </si>
  <si>
    <t>****</t>
  </si>
  <si>
    <t>Subsurface Structure</t>
  </si>
  <si>
    <t>WWUpper</t>
  </si>
  <si>
    <t>WWLower</t>
  </si>
  <si>
    <t>*</t>
  </si>
  <si>
    <t>WWThickness</t>
  </si>
  <si>
    <t>WW%Obs</t>
  </si>
  <si>
    <t>WW Tmin</t>
  </si>
  <si>
    <r>
      <rPr>
        <sz val="11"/>
        <color theme="1"/>
        <rFont val="Aptos Narrow"/>
        <family val="2"/>
      </rPr>
      <t>(°</t>
    </r>
    <r>
      <rPr>
        <i/>
        <sz val="11"/>
        <color theme="1"/>
        <rFont val="Aptos Narrow"/>
        <family val="2"/>
        <scheme val="minor"/>
      </rPr>
      <t>C)</t>
    </r>
  </si>
  <si>
    <t>WW Tmin Depth</t>
  </si>
  <si>
    <t>Tmin</t>
  </si>
  <si>
    <t>Tmin Depth</t>
  </si>
  <si>
    <t>Surface Hydrography</t>
  </si>
  <si>
    <t>Temperature</t>
  </si>
  <si>
    <t>Salinity</t>
  </si>
  <si>
    <r>
      <t>(g kg</t>
    </r>
    <r>
      <rPr>
        <i/>
        <vertAlign val="superscript"/>
        <sz val="11"/>
        <color theme="1"/>
        <rFont val="Aptos Narrow"/>
        <family val="2"/>
        <scheme val="minor"/>
      </rPr>
      <t>-1</t>
    </r>
    <r>
      <rPr>
        <i/>
        <sz val="11"/>
        <color theme="1"/>
        <rFont val="Aptos Narrow"/>
        <family val="2"/>
        <scheme val="minor"/>
      </rPr>
      <t>)</t>
    </r>
  </si>
  <si>
    <t>Density</t>
  </si>
  <si>
    <r>
      <t>(kg m</t>
    </r>
    <r>
      <rPr>
        <i/>
        <vertAlign val="superscript"/>
        <sz val="11"/>
        <color theme="1"/>
        <rFont val="Aptos Narrow"/>
        <family val="2"/>
        <scheme val="minor"/>
      </rPr>
      <t>-3</t>
    </r>
    <r>
      <rPr>
        <i/>
        <sz val="11"/>
        <color theme="1"/>
        <rFont val="Aptos Narrow"/>
        <family val="2"/>
        <scheme val="minor"/>
      </rPr>
      <t>)</t>
    </r>
  </si>
  <si>
    <t>Growth Metrics</t>
  </si>
  <si>
    <r>
      <t>(mg m</t>
    </r>
    <r>
      <rPr>
        <i/>
        <vertAlign val="superscript"/>
        <sz val="11"/>
        <color theme="1"/>
        <rFont val="Aptos Narrow"/>
        <family val="2"/>
        <scheme val="minor"/>
      </rPr>
      <t>-3</t>
    </r>
    <r>
      <rPr>
        <i/>
        <sz val="11"/>
        <color theme="1"/>
        <rFont val="Aptos Narrow"/>
        <family val="2"/>
        <scheme val="minor"/>
      </rPr>
      <t>)</t>
    </r>
  </si>
  <si>
    <r>
      <t>(mgC m</t>
    </r>
    <r>
      <rPr>
        <i/>
        <vertAlign val="superscript"/>
        <sz val="11"/>
        <color theme="1"/>
        <rFont val="Aptos Narrow"/>
        <family val="2"/>
        <scheme val="minor"/>
      </rPr>
      <t>-3</t>
    </r>
    <r>
      <rPr>
        <i/>
        <sz val="11"/>
        <color theme="1"/>
        <rFont val="Aptos Narrow"/>
        <family val="2"/>
        <scheme val="minor"/>
      </rPr>
      <t xml:space="preserve"> d</t>
    </r>
    <r>
      <rPr>
        <i/>
        <vertAlign val="superscript"/>
        <sz val="11"/>
        <color theme="1"/>
        <rFont val="Aptos Narrow"/>
        <family val="2"/>
        <scheme val="minor"/>
      </rPr>
      <t>-1</t>
    </r>
    <r>
      <rPr>
        <i/>
        <sz val="11"/>
        <color theme="1"/>
        <rFont val="Aptos Narrow"/>
        <family val="2"/>
        <scheme val="minor"/>
      </rPr>
      <t>)</t>
    </r>
  </si>
  <si>
    <t>SpecPP</t>
  </si>
  <si>
    <r>
      <t>(mgC mgChla</t>
    </r>
    <r>
      <rPr>
        <i/>
        <vertAlign val="superscript"/>
        <sz val="11"/>
        <color theme="1"/>
        <rFont val="Aptos Narrow"/>
        <family val="2"/>
        <scheme val="minor"/>
      </rPr>
      <t>-1</t>
    </r>
    <r>
      <rPr>
        <i/>
        <sz val="11"/>
        <color theme="1"/>
        <rFont val="Aptos Narrow"/>
        <family val="2"/>
        <scheme val="minor"/>
      </rPr>
      <t xml:space="preserve"> d</t>
    </r>
    <r>
      <rPr>
        <i/>
        <vertAlign val="superscript"/>
        <sz val="11"/>
        <color theme="1"/>
        <rFont val="Aptos Narrow"/>
        <family val="2"/>
        <scheme val="minor"/>
      </rPr>
      <t>-1</t>
    </r>
    <r>
      <rPr>
        <i/>
        <sz val="11"/>
        <color theme="1"/>
        <rFont val="Aptos Narrow"/>
        <family val="2"/>
        <scheme val="minor"/>
      </rPr>
      <t>)</t>
    </r>
  </si>
  <si>
    <t>**</t>
  </si>
  <si>
    <t>Community Composition</t>
  </si>
  <si>
    <t>MixedFlagellates</t>
  </si>
  <si>
    <t>Primary Pigment Indices</t>
  </si>
  <si>
    <t>Secondary Pigment Indices</t>
  </si>
  <si>
    <t>PPC:PSC</t>
  </si>
  <si>
    <t>PrimPPC:PPC</t>
  </si>
  <si>
    <t>SecPPC:PPC</t>
  </si>
  <si>
    <r>
      <t xml:space="preserve">Station-Level Correlation Matrix </t>
    </r>
    <r>
      <rPr>
        <sz val="9"/>
        <color theme="1"/>
        <rFont val="Times New Roman"/>
        <family val="1"/>
      </rPr>
      <t>(numbers = p-values; bold indicates &lt;0.05; color indicates direction and magnitude of Kendall-Tau correlation coefficient)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</si>
</sst>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7" formatCode="0.0"/>
  </numFmts>
  <fonts count="36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9" tint="-0.249977111117893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7" tint="-0.249977111117893"/>
      <name val="Times New Roman"/>
      <family val="1"/>
    </font>
    <font>
      <sz val="10"/>
      <color theme="9" tint="-0.249977111117893"/>
      <name val="Times New Roman"/>
      <family val="1"/>
    </font>
    <font>
      <b/>
      <i/>
      <sz val="8"/>
      <color theme="1"/>
      <name val="Times New Roman"/>
      <family val="1"/>
    </font>
    <font>
      <i/>
      <sz val="8"/>
      <color theme="1"/>
      <name val="Times New Roman"/>
      <family val="1"/>
    </font>
    <font>
      <i/>
      <vertAlign val="superscript"/>
      <sz val="8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Aptos Narrow"/>
      <family val="2"/>
    </font>
    <font>
      <i/>
      <vertAlign val="superscript"/>
      <sz val="11"/>
      <color theme="1"/>
      <name val="Times New Roman"/>
      <family val="1"/>
    </font>
    <font>
      <b/>
      <sz val="14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i/>
      <vertAlign val="super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20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 applyAlignment="1">
      <alignment horizontal="left"/>
    </xf>
    <xf numFmtId="164" fontId="12" fillId="2" borderId="0" xfId="0" applyNumberFormat="1" applyFont="1" applyFill="1" applyAlignment="1">
      <alignment horizontal="center" vertical="center"/>
    </xf>
    <xf numFmtId="164" fontId="13" fillId="2" borderId="0" xfId="0" applyNumberFormat="1" applyFont="1" applyFill="1" applyAlignment="1">
      <alignment horizontal="center" vertical="center"/>
    </xf>
    <xf numFmtId="164" fontId="14" fillId="2" borderId="0" xfId="0" applyNumberFormat="1" applyFont="1" applyFill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3" borderId="0" xfId="0" applyFont="1" applyFill="1"/>
    <xf numFmtId="0" fontId="1" fillId="3" borderId="3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/>
    </xf>
    <xf numFmtId="164" fontId="12" fillId="3" borderId="0" xfId="0" applyNumberFormat="1" applyFont="1" applyFill="1" applyAlignment="1">
      <alignment horizontal="center" vertical="center"/>
    </xf>
    <xf numFmtId="164" fontId="13" fillId="3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64" fontId="15" fillId="3" borderId="0" xfId="0" applyNumberFormat="1" applyFont="1" applyFill="1" applyAlignment="1">
      <alignment horizontal="center" vertical="center"/>
    </xf>
    <xf numFmtId="0" fontId="2" fillId="3" borderId="6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/>
    </xf>
    <xf numFmtId="164" fontId="12" fillId="3" borderId="4" xfId="0" applyNumberFormat="1" applyFont="1" applyFill="1" applyBorder="1" applyAlignment="1">
      <alignment horizontal="center" vertical="center"/>
    </xf>
    <xf numFmtId="164" fontId="13" fillId="3" borderId="4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" fillId="0" borderId="0" xfId="0" applyFont="1"/>
    <xf numFmtId="0" fontId="21" fillId="0" borderId="4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" fillId="2" borderId="2" xfId="0" applyFont="1" applyFill="1" applyBorder="1"/>
    <xf numFmtId="0" fontId="2" fillId="0" borderId="2" xfId="0" applyFont="1" applyBorder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1" fillId="0" borderId="9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1" fillId="2" borderId="8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167" fontId="21" fillId="2" borderId="8" xfId="0" applyNumberFormat="1" applyFont="1" applyFill="1" applyBorder="1" applyAlignment="1">
      <alignment horizontal="center"/>
    </xf>
    <xf numFmtId="167" fontId="21" fillId="2" borderId="0" xfId="0" applyNumberFormat="1" applyFont="1" applyFill="1" applyAlignment="1">
      <alignment horizontal="center"/>
    </xf>
    <xf numFmtId="167" fontId="21" fillId="0" borderId="8" xfId="0" applyNumberFormat="1" applyFont="1" applyBorder="1" applyAlignment="1">
      <alignment horizontal="center"/>
    </xf>
    <xf numFmtId="167" fontId="21" fillId="0" borderId="0" xfId="0" applyNumberFormat="1" applyFont="1" applyAlignment="1">
      <alignment horizontal="center"/>
    </xf>
    <xf numFmtId="0" fontId="21" fillId="0" borderId="2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8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left" vertical="center"/>
    </xf>
    <xf numFmtId="0" fontId="21" fillId="2" borderId="8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21" fillId="2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1" fillId="0" borderId="8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2" xfId="0" applyFont="1" applyFill="1" applyBorder="1"/>
    <xf numFmtId="0" fontId="21" fillId="0" borderId="2" xfId="0" applyFont="1" applyBorder="1"/>
    <xf numFmtId="0" fontId="2" fillId="2" borderId="2" xfId="0" applyFont="1" applyFill="1" applyBorder="1" applyAlignment="1">
      <alignment horizontal="left" vertical="center"/>
    </xf>
    <xf numFmtId="49" fontId="21" fillId="0" borderId="8" xfId="0" applyNumberFormat="1" applyFont="1" applyBorder="1" applyAlignment="1">
      <alignment horizontal="left" vertical="center"/>
    </xf>
    <xf numFmtId="49" fontId="21" fillId="2" borderId="8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1" fillId="0" borderId="2" xfId="0" applyNumberFormat="1" applyFont="1" applyBorder="1"/>
    <xf numFmtId="49" fontId="21" fillId="2" borderId="2" xfId="0" applyNumberFormat="1" applyFont="1" applyFill="1" applyBorder="1"/>
    <xf numFmtId="49" fontId="21" fillId="2" borderId="2" xfId="0" quotePrefix="1" applyNumberFormat="1" applyFont="1" applyFill="1" applyBorder="1"/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49" fontId="21" fillId="0" borderId="0" xfId="0" applyNumberFormat="1" applyFont="1" applyAlignment="1">
      <alignment horizontal="left" vertical="center"/>
    </xf>
    <xf numFmtId="49" fontId="21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167" fontId="21" fillId="2" borderId="8" xfId="0" applyNumberFormat="1" applyFont="1" applyFill="1" applyBorder="1" applyAlignment="1">
      <alignment horizontal="center" vertical="center"/>
    </xf>
    <xf numFmtId="167" fontId="21" fillId="2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167" fontId="21" fillId="0" borderId="8" xfId="0" applyNumberFormat="1" applyFont="1" applyBorder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167" fontId="21" fillId="0" borderId="9" xfId="0" applyNumberFormat="1" applyFont="1" applyBorder="1" applyAlignment="1">
      <alignment horizontal="center" vertical="center"/>
    </xf>
    <xf numFmtId="167" fontId="21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2" fontId="21" fillId="0" borderId="8" xfId="0" applyNumberFormat="1" applyFont="1" applyBorder="1" applyAlignment="1">
      <alignment horizontal="center" vertical="center"/>
    </xf>
    <xf numFmtId="2" fontId="21" fillId="2" borderId="8" xfId="0" applyNumberFormat="1" applyFont="1" applyFill="1" applyBorder="1" applyAlignment="1">
      <alignment horizontal="center" vertical="center"/>
    </xf>
    <xf numFmtId="167" fontId="6" fillId="2" borderId="2" xfId="0" applyNumberFormat="1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49" fontId="21" fillId="2" borderId="0" xfId="0" applyNumberFormat="1" applyFont="1" applyFill="1" applyAlignment="1">
      <alignment horizontal="left"/>
    </xf>
    <xf numFmtId="49" fontId="21" fillId="0" borderId="0" xfId="0" applyNumberFormat="1" applyFont="1" applyAlignment="1">
      <alignment horizontal="left"/>
    </xf>
    <xf numFmtId="49" fontId="21" fillId="0" borderId="0" xfId="0" quotePrefix="1" applyNumberFormat="1" applyFont="1" applyAlignment="1">
      <alignment horizontal="left"/>
    </xf>
    <xf numFmtId="49" fontId="2" fillId="2" borderId="0" xfId="0" applyNumberFormat="1" applyFont="1" applyFill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1" fillId="2" borderId="8" xfId="0" applyNumberFormat="1" applyFont="1" applyFill="1" applyBorder="1" applyAlignment="1">
      <alignment horizontal="left"/>
    </xf>
    <xf numFmtId="49" fontId="21" fillId="0" borderId="8" xfId="0" applyNumberFormat="1" applyFont="1" applyBorder="1" applyAlignment="1">
      <alignment horizontal="left"/>
    </xf>
    <xf numFmtId="49" fontId="2" fillId="0" borderId="8" xfId="0" applyNumberFormat="1" applyFont="1" applyBorder="1" applyAlignment="1">
      <alignment horizontal="left"/>
    </xf>
    <xf numFmtId="49" fontId="2" fillId="0" borderId="8" xfId="0" quotePrefix="1" applyNumberFormat="1" applyFont="1" applyBorder="1" applyAlignment="1">
      <alignment horizontal="left"/>
    </xf>
    <xf numFmtId="49" fontId="21" fillId="0" borderId="9" xfId="0" applyNumberFormat="1" applyFont="1" applyBorder="1" applyAlignment="1">
      <alignment horizontal="left" vertical="center"/>
    </xf>
    <xf numFmtId="0" fontId="24" fillId="0" borderId="12" xfId="0" applyFont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top"/>
    </xf>
    <xf numFmtId="0" fontId="25" fillId="0" borderId="3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167" fontId="21" fillId="2" borderId="8" xfId="0" applyNumberFormat="1" applyFont="1" applyFill="1" applyBorder="1" applyAlignment="1">
      <alignment horizontal="center" vertical="center"/>
    </xf>
    <xf numFmtId="167" fontId="21" fillId="2" borderId="0" xfId="0" applyNumberFormat="1" applyFont="1" applyFill="1" applyAlignment="1">
      <alignment horizontal="center" vertical="center"/>
    </xf>
    <xf numFmtId="165" fontId="21" fillId="2" borderId="0" xfId="0" applyNumberFormat="1" applyFont="1" applyFill="1" applyAlignment="1">
      <alignment horizontal="center" vertical="center"/>
    </xf>
    <xf numFmtId="49" fontId="21" fillId="2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21" fillId="2" borderId="2" xfId="0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4" fillId="0" borderId="0" xfId="0" applyFont="1"/>
    <xf numFmtId="0" fontId="0" fillId="0" borderId="4" xfId="0" applyBorder="1"/>
    <xf numFmtId="0" fontId="24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164" fontId="26" fillId="0" borderId="0" xfId="0" applyNumberFormat="1" applyFont="1" applyAlignment="1">
      <alignment horizontal="center" vertical="center"/>
    </xf>
    <xf numFmtId="0" fontId="27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0" fontId="27" fillId="0" borderId="17" xfId="0" applyFon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/>
    </xf>
    <xf numFmtId="2" fontId="27" fillId="0" borderId="13" xfId="0" applyNumberFormat="1" applyFont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2" fontId="26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2" fontId="0" fillId="0" borderId="10" xfId="0" applyNumberFormat="1" applyBorder="1" applyAlignment="1">
      <alignment horizontal="center" vertical="center"/>
    </xf>
    <xf numFmtId="2" fontId="27" fillId="0" borderId="10" xfId="0" applyNumberFormat="1" applyFont="1" applyBorder="1" applyAlignment="1">
      <alignment horizontal="center" vertical="center"/>
    </xf>
    <xf numFmtId="164" fontId="26" fillId="0" borderId="10" xfId="0" applyNumberFormat="1" applyFont="1" applyBorder="1" applyAlignment="1">
      <alignment horizontal="center" vertical="center"/>
    </xf>
    <xf numFmtId="2" fontId="2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3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19079</xdr:colOff>
      <xdr:row>2</xdr:row>
      <xdr:rowOff>19050</xdr:rowOff>
    </xdr:from>
    <xdr:to>
      <xdr:col>18</xdr:col>
      <xdr:colOff>443898</xdr:colOff>
      <xdr:row>42</xdr:row>
      <xdr:rowOff>63328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CC62ED-A338-E300-BA52-5F9447E85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80" b="1144"/>
        <a:stretch/>
      </xdr:blipFill>
      <xdr:spPr>
        <a:xfrm>
          <a:off x="19079" y="400050"/>
          <a:ext cx="11397619" cy="7664278"/>
        </a:xfrm>
        <a:prstGeom prst="rect">
          <a:avLst/>
        </a:prstGeom>
      </xdr:spPr>
    </xdr:pic>
    <xdr:clientData/>
  </xdr:twoCellAnchor>
  <xdr:twoCellAnchor>
    <xdr:from>
      <xdr:col>1</xdr:col>
      <xdr:colOff>276225</xdr:colOff>
      <xdr:row>4</xdr:row>
      <xdr:rowOff>142875</xdr:rowOff>
    </xdr:from>
    <xdr:to>
      <xdr:col>4</xdr:col>
      <xdr:colOff>581025</xdr:colOff>
      <xdr:row>4</xdr:row>
      <xdr:rowOff>142875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BEA492D-0A42-3F70-7674-C65A6E096EA2}"/>
            </a:ext>
          </a:extLst>
        </xdr:cNvPr>
        <xdr:cNvCxnSpPr/>
      </xdr:nvCxnSpPr>
      <xdr:spPr>
        <a:xfrm>
          <a:off x="885825" y="904875"/>
          <a:ext cx="21336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11</xdr:row>
      <xdr:rowOff>133350</xdr:rowOff>
    </xdr:from>
    <xdr:to>
      <xdr:col>8</xdr:col>
      <xdr:colOff>38100</xdr:colOff>
      <xdr:row>11</xdr:row>
      <xdr:rowOff>142875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629DBA0-FCFC-46D3-A764-6B175C604547}"/>
            </a:ext>
          </a:extLst>
        </xdr:cNvPr>
        <xdr:cNvCxnSpPr/>
      </xdr:nvCxnSpPr>
      <xdr:spPr>
        <a:xfrm>
          <a:off x="857250" y="2228850"/>
          <a:ext cx="405765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14</xdr:row>
      <xdr:rowOff>57150</xdr:rowOff>
    </xdr:from>
    <xdr:to>
      <xdr:col>8</xdr:col>
      <xdr:colOff>590550</xdr:colOff>
      <xdr:row>14</xdr:row>
      <xdr:rowOff>57150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353BA226-0227-478C-890A-8EEDB5CF4757}"/>
            </a:ext>
          </a:extLst>
        </xdr:cNvPr>
        <xdr:cNvCxnSpPr/>
      </xdr:nvCxnSpPr>
      <xdr:spPr>
        <a:xfrm>
          <a:off x="847725" y="2724150"/>
          <a:ext cx="46196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22</xdr:row>
      <xdr:rowOff>28575</xdr:rowOff>
    </xdr:from>
    <xdr:to>
      <xdr:col>12</xdr:col>
      <xdr:colOff>57150</xdr:colOff>
      <xdr:row>22</xdr:row>
      <xdr:rowOff>28575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F0F3A52-65D6-429A-A04A-1933BF0A5CE7}"/>
            </a:ext>
          </a:extLst>
        </xdr:cNvPr>
        <xdr:cNvCxnSpPr/>
      </xdr:nvCxnSpPr>
      <xdr:spPr>
        <a:xfrm>
          <a:off x="809625" y="4219575"/>
          <a:ext cx="65627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29</xdr:row>
      <xdr:rowOff>9525</xdr:rowOff>
    </xdr:from>
    <xdr:to>
      <xdr:col>15</xdr:col>
      <xdr:colOff>190500</xdr:colOff>
      <xdr:row>29</xdr:row>
      <xdr:rowOff>19050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2EB22F1-8005-44F6-8EC8-FC92CCF3CFCA}"/>
            </a:ext>
          </a:extLst>
        </xdr:cNvPr>
        <xdr:cNvCxnSpPr/>
      </xdr:nvCxnSpPr>
      <xdr:spPr>
        <a:xfrm flipV="1">
          <a:off x="809625" y="5534025"/>
          <a:ext cx="8524875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31</xdr:row>
      <xdr:rowOff>133350</xdr:rowOff>
    </xdr:from>
    <xdr:to>
      <xdr:col>15</xdr:col>
      <xdr:colOff>600075</xdr:colOff>
      <xdr:row>31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F8D5BDC-5BCD-48DF-A53A-0B63D7450692}"/>
            </a:ext>
          </a:extLst>
        </xdr:cNvPr>
        <xdr:cNvCxnSpPr/>
      </xdr:nvCxnSpPr>
      <xdr:spPr>
        <a:xfrm>
          <a:off x="819150" y="6038850"/>
          <a:ext cx="89249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590550</xdr:colOff>
      <xdr:row>3</xdr:row>
      <xdr:rowOff>76200</xdr:rowOff>
    </xdr:from>
    <xdr:ext cx="116814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50209F3-7717-1208-0B39-36DA16AD1EFF}"/>
            </a:ext>
          </a:extLst>
        </xdr:cNvPr>
        <xdr:cNvSpPr txBox="1"/>
      </xdr:nvSpPr>
      <xdr:spPr>
        <a:xfrm>
          <a:off x="1809750" y="647700"/>
          <a:ext cx="1168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Surface Structure</a:t>
          </a:r>
        </a:p>
      </xdr:txBody>
    </xdr:sp>
    <xdr:clientData/>
  </xdr:oneCellAnchor>
  <xdr:oneCellAnchor>
    <xdr:from>
      <xdr:col>5</xdr:col>
      <xdr:colOff>552450</xdr:colOff>
      <xdr:row>10</xdr:row>
      <xdr:rowOff>66675</xdr:rowOff>
    </xdr:from>
    <xdr:ext cx="137512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F2B69D0-DCA5-49CC-A063-4DCE0B6BDF3F}"/>
            </a:ext>
          </a:extLst>
        </xdr:cNvPr>
        <xdr:cNvSpPr txBox="1"/>
      </xdr:nvSpPr>
      <xdr:spPr>
        <a:xfrm>
          <a:off x="3600450" y="1971675"/>
          <a:ext cx="13751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Subsurface Structure</a:t>
          </a:r>
        </a:p>
      </xdr:txBody>
    </xdr:sp>
    <xdr:clientData/>
  </xdr:oneCellAnchor>
  <xdr:oneCellAnchor>
    <xdr:from>
      <xdr:col>6</xdr:col>
      <xdr:colOff>581025</xdr:colOff>
      <xdr:row>12</xdr:row>
      <xdr:rowOff>180975</xdr:rowOff>
    </xdr:from>
    <xdr:ext cx="1359026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845AA87-3006-4B69-909E-651D338E448D}"/>
            </a:ext>
          </a:extLst>
        </xdr:cNvPr>
        <xdr:cNvSpPr txBox="1"/>
      </xdr:nvSpPr>
      <xdr:spPr>
        <a:xfrm>
          <a:off x="4238625" y="2466975"/>
          <a:ext cx="13590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Surface Hydrography</a:t>
          </a:r>
        </a:p>
      </xdr:txBody>
    </xdr:sp>
    <xdr:clientData/>
  </xdr:oneCellAnchor>
  <xdr:oneCellAnchor>
    <xdr:from>
      <xdr:col>10</xdr:col>
      <xdr:colOff>180975</xdr:colOff>
      <xdr:row>20</xdr:row>
      <xdr:rowOff>142875</xdr:rowOff>
    </xdr:from>
    <xdr:ext cx="113685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C85560-981D-4552-9EBA-A70F769B0081}"/>
            </a:ext>
          </a:extLst>
        </xdr:cNvPr>
        <xdr:cNvSpPr txBox="1"/>
      </xdr:nvSpPr>
      <xdr:spPr>
        <a:xfrm>
          <a:off x="6276975" y="3952875"/>
          <a:ext cx="1136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Seasonal Sea Ice</a:t>
          </a:r>
        </a:p>
      </xdr:txBody>
    </xdr:sp>
    <xdr:clientData/>
  </xdr:oneCellAnchor>
  <xdr:oneCellAnchor>
    <xdr:from>
      <xdr:col>13</xdr:col>
      <xdr:colOff>104775</xdr:colOff>
      <xdr:row>27</xdr:row>
      <xdr:rowOff>114300</xdr:rowOff>
    </xdr:from>
    <xdr:ext cx="1688732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5164A03-C8D2-451B-90B6-65FA12ADBE60}"/>
            </a:ext>
          </a:extLst>
        </xdr:cNvPr>
        <xdr:cNvSpPr txBox="1"/>
      </xdr:nvSpPr>
      <xdr:spPr>
        <a:xfrm>
          <a:off x="8029575" y="5257800"/>
          <a:ext cx="16887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Photophysiological Indices</a:t>
          </a:r>
        </a:p>
      </xdr:txBody>
    </xdr:sp>
    <xdr:clientData/>
  </xdr:oneCellAnchor>
  <xdr:oneCellAnchor>
    <xdr:from>
      <xdr:col>14</xdr:col>
      <xdr:colOff>123825</xdr:colOff>
      <xdr:row>30</xdr:row>
      <xdr:rowOff>57150</xdr:rowOff>
    </xdr:from>
    <xdr:ext cx="1040349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89D5E93-A35A-4E0C-B4D5-6B43C626D7BF}"/>
            </a:ext>
          </a:extLst>
        </xdr:cNvPr>
        <xdr:cNvSpPr txBox="1"/>
      </xdr:nvSpPr>
      <xdr:spPr>
        <a:xfrm>
          <a:off x="8658225" y="5772150"/>
          <a:ext cx="10403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Growth Metrics</a:t>
          </a:r>
        </a:p>
      </xdr:txBody>
    </xdr:sp>
    <xdr:clientData/>
  </xdr:oneCellAnchor>
  <xdr:twoCellAnchor>
    <xdr:from>
      <xdr:col>1</xdr:col>
      <xdr:colOff>228600</xdr:colOff>
      <xdr:row>36</xdr:row>
      <xdr:rowOff>171450</xdr:rowOff>
    </xdr:from>
    <xdr:to>
      <xdr:col>17</xdr:col>
      <xdr:colOff>552450</xdr:colOff>
      <xdr:row>36</xdr:row>
      <xdr:rowOff>180975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29607151-45B3-4D7B-B50E-4D2F1DF2238F}"/>
            </a:ext>
          </a:extLst>
        </xdr:cNvPr>
        <xdr:cNvCxnSpPr/>
      </xdr:nvCxnSpPr>
      <xdr:spPr>
        <a:xfrm>
          <a:off x="838200" y="7029450"/>
          <a:ext cx="1007745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276225</xdr:colOff>
      <xdr:row>34</xdr:row>
      <xdr:rowOff>133350</xdr:rowOff>
    </xdr:from>
    <xdr:ext cx="909736" cy="43678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2DE8401-E77F-4982-869E-6DD4BF72EA48}"/>
            </a:ext>
          </a:extLst>
        </xdr:cNvPr>
        <xdr:cNvSpPr txBox="1"/>
      </xdr:nvSpPr>
      <xdr:spPr>
        <a:xfrm>
          <a:off x="10029825" y="6610350"/>
          <a:ext cx="90973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Community </a:t>
          </a:r>
        </a:p>
        <a:p>
          <a:r>
            <a:rPr lang="en-US" sz="1100"/>
            <a:t>Composition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CC51-9CBE-4B2A-AC32-9287E5D185D5}">
  <dimension ref="A1:C30"/>
  <sheetViews>
    <sheetView tabSelected="1" workbookViewId="0">
      <selection activeCell="B33" sqref="B33"/>
    </sheetView>
  </sheetViews>
  <sheetFormatPr defaultRowHeight="15" x14ac:dyDescent="0.25"/>
  <cols>
    <col min="1" max="1" width="14.7109375" customWidth="1"/>
    <col min="2" max="2" width="35.7109375" customWidth="1"/>
    <col min="3" max="3" width="36" customWidth="1"/>
  </cols>
  <sheetData>
    <row r="1" spans="1:3" ht="19.5" thickBot="1" x14ac:dyDescent="0.3">
      <c r="A1" s="105" t="s">
        <v>149</v>
      </c>
      <c r="B1" s="105" t="s">
        <v>35</v>
      </c>
      <c r="C1" s="105" t="s">
        <v>150</v>
      </c>
    </row>
    <row r="2" spans="1:3" ht="16.5" thickTop="1" x14ac:dyDescent="0.25">
      <c r="A2" s="114" t="s">
        <v>151</v>
      </c>
      <c r="B2" s="114"/>
      <c r="C2" s="114"/>
    </row>
    <row r="3" spans="1:3" x14ac:dyDescent="0.25">
      <c r="A3" s="108" t="s">
        <v>152</v>
      </c>
      <c r="B3" s="106" t="s">
        <v>153</v>
      </c>
      <c r="C3" s="108" t="s">
        <v>154</v>
      </c>
    </row>
    <row r="4" spans="1:3" x14ac:dyDescent="0.25">
      <c r="A4" s="108" t="s">
        <v>155</v>
      </c>
      <c r="B4" s="106" t="s">
        <v>156</v>
      </c>
      <c r="C4" s="108" t="s">
        <v>154</v>
      </c>
    </row>
    <row r="5" spans="1:3" x14ac:dyDescent="0.25">
      <c r="A5" s="108" t="s">
        <v>157</v>
      </c>
      <c r="B5" s="106" t="s">
        <v>158</v>
      </c>
      <c r="C5" s="108" t="s">
        <v>154</v>
      </c>
    </row>
    <row r="6" spans="1:3" x14ac:dyDescent="0.25">
      <c r="A6" s="108" t="s">
        <v>159</v>
      </c>
      <c r="B6" s="106" t="s">
        <v>206</v>
      </c>
      <c r="C6" s="108" t="s">
        <v>154</v>
      </c>
    </row>
    <row r="7" spans="1:3" x14ac:dyDescent="0.25">
      <c r="A7" s="108" t="s">
        <v>160</v>
      </c>
      <c r="B7" s="106" t="s">
        <v>207</v>
      </c>
      <c r="C7" s="108" t="s">
        <v>154</v>
      </c>
    </row>
    <row r="8" spans="1:3" x14ac:dyDescent="0.25">
      <c r="A8" s="108" t="s">
        <v>161</v>
      </c>
      <c r="B8" s="106" t="s">
        <v>162</v>
      </c>
      <c r="C8" s="108" t="s">
        <v>154</v>
      </c>
    </row>
    <row r="9" spans="1:3" x14ac:dyDescent="0.25">
      <c r="A9" s="108" t="s">
        <v>163</v>
      </c>
      <c r="B9" s="106" t="s">
        <v>164</v>
      </c>
      <c r="C9" s="108" t="s">
        <v>154</v>
      </c>
    </row>
    <row r="10" spans="1:3" x14ac:dyDescent="0.25">
      <c r="A10" s="108" t="s">
        <v>165</v>
      </c>
      <c r="B10" s="106" t="s">
        <v>166</v>
      </c>
      <c r="C10" s="108" t="s">
        <v>154</v>
      </c>
    </row>
    <row r="11" spans="1:3" x14ac:dyDescent="0.25">
      <c r="A11" s="108" t="s">
        <v>167</v>
      </c>
      <c r="B11" s="106" t="s">
        <v>168</v>
      </c>
      <c r="C11" s="108" t="s">
        <v>154</v>
      </c>
    </row>
    <row r="12" spans="1:3" x14ac:dyDescent="0.25">
      <c r="A12" s="108" t="s">
        <v>169</v>
      </c>
      <c r="B12" s="106" t="s">
        <v>170</v>
      </c>
      <c r="C12" s="108" t="s">
        <v>154</v>
      </c>
    </row>
    <row r="13" spans="1:3" ht="15.75" x14ac:dyDescent="0.25">
      <c r="A13" s="115" t="s">
        <v>171</v>
      </c>
      <c r="B13" s="115"/>
      <c r="C13" s="115"/>
    </row>
    <row r="14" spans="1:3" x14ac:dyDescent="0.25">
      <c r="A14" s="106" t="s">
        <v>172</v>
      </c>
      <c r="B14" s="107" t="s">
        <v>175</v>
      </c>
      <c r="C14" s="107" t="s">
        <v>200</v>
      </c>
    </row>
    <row r="15" spans="1:3" x14ac:dyDescent="0.25">
      <c r="A15" s="108" t="s">
        <v>174</v>
      </c>
      <c r="B15" s="107" t="s">
        <v>173</v>
      </c>
      <c r="C15" s="109" t="s">
        <v>199</v>
      </c>
    </row>
    <row r="16" spans="1:3" x14ac:dyDescent="0.25">
      <c r="A16" s="108" t="s">
        <v>176</v>
      </c>
      <c r="B16" s="107" t="s">
        <v>177</v>
      </c>
      <c r="C16" s="109" t="s">
        <v>178</v>
      </c>
    </row>
    <row r="17" spans="1:3" x14ac:dyDescent="0.25">
      <c r="A17" s="108" t="s">
        <v>179</v>
      </c>
      <c r="B17" s="107" t="s">
        <v>180</v>
      </c>
      <c r="C17" s="109" t="s">
        <v>201</v>
      </c>
    </row>
    <row r="18" spans="1:3" x14ac:dyDescent="0.25">
      <c r="A18" s="108" t="s">
        <v>181</v>
      </c>
      <c r="B18" s="107" t="s">
        <v>182</v>
      </c>
      <c r="C18" s="109" t="s">
        <v>202</v>
      </c>
    </row>
    <row r="19" spans="1:3" ht="15.75" x14ac:dyDescent="0.25">
      <c r="A19" s="115" t="s">
        <v>183</v>
      </c>
      <c r="B19" s="115"/>
      <c r="C19" s="115"/>
    </row>
    <row r="20" spans="1:3" x14ac:dyDescent="0.25">
      <c r="A20" s="116" t="s">
        <v>214</v>
      </c>
      <c r="B20" s="116"/>
      <c r="C20" s="116"/>
    </row>
    <row r="21" spans="1:3" x14ac:dyDescent="0.25">
      <c r="A21" s="108" t="s">
        <v>184</v>
      </c>
      <c r="B21" s="106" t="s">
        <v>185</v>
      </c>
      <c r="C21" s="108" t="s">
        <v>186</v>
      </c>
    </row>
    <row r="22" spans="1:3" x14ac:dyDescent="0.25">
      <c r="A22" s="108" t="s">
        <v>187</v>
      </c>
      <c r="B22" s="106" t="s">
        <v>188</v>
      </c>
      <c r="C22" s="108" t="s">
        <v>189</v>
      </c>
    </row>
    <row r="23" spans="1:3" x14ac:dyDescent="0.25">
      <c r="A23" s="108" t="s">
        <v>190</v>
      </c>
      <c r="B23" s="106" t="s">
        <v>191</v>
      </c>
      <c r="C23" s="108" t="s">
        <v>192</v>
      </c>
    </row>
    <row r="24" spans="1:3" x14ac:dyDescent="0.25">
      <c r="A24" s="117" t="s">
        <v>215</v>
      </c>
      <c r="B24" s="117"/>
      <c r="C24" s="117"/>
    </row>
    <row r="25" spans="1:3" x14ac:dyDescent="0.25">
      <c r="A25" s="108" t="s">
        <v>203</v>
      </c>
      <c r="B25" s="106" t="s">
        <v>204</v>
      </c>
      <c r="C25" s="108" t="s">
        <v>205</v>
      </c>
    </row>
    <row r="26" spans="1:3" x14ac:dyDescent="0.25">
      <c r="A26" s="108" t="s">
        <v>193</v>
      </c>
      <c r="B26" s="106" t="s">
        <v>194</v>
      </c>
      <c r="C26" s="108" t="s">
        <v>195</v>
      </c>
    </row>
    <row r="27" spans="1:3" x14ac:dyDescent="0.25">
      <c r="A27" s="130" t="s">
        <v>196</v>
      </c>
      <c r="B27" s="131" t="s">
        <v>197</v>
      </c>
      <c r="C27" s="130" t="s">
        <v>198</v>
      </c>
    </row>
    <row r="28" spans="1:3" x14ac:dyDescent="0.25">
      <c r="A28" s="130" t="s">
        <v>208</v>
      </c>
      <c r="B28" s="131" t="s">
        <v>213</v>
      </c>
      <c r="C28" s="130" t="s">
        <v>211</v>
      </c>
    </row>
    <row r="29" spans="1:3" ht="15.75" thickBot="1" x14ac:dyDescent="0.3">
      <c r="A29" s="110" t="s">
        <v>209</v>
      </c>
      <c r="B29" s="111" t="s">
        <v>212</v>
      </c>
      <c r="C29" s="110" t="s">
        <v>210</v>
      </c>
    </row>
    <row r="30" spans="1:3" ht="15.75" thickTop="1" x14ac:dyDescent="0.25"/>
  </sheetData>
  <mergeCells count="5">
    <mergeCell ref="A2:C2"/>
    <mergeCell ref="A13:C13"/>
    <mergeCell ref="A19:C19"/>
    <mergeCell ref="A20:C20"/>
    <mergeCell ref="A24:C2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944D-3828-41E0-B79A-79DFB326C1F0}">
  <dimension ref="A1:Y35"/>
  <sheetViews>
    <sheetView workbookViewId="0">
      <selection activeCell="N30" sqref="N30"/>
    </sheetView>
  </sheetViews>
  <sheetFormatPr defaultRowHeight="15" x14ac:dyDescent="0.25"/>
  <cols>
    <col min="1" max="1" width="14.28515625" customWidth="1"/>
    <col min="2" max="2" width="18.42578125" customWidth="1"/>
    <col min="3" max="3" width="20.5703125" bestFit="1" customWidth="1"/>
    <col min="4" max="4" width="2.140625" customWidth="1"/>
    <col min="5" max="6" width="12" bestFit="1" customWidth="1"/>
    <col min="7" max="7" width="12.7109375" bestFit="1" customWidth="1"/>
    <col min="8" max="8" width="12.7109375" customWidth="1"/>
    <col min="9" max="9" width="2.140625" customWidth="1"/>
    <col min="10" max="10" width="10.7109375" bestFit="1" customWidth="1"/>
    <col min="11" max="11" width="12.7109375" bestFit="1" customWidth="1"/>
    <col min="12" max="12" width="12" bestFit="1" customWidth="1"/>
  </cols>
  <sheetData>
    <row r="1" spans="1:25" ht="19.5" thickBot="1" x14ac:dyDescent="0.35">
      <c r="B1" s="132" t="s">
        <v>216</v>
      </c>
      <c r="C1" s="133" t="s">
        <v>30</v>
      </c>
      <c r="D1" s="134"/>
      <c r="E1" s="135" t="s">
        <v>217</v>
      </c>
      <c r="F1" s="135"/>
      <c r="G1" s="135"/>
      <c r="H1" s="135"/>
      <c r="I1" s="136"/>
      <c r="J1" s="135" t="s">
        <v>218</v>
      </c>
      <c r="K1" s="135"/>
      <c r="L1" s="135"/>
    </row>
    <row r="2" spans="1:25" ht="19.5" thickBot="1" x14ac:dyDescent="0.3">
      <c r="A2" s="137"/>
      <c r="B2" s="138"/>
      <c r="C2" s="139"/>
      <c r="D2" s="140"/>
      <c r="E2" s="141" t="s">
        <v>143</v>
      </c>
      <c r="F2" s="141" t="s">
        <v>144</v>
      </c>
      <c r="G2" s="141" t="s">
        <v>145</v>
      </c>
      <c r="H2" s="142" t="s">
        <v>219</v>
      </c>
      <c r="I2" s="142"/>
      <c r="J2" s="141" t="s">
        <v>19</v>
      </c>
      <c r="K2" s="141" t="s">
        <v>20</v>
      </c>
      <c r="L2" s="141" t="s">
        <v>220</v>
      </c>
    </row>
    <row r="3" spans="1:25" ht="15.75" thickTop="1" x14ac:dyDescent="0.25">
      <c r="A3" s="143" t="s">
        <v>221</v>
      </c>
      <c r="B3" s="106" t="s">
        <v>0</v>
      </c>
      <c r="C3" s="144" t="s">
        <v>25</v>
      </c>
      <c r="D3" s="112"/>
      <c r="E3" s="145">
        <v>26.797179830811199</v>
      </c>
      <c r="F3" s="146">
        <v>41.086488193384596</v>
      </c>
      <c r="G3" s="145">
        <v>49.615947971815402</v>
      </c>
      <c r="H3" s="147">
        <f>G3-E3</f>
        <v>22.818768141004202</v>
      </c>
      <c r="I3" s="148"/>
      <c r="J3" s="149" t="s">
        <v>146</v>
      </c>
      <c r="K3" s="150">
        <v>-0.99052663879175196</v>
      </c>
      <c r="L3" s="151">
        <v>1.2905793298498801E-3</v>
      </c>
      <c r="M3" t="s">
        <v>222</v>
      </c>
    </row>
    <row r="4" spans="1:25" x14ac:dyDescent="0.25">
      <c r="A4" s="143"/>
      <c r="B4" s="152" t="s">
        <v>28</v>
      </c>
      <c r="C4" s="112" t="s">
        <v>29</v>
      </c>
      <c r="D4" s="112"/>
      <c r="E4" s="145">
        <v>0.70162862740607501</v>
      </c>
      <c r="F4" s="146">
        <v>0.73398445216341202</v>
      </c>
      <c r="G4" s="145">
        <v>0.77448674809907403</v>
      </c>
      <c r="H4" s="153">
        <f t="shared" ref="H4:H35" si="0">G4-E4</f>
        <v>7.2858120692999018E-2</v>
      </c>
      <c r="I4" s="148"/>
      <c r="J4" s="149" t="s">
        <v>148</v>
      </c>
      <c r="K4" s="150">
        <v>3.6795181775878499E-3</v>
      </c>
      <c r="L4" s="151">
        <v>4.5799907717041198E-3</v>
      </c>
      <c r="M4" t="s">
        <v>222</v>
      </c>
    </row>
    <row r="5" spans="1:25" ht="16.5" x14ac:dyDescent="0.25">
      <c r="A5" s="154"/>
      <c r="B5" s="155" t="s">
        <v>223</v>
      </c>
      <c r="C5" s="156" t="s">
        <v>224</v>
      </c>
      <c r="D5" s="156"/>
      <c r="E5" s="157">
        <v>3.1329729173617502E-4</v>
      </c>
      <c r="F5" s="158">
        <v>4.3893604704172502E-4</v>
      </c>
      <c r="G5" s="157">
        <v>6.4399227151027501E-4</v>
      </c>
      <c r="H5" s="159">
        <f t="shared" si="0"/>
        <v>3.3069497977409999E-4</v>
      </c>
      <c r="I5" s="160"/>
      <c r="J5" s="161" t="s">
        <v>148</v>
      </c>
      <c r="K5" s="162">
        <v>2.23201049570769E-5</v>
      </c>
      <c r="L5" s="163">
        <v>8.7309452153849695E-5</v>
      </c>
      <c r="M5" t="s">
        <v>225</v>
      </c>
    </row>
    <row r="6" spans="1:25" x14ac:dyDescent="0.25">
      <c r="A6" s="143" t="s">
        <v>226</v>
      </c>
      <c r="B6" s="164" t="s">
        <v>227</v>
      </c>
      <c r="C6" s="112" t="s">
        <v>25</v>
      </c>
      <c r="D6" s="112"/>
      <c r="E6" s="145">
        <v>44.75</v>
      </c>
      <c r="F6" s="146">
        <v>54</v>
      </c>
      <c r="G6" s="145">
        <v>65.625</v>
      </c>
      <c r="H6" s="153">
        <f t="shared" si="0"/>
        <v>20.875</v>
      </c>
      <c r="I6" s="148"/>
      <c r="J6" s="149" t="s">
        <v>146</v>
      </c>
      <c r="K6" s="150">
        <v>-1.2443181818181801</v>
      </c>
      <c r="L6" s="151">
        <v>5.4650094058139499E-5</v>
      </c>
      <c r="M6" t="s">
        <v>225</v>
      </c>
    </row>
    <row r="7" spans="1:25" x14ac:dyDescent="0.25">
      <c r="A7" s="143"/>
      <c r="B7" s="152" t="s">
        <v>228</v>
      </c>
      <c r="C7" s="112" t="s">
        <v>25</v>
      </c>
      <c r="D7" s="112"/>
      <c r="E7" s="145">
        <v>83.875</v>
      </c>
      <c r="F7" s="146">
        <v>89.5</v>
      </c>
      <c r="G7" s="145">
        <v>100.25</v>
      </c>
      <c r="H7" s="153">
        <f t="shared" si="0"/>
        <v>16.375</v>
      </c>
      <c r="I7" s="148"/>
      <c r="J7" s="149" t="s">
        <v>146</v>
      </c>
      <c r="K7" s="150">
        <v>-0.65833333333333299</v>
      </c>
      <c r="L7" s="151">
        <v>2.6609015211956199E-2</v>
      </c>
      <c r="M7" t="s">
        <v>229</v>
      </c>
    </row>
    <row r="8" spans="1:25" x14ac:dyDescent="0.25">
      <c r="A8" s="143"/>
      <c r="B8" s="152" t="s">
        <v>230</v>
      </c>
      <c r="C8" s="112" t="s">
        <v>25</v>
      </c>
      <c r="D8" s="112"/>
      <c r="E8" s="145">
        <v>27</v>
      </c>
      <c r="F8" s="146">
        <v>31</v>
      </c>
      <c r="G8" s="145">
        <v>43.125</v>
      </c>
      <c r="H8" s="153">
        <f t="shared" si="0"/>
        <v>16.125</v>
      </c>
      <c r="I8" s="148"/>
      <c r="J8" s="149" t="s">
        <v>148</v>
      </c>
      <c r="K8" s="150">
        <v>0.56904761904761902</v>
      </c>
      <c r="L8" s="151">
        <v>2.5257532020727301E-2</v>
      </c>
      <c r="M8" t="s">
        <v>229</v>
      </c>
    </row>
    <row r="9" spans="1:25" x14ac:dyDescent="0.25">
      <c r="A9" s="143"/>
      <c r="B9" s="152" t="s">
        <v>231</v>
      </c>
      <c r="C9" s="112" t="s">
        <v>73</v>
      </c>
      <c r="D9" s="112"/>
      <c r="E9" s="145">
        <v>40</v>
      </c>
      <c r="F9" s="146">
        <v>59.206471494607001</v>
      </c>
      <c r="G9" s="145">
        <v>74.353448275861993</v>
      </c>
      <c r="H9" s="153">
        <f t="shared" si="0"/>
        <v>34.353448275861993</v>
      </c>
      <c r="I9" s="148"/>
      <c r="J9" s="149" t="s">
        <v>147</v>
      </c>
      <c r="K9" s="150">
        <v>0.85510249983934195</v>
      </c>
      <c r="L9" s="151">
        <v>0.12804764129567001</v>
      </c>
    </row>
    <row r="10" spans="1:25" x14ac:dyDescent="0.25">
      <c r="A10" s="143"/>
      <c r="B10" s="152" t="s">
        <v>232</v>
      </c>
      <c r="C10" s="112" t="s">
        <v>233</v>
      </c>
      <c r="D10" s="112"/>
      <c r="E10" s="145">
        <v>-1.5565</v>
      </c>
      <c r="F10" s="146">
        <v>-1.4616625000000001</v>
      </c>
      <c r="G10" s="145">
        <v>-1.3911804464917701</v>
      </c>
      <c r="H10" s="153">
        <f t="shared" si="0"/>
        <v>0.16531955350822991</v>
      </c>
      <c r="I10" s="148"/>
      <c r="J10" s="149" t="s">
        <v>146</v>
      </c>
      <c r="K10" s="150">
        <v>-5.57262645879846E-3</v>
      </c>
      <c r="L10" s="151">
        <v>2.0804548046858998E-2</v>
      </c>
      <c r="M10" t="s">
        <v>229</v>
      </c>
    </row>
    <row r="11" spans="1:25" x14ac:dyDescent="0.25">
      <c r="A11" s="143"/>
      <c r="B11" s="152" t="s">
        <v>234</v>
      </c>
      <c r="C11" s="112" t="s">
        <v>25</v>
      </c>
      <c r="D11" s="112"/>
      <c r="E11" s="145">
        <v>64.25</v>
      </c>
      <c r="F11" s="146">
        <v>69.5</v>
      </c>
      <c r="G11" s="145">
        <v>80.25</v>
      </c>
      <c r="H11" s="153">
        <f t="shared" si="0"/>
        <v>16</v>
      </c>
      <c r="I11" s="148"/>
      <c r="J11" s="149" t="s">
        <v>146</v>
      </c>
      <c r="K11" s="150">
        <v>-0.93465909090909005</v>
      </c>
      <c r="L11" s="151">
        <v>1.5620840718244501E-3</v>
      </c>
      <c r="M11" t="s">
        <v>222</v>
      </c>
    </row>
    <row r="12" spans="1:25" x14ac:dyDescent="0.25">
      <c r="A12" s="143"/>
      <c r="B12" s="152" t="s">
        <v>235</v>
      </c>
      <c r="C12" s="112" t="s">
        <v>74</v>
      </c>
      <c r="D12" s="112"/>
      <c r="E12" s="145">
        <v>-1.4264999999999901</v>
      </c>
      <c r="F12" s="146">
        <v>-1.2745</v>
      </c>
      <c r="G12" s="145">
        <v>-1.173975</v>
      </c>
      <c r="H12" s="153">
        <f t="shared" si="0"/>
        <v>0.25252499999999012</v>
      </c>
      <c r="I12" s="148"/>
      <c r="J12" s="149" t="s">
        <v>147</v>
      </c>
      <c r="K12" s="150">
        <v>-8.5241271387771697E-3</v>
      </c>
      <c r="L12" s="151">
        <v>8.7368252133100899E-2</v>
      </c>
    </row>
    <row r="13" spans="1:25" x14ac:dyDescent="0.25">
      <c r="A13" s="154"/>
      <c r="B13" s="165" t="s">
        <v>236</v>
      </c>
      <c r="C13" s="156" t="s">
        <v>25</v>
      </c>
      <c r="D13" s="156"/>
      <c r="E13" s="157">
        <v>64.75</v>
      </c>
      <c r="F13" s="158">
        <v>71</v>
      </c>
      <c r="G13" s="157">
        <v>80.75</v>
      </c>
      <c r="H13" s="159">
        <f t="shared" si="0"/>
        <v>16</v>
      </c>
      <c r="I13" s="160"/>
      <c r="J13" s="161" t="s">
        <v>146</v>
      </c>
      <c r="K13" s="166">
        <v>-0.72916666666666596</v>
      </c>
      <c r="L13" s="163">
        <v>9.0786436939274094E-3</v>
      </c>
      <c r="M13" t="s">
        <v>222</v>
      </c>
      <c r="Q13" s="106"/>
    </row>
    <row r="14" spans="1:25" x14ac:dyDescent="0.25">
      <c r="A14" s="143" t="s">
        <v>237</v>
      </c>
      <c r="B14" s="164" t="s">
        <v>238</v>
      </c>
      <c r="C14" s="112" t="s">
        <v>74</v>
      </c>
      <c r="D14" s="112"/>
      <c r="E14" s="145">
        <v>0.861404206475469</v>
      </c>
      <c r="F14" s="146">
        <v>1.025625</v>
      </c>
      <c r="G14" s="145">
        <v>1.32638796456904</v>
      </c>
      <c r="H14" s="153">
        <f t="shared" si="0"/>
        <v>0.46498375809357095</v>
      </c>
      <c r="I14" s="148"/>
      <c r="J14" s="149" t="s">
        <v>147</v>
      </c>
      <c r="K14" s="150">
        <v>-6.0050996476038801E-3</v>
      </c>
      <c r="L14" s="151">
        <v>0.59373870527427197</v>
      </c>
    </row>
    <row r="15" spans="1:25" ht="16.5" x14ac:dyDescent="0.25">
      <c r="A15" s="143"/>
      <c r="B15" s="152" t="s">
        <v>239</v>
      </c>
      <c r="C15" s="112" t="s">
        <v>240</v>
      </c>
      <c r="D15" s="112"/>
      <c r="E15" s="145">
        <v>33.485249999999901</v>
      </c>
      <c r="F15" s="146">
        <v>33.656399999999998</v>
      </c>
      <c r="G15" s="145">
        <v>33.727437499999901</v>
      </c>
      <c r="H15" s="153">
        <f t="shared" si="0"/>
        <v>0.2421875</v>
      </c>
      <c r="I15" s="148"/>
      <c r="J15" s="149" t="s">
        <v>147</v>
      </c>
      <c r="K15" s="150">
        <v>-1.1319475256963399E-2</v>
      </c>
      <c r="L15" s="151">
        <v>5.5316440556353097E-2</v>
      </c>
      <c r="Q15" s="149"/>
      <c r="R15" s="167"/>
      <c r="S15" s="145"/>
      <c r="T15" s="146"/>
      <c r="U15" s="145"/>
      <c r="V15" s="148"/>
      <c r="W15" s="149"/>
      <c r="X15" s="150"/>
      <c r="Y15" s="168"/>
    </row>
    <row r="16" spans="1:25" ht="16.5" x14ac:dyDescent="0.25">
      <c r="A16" s="154"/>
      <c r="B16" s="165" t="s">
        <v>241</v>
      </c>
      <c r="C16" s="156" t="s">
        <v>242</v>
      </c>
      <c r="D16" s="156"/>
      <c r="E16" s="157">
        <v>1026.8240842861001</v>
      </c>
      <c r="F16" s="158">
        <v>1026.94448903847</v>
      </c>
      <c r="G16" s="157">
        <v>1026.99759324602</v>
      </c>
      <c r="H16" s="159">
        <f t="shared" si="0"/>
        <v>0.17350895991990001</v>
      </c>
      <c r="I16" s="160"/>
      <c r="J16" s="161" t="s">
        <v>146</v>
      </c>
      <c r="K16" s="166">
        <v>-1.01188691589489E-2</v>
      </c>
      <c r="L16" s="163">
        <v>2.3086525936651701E-2</v>
      </c>
      <c r="M16" t="s">
        <v>229</v>
      </c>
    </row>
    <row r="17" spans="1:13" ht="16.5" x14ac:dyDescent="0.25">
      <c r="A17" s="143" t="s">
        <v>243</v>
      </c>
      <c r="B17" s="152" t="s">
        <v>1</v>
      </c>
      <c r="C17" s="112" t="s">
        <v>244</v>
      </c>
      <c r="D17" s="112"/>
      <c r="E17" s="145">
        <v>0.408438999999999</v>
      </c>
      <c r="F17" s="146">
        <v>0.6195621200625</v>
      </c>
      <c r="G17" s="145">
        <v>0.86439962874999998</v>
      </c>
      <c r="H17" s="153">
        <f t="shared" si="0"/>
        <v>0.45596062875000098</v>
      </c>
      <c r="I17" s="148"/>
      <c r="J17" s="149" t="s">
        <v>148</v>
      </c>
      <c r="K17" s="150">
        <v>2.20720837414187E-2</v>
      </c>
      <c r="L17" s="151">
        <v>2.3995538353677098E-2</v>
      </c>
      <c r="M17" t="s">
        <v>229</v>
      </c>
    </row>
    <row r="18" spans="1:13" ht="16.5" x14ac:dyDescent="0.25">
      <c r="A18" s="143"/>
      <c r="B18" s="152" t="s">
        <v>2</v>
      </c>
      <c r="C18" s="112" t="s">
        <v>245</v>
      </c>
      <c r="D18" s="112"/>
      <c r="E18" s="145">
        <v>10.6</v>
      </c>
      <c r="F18" s="146">
        <v>17.350000000000001</v>
      </c>
      <c r="G18" s="145">
        <v>38.346972747499997</v>
      </c>
      <c r="H18" s="153">
        <f t="shared" si="0"/>
        <v>27.746972747499996</v>
      </c>
      <c r="I18" s="148"/>
      <c r="J18" s="149" t="s">
        <v>148</v>
      </c>
      <c r="K18" s="150">
        <v>1.9350000000000001</v>
      </c>
      <c r="L18" s="151">
        <v>1.0570065740946801E-3</v>
      </c>
      <c r="M18" t="s">
        <v>222</v>
      </c>
    </row>
    <row r="19" spans="1:13" ht="16.5" x14ac:dyDescent="0.25">
      <c r="A19" s="154"/>
      <c r="B19" s="165" t="s">
        <v>246</v>
      </c>
      <c r="C19" s="156" t="s">
        <v>247</v>
      </c>
      <c r="D19" s="156"/>
      <c r="E19" s="157">
        <v>20.079553631667299</v>
      </c>
      <c r="F19" s="158">
        <v>24.2390728057144</v>
      </c>
      <c r="G19" s="157">
        <v>35.060699146335701</v>
      </c>
      <c r="H19" s="159">
        <f t="shared" si="0"/>
        <v>14.981145514668402</v>
      </c>
      <c r="I19" s="160"/>
      <c r="J19" s="161" t="s">
        <v>148</v>
      </c>
      <c r="K19" s="166">
        <v>1.2153199792553999</v>
      </c>
      <c r="L19" s="163">
        <v>1.0374262567202299E-2</v>
      </c>
      <c r="M19" t="s">
        <v>248</v>
      </c>
    </row>
    <row r="20" spans="1:13" x14ac:dyDescent="0.25">
      <c r="A20" s="143" t="s">
        <v>249</v>
      </c>
      <c r="B20" s="164" t="s">
        <v>39</v>
      </c>
      <c r="C20" s="112" t="s">
        <v>73</v>
      </c>
      <c r="D20" s="112"/>
      <c r="E20" s="145">
        <v>0.1042928406875</v>
      </c>
      <c r="F20" s="169">
        <v>0.29086681474999998</v>
      </c>
      <c r="G20" s="145">
        <v>0.53201084575000002</v>
      </c>
      <c r="H20" s="153">
        <f t="shared" si="0"/>
        <v>0.42771800506250002</v>
      </c>
      <c r="I20" s="148"/>
      <c r="J20" s="149" t="s">
        <v>147</v>
      </c>
      <c r="K20" s="150">
        <v>0</v>
      </c>
      <c r="L20" s="151">
        <v>1</v>
      </c>
    </row>
    <row r="21" spans="1:13" x14ac:dyDescent="0.25">
      <c r="A21" s="143"/>
      <c r="B21" s="152" t="s">
        <v>40</v>
      </c>
      <c r="C21" s="112" t="s">
        <v>73</v>
      </c>
      <c r="D21" s="112"/>
      <c r="E21" s="145">
        <v>4.8391394249999997E-2</v>
      </c>
      <c r="F21" s="169">
        <v>0.1247529705</v>
      </c>
      <c r="G21" s="145">
        <v>0.425602797249999</v>
      </c>
      <c r="H21" s="153">
        <f t="shared" si="0"/>
        <v>0.377211402999999</v>
      </c>
      <c r="I21" s="148"/>
      <c r="J21" s="149" t="s">
        <v>147</v>
      </c>
      <c r="K21" s="150">
        <v>4.2849068010033398E-3</v>
      </c>
      <c r="L21" s="151">
        <v>0.164341892042288</v>
      </c>
    </row>
    <row r="22" spans="1:13" x14ac:dyDescent="0.25">
      <c r="A22" s="143"/>
      <c r="B22" s="152" t="s">
        <v>250</v>
      </c>
      <c r="C22" s="112" t="s">
        <v>73</v>
      </c>
      <c r="D22" s="112"/>
      <c r="E22" s="145">
        <v>4.6615887500000001E-2</v>
      </c>
      <c r="F22" s="169">
        <v>8.1092596124999999E-2</v>
      </c>
      <c r="G22" s="145">
        <v>0.19394550824999901</v>
      </c>
      <c r="H22" s="153">
        <f t="shared" si="0"/>
        <v>0.147329620749999</v>
      </c>
      <c r="I22" s="148"/>
      <c r="J22" s="149" t="s">
        <v>146</v>
      </c>
      <c r="K22" s="150">
        <v>-6.5005493645224101E-3</v>
      </c>
      <c r="L22" s="151">
        <v>2.9002005726934399E-2</v>
      </c>
      <c r="M22" t="s">
        <v>229</v>
      </c>
    </row>
    <row r="23" spans="1:13" x14ac:dyDescent="0.25">
      <c r="A23" s="143"/>
      <c r="B23" s="152" t="s">
        <v>42</v>
      </c>
      <c r="C23" s="112" t="s">
        <v>73</v>
      </c>
      <c r="D23" s="112"/>
      <c r="E23" s="145">
        <v>2.6031708000000001E-2</v>
      </c>
      <c r="F23" s="169">
        <v>5.6246716000000002E-2</v>
      </c>
      <c r="G23" s="145">
        <v>0.1074901294375</v>
      </c>
      <c r="H23" s="153">
        <f t="shared" si="0"/>
        <v>8.1458421437499998E-2</v>
      </c>
      <c r="I23" s="148"/>
      <c r="J23" s="149" t="s">
        <v>147</v>
      </c>
      <c r="K23" s="150">
        <v>1.1311740080555499E-3</v>
      </c>
      <c r="L23" s="151">
        <v>0.371339307352056</v>
      </c>
    </row>
    <row r="24" spans="1:13" x14ac:dyDescent="0.25">
      <c r="A24" s="143"/>
      <c r="B24" s="152" t="s">
        <v>43</v>
      </c>
      <c r="C24" s="112" t="s">
        <v>73</v>
      </c>
      <c r="D24" s="112"/>
      <c r="E24" s="145">
        <v>2.8218444374999898E-3</v>
      </c>
      <c r="F24" s="169">
        <v>1.3550849E-2</v>
      </c>
      <c r="G24" s="145">
        <v>3.3086733E-2</v>
      </c>
      <c r="H24" s="153">
        <f t="shared" si="0"/>
        <v>3.0264888562500009E-2</v>
      </c>
      <c r="I24" s="148"/>
      <c r="J24" s="149" t="s">
        <v>147</v>
      </c>
      <c r="K24" s="150">
        <v>-1.10450093518518E-4</v>
      </c>
      <c r="L24" s="151">
        <v>0.619436886767737</v>
      </c>
    </row>
    <row r="25" spans="1:13" x14ac:dyDescent="0.25">
      <c r="A25" s="154"/>
      <c r="B25" s="165" t="s">
        <v>44</v>
      </c>
      <c r="C25" s="156" t="s">
        <v>29</v>
      </c>
      <c r="D25" s="156"/>
      <c r="E25" s="157">
        <v>0.39600394942454398</v>
      </c>
      <c r="F25" s="158">
        <v>0.53803810485980097</v>
      </c>
      <c r="G25" s="157">
        <v>0.66354236532539801</v>
      </c>
      <c r="H25" s="159">
        <f t="shared" si="0"/>
        <v>0.26753841590085403</v>
      </c>
      <c r="I25" s="160"/>
      <c r="J25" s="161" t="s">
        <v>147</v>
      </c>
      <c r="K25" s="166">
        <v>-3.1864555665948699E-3</v>
      </c>
      <c r="L25" s="163">
        <v>0.56833776155385995</v>
      </c>
    </row>
    <row r="26" spans="1:13" x14ac:dyDescent="0.25">
      <c r="A26" s="143" t="s">
        <v>251</v>
      </c>
      <c r="B26" s="164" t="s">
        <v>4</v>
      </c>
      <c r="C26" s="112" t="s">
        <v>12</v>
      </c>
      <c r="D26" s="112"/>
      <c r="E26" s="145">
        <v>0.86495756023403703</v>
      </c>
      <c r="F26" s="146">
        <v>1.06718543093187</v>
      </c>
      <c r="G26" s="145">
        <v>1.1279360358142001</v>
      </c>
      <c r="H26" s="153">
        <f t="shared" si="0"/>
        <v>0.26297847558016307</v>
      </c>
      <c r="I26" s="148"/>
      <c r="J26" s="149" t="s">
        <v>148</v>
      </c>
      <c r="K26" s="150">
        <v>1.6448255001826801E-2</v>
      </c>
      <c r="L26" s="151">
        <v>2.3238926140103301E-3</v>
      </c>
      <c r="M26" t="s">
        <v>222</v>
      </c>
    </row>
    <row r="27" spans="1:13" x14ac:dyDescent="0.25">
      <c r="A27" s="143"/>
      <c r="B27" s="152" t="s">
        <v>6</v>
      </c>
      <c r="C27" s="112" t="s">
        <v>12</v>
      </c>
      <c r="D27" s="112"/>
      <c r="E27" s="145">
        <v>0.49020876807850899</v>
      </c>
      <c r="F27" s="146">
        <v>0.61098866682174502</v>
      </c>
      <c r="G27" s="145">
        <v>0.79637007033261198</v>
      </c>
      <c r="H27" s="153">
        <f t="shared" si="0"/>
        <v>0.30616130225410298</v>
      </c>
      <c r="I27" s="148"/>
      <c r="J27" s="149" t="s">
        <v>147</v>
      </c>
      <c r="K27" s="150">
        <v>3.2108315717114702E-3</v>
      </c>
      <c r="L27" s="151">
        <v>0.59735419482670404</v>
      </c>
    </row>
    <row r="28" spans="1:13" x14ac:dyDescent="0.25">
      <c r="A28" s="154"/>
      <c r="B28" s="165" t="s">
        <v>5</v>
      </c>
      <c r="C28" s="156" t="s">
        <v>12</v>
      </c>
      <c r="D28" s="156"/>
      <c r="E28" s="157">
        <v>0.26859497598953602</v>
      </c>
      <c r="F28" s="158">
        <v>0.35950225645401901</v>
      </c>
      <c r="G28" s="157">
        <v>0.49335488622083301</v>
      </c>
      <c r="H28" s="159">
        <f t="shared" si="0"/>
        <v>0.22475991023129699</v>
      </c>
      <c r="I28" s="160"/>
      <c r="J28" s="161" t="s">
        <v>148</v>
      </c>
      <c r="K28" s="166">
        <v>1.24755569046659E-2</v>
      </c>
      <c r="L28" s="163">
        <v>4.8997075260381797E-4</v>
      </c>
      <c r="M28" t="s">
        <v>225</v>
      </c>
    </row>
    <row r="29" spans="1:13" x14ac:dyDescent="0.25">
      <c r="A29" s="170" t="s">
        <v>252</v>
      </c>
      <c r="B29" s="164" t="s">
        <v>8</v>
      </c>
      <c r="C29" s="113" t="s">
        <v>12</v>
      </c>
      <c r="D29" s="113"/>
      <c r="E29" s="171">
        <v>0.22633597321947699</v>
      </c>
      <c r="F29" s="172">
        <v>0.30769230769230699</v>
      </c>
      <c r="G29" s="171">
        <v>0.42815440093771001</v>
      </c>
      <c r="H29" s="173">
        <f t="shared" si="0"/>
        <v>0.20181842771823302</v>
      </c>
      <c r="I29" s="174"/>
      <c r="J29" s="175" t="s">
        <v>148</v>
      </c>
      <c r="K29" s="176">
        <v>1.23898041627519E-2</v>
      </c>
      <c r="L29" s="177">
        <v>7.4459026713213903E-5</v>
      </c>
      <c r="M29" t="s">
        <v>225</v>
      </c>
    </row>
    <row r="30" spans="1:13" x14ac:dyDescent="0.25">
      <c r="A30" s="143"/>
      <c r="B30" s="152" t="s">
        <v>7</v>
      </c>
      <c r="C30" s="112" t="s">
        <v>12</v>
      </c>
      <c r="D30" s="112"/>
      <c r="E30" s="145">
        <v>1.83723647335679E-2</v>
      </c>
      <c r="F30" s="146">
        <v>3.1930272464238303E-2</v>
      </c>
      <c r="G30" s="145">
        <v>4.0529985316626098E-2</v>
      </c>
      <c r="H30" s="153">
        <f t="shared" si="0"/>
        <v>2.2157620583058198E-2</v>
      </c>
      <c r="I30" s="148"/>
      <c r="J30" s="149" t="s">
        <v>147</v>
      </c>
      <c r="K30" s="150">
        <v>-3.83076343895436E-6</v>
      </c>
      <c r="L30" s="151">
        <v>1</v>
      </c>
    </row>
    <row r="31" spans="1:13" x14ac:dyDescent="0.25">
      <c r="A31" s="143"/>
      <c r="B31" s="152" t="s">
        <v>45</v>
      </c>
      <c r="C31" s="112" t="s">
        <v>12</v>
      </c>
      <c r="D31" s="112"/>
      <c r="E31" s="145">
        <v>0.275199005950928</v>
      </c>
      <c r="F31" s="146">
        <v>0.32688806598756698</v>
      </c>
      <c r="G31" s="145">
        <v>0.43406773128963499</v>
      </c>
      <c r="H31" s="153">
        <f t="shared" si="0"/>
        <v>0.158868725338707</v>
      </c>
      <c r="I31" s="148"/>
      <c r="J31" s="149" t="s">
        <v>147</v>
      </c>
      <c r="K31" s="150">
        <v>4.3905105895926102E-3</v>
      </c>
      <c r="L31" s="151">
        <v>0.19459514049618501</v>
      </c>
    </row>
    <row r="32" spans="1:13" x14ac:dyDescent="0.25">
      <c r="A32" s="143"/>
      <c r="B32" s="152" t="s">
        <v>46</v>
      </c>
      <c r="C32" s="112" t="s">
        <v>12</v>
      </c>
      <c r="D32" s="112"/>
      <c r="E32" s="145">
        <v>0.56593226871036395</v>
      </c>
      <c r="F32" s="146">
        <v>0.67311193401243197</v>
      </c>
      <c r="G32" s="145">
        <v>0.72480099404907095</v>
      </c>
      <c r="H32" s="153">
        <f t="shared" si="0"/>
        <v>0.158868725338707</v>
      </c>
      <c r="I32" s="148"/>
      <c r="J32" s="149" t="s">
        <v>147</v>
      </c>
      <c r="K32" s="150">
        <v>-4.3905105895926102E-3</v>
      </c>
      <c r="L32" s="151">
        <v>0.19459514049618501</v>
      </c>
    </row>
    <row r="33" spans="1:12" x14ac:dyDescent="0.25">
      <c r="A33" s="143"/>
      <c r="B33" s="152" t="s">
        <v>253</v>
      </c>
      <c r="C33" s="112" t="s">
        <v>12</v>
      </c>
      <c r="D33" s="112"/>
      <c r="E33" s="145">
        <v>0.380182116206221</v>
      </c>
      <c r="F33" s="146">
        <v>0.48572285255103598</v>
      </c>
      <c r="G33" s="145">
        <v>0.76832804611323402</v>
      </c>
      <c r="H33" s="153">
        <f t="shared" si="0"/>
        <v>0.38814592990701302</v>
      </c>
      <c r="I33" s="148"/>
      <c r="J33" s="149" t="s">
        <v>147</v>
      </c>
      <c r="K33" s="150">
        <v>9.3279201186590097E-3</v>
      </c>
      <c r="L33" s="151">
        <v>0.19459514049618501</v>
      </c>
    </row>
    <row r="34" spans="1:12" x14ac:dyDescent="0.25">
      <c r="A34" s="143"/>
      <c r="B34" s="152" t="s">
        <v>254</v>
      </c>
      <c r="C34" s="112" t="s">
        <v>12</v>
      </c>
      <c r="D34" s="112"/>
      <c r="E34" s="145">
        <v>0.88818627280573703</v>
      </c>
      <c r="F34" s="146">
        <v>0.91935483870967705</v>
      </c>
      <c r="G34" s="145">
        <v>0.93460943395701801</v>
      </c>
      <c r="H34" s="153">
        <f t="shared" si="0"/>
        <v>4.6423161151280978E-2</v>
      </c>
      <c r="I34" s="148"/>
      <c r="J34" s="149" t="s">
        <v>147</v>
      </c>
      <c r="K34" s="150">
        <v>1.7444938984374899E-3</v>
      </c>
      <c r="L34" s="151">
        <v>0.139144174822424</v>
      </c>
    </row>
    <row r="35" spans="1:12" ht="15.75" thickBot="1" x14ac:dyDescent="0.3">
      <c r="A35" s="178"/>
      <c r="B35" s="179" t="s">
        <v>255</v>
      </c>
      <c r="C35" s="180" t="s">
        <v>12</v>
      </c>
      <c r="D35" s="180"/>
      <c r="E35" s="181">
        <v>6.5390566042981504E-2</v>
      </c>
      <c r="F35" s="182">
        <v>8.0645161290322495E-2</v>
      </c>
      <c r="G35" s="181">
        <v>0.111813727194262</v>
      </c>
      <c r="H35" s="183">
        <f t="shared" si="0"/>
        <v>4.6423161151280493E-2</v>
      </c>
      <c r="I35" s="184"/>
      <c r="J35" s="185" t="s">
        <v>147</v>
      </c>
      <c r="K35" s="186">
        <v>-1.7444938984374899E-3</v>
      </c>
      <c r="L35" s="187">
        <v>0.139144174822424</v>
      </c>
    </row>
  </sheetData>
  <mergeCells count="11">
    <mergeCell ref="A14:A16"/>
    <mergeCell ref="A17:A19"/>
    <mergeCell ref="A20:A25"/>
    <mergeCell ref="A26:A28"/>
    <mergeCell ref="A29:A35"/>
    <mergeCell ref="B1:B2"/>
    <mergeCell ref="C1:C2"/>
    <mergeCell ref="E1:H1"/>
    <mergeCell ref="J1:L1"/>
    <mergeCell ref="A3:A5"/>
    <mergeCell ref="A6:A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FB85-933D-43EE-B4BD-7ACD2D202C23}">
  <dimension ref="A1:R9"/>
  <sheetViews>
    <sheetView workbookViewId="0">
      <selection activeCell="E13" sqref="E13:E14"/>
    </sheetView>
  </sheetViews>
  <sheetFormatPr defaultRowHeight="12.75" x14ac:dyDescent="0.2"/>
  <cols>
    <col min="1" max="1" width="15.85546875" style="2" customWidth="1"/>
    <col min="2" max="2" width="1.7109375" style="2" customWidth="1"/>
    <col min="3" max="3" width="8.140625" style="2" bestFit="1" customWidth="1"/>
    <col min="4" max="4" width="1.7109375" style="2" customWidth="1"/>
    <col min="5" max="5" width="11" style="2" bestFit="1" customWidth="1"/>
    <col min="6" max="6" width="1.7109375" style="2" customWidth="1"/>
    <col min="7" max="7" width="15.5703125" style="2" bestFit="1" customWidth="1"/>
    <col min="8" max="8" width="1.7109375" style="2" customWidth="1"/>
    <col min="9" max="9" width="10.7109375" style="2" bestFit="1" customWidth="1"/>
    <col min="10" max="10" width="1.7109375" style="2" customWidth="1"/>
    <col min="11" max="11" width="9.140625" style="2" bestFit="1" customWidth="1"/>
    <col min="12" max="12" width="1.7109375" style="2" customWidth="1"/>
    <col min="13" max="13" width="9.28515625" style="2" bestFit="1" customWidth="1"/>
    <col min="14" max="14" width="1.7109375" style="2" customWidth="1"/>
    <col min="15" max="15" width="13.42578125" style="2" bestFit="1" customWidth="1"/>
    <col min="16" max="16" width="1.7109375" style="2" customWidth="1"/>
    <col min="17" max="17" width="12.42578125" style="2" bestFit="1" customWidth="1"/>
    <col min="18" max="18" width="1.7109375" style="2" customWidth="1"/>
    <col min="19" max="16384" width="9.140625" style="2"/>
  </cols>
  <sheetData>
    <row r="1" spans="1:18" ht="18" customHeight="1" x14ac:dyDescent="0.2">
      <c r="A1" s="11"/>
      <c r="B1" s="11"/>
      <c r="C1" s="12" t="s">
        <v>1</v>
      </c>
      <c r="D1" s="13"/>
      <c r="E1" s="12" t="s">
        <v>2</v>
      </c>
      <c r="F1" s="13"/>
      <c r="G1" s="12" t="s">
        <v>3</v>
      </c>
      <c r="H1" s="13"/>
      <c r="I1" s="12" t="s">
        <v>4</v>
      </c>
      <c r="J1" s="13"/>
      <c r="K1" s="12" t="s">
        <v>6</v>
      </c>
      <c r="L1" s="13"/>
      <c r="M1" s="12" t="s">
        <v>5</v>
      </c>
      <c r="N1" s="13"/>
      <c r="O1" s="12" t="s">
        <v>8</v>
      </c>
      <c r="P1" s="13"/>
      <c r="Q1" s="12" t="s">
        <v>7</v>
      </c>
      <c r="R1" s="14"/>
    </row>
    <row r="2" spans="1:18" s="3" customFormat="1" ht="13.5" thickBot="1" x14ac:dyDescent="0.25">
      <c r="A2" s="15"/>
      <c r="B2" s="15"/>
      <c r="C2" s="27" t="s">
        <v>9</v>
      </c>
      <c r="D2" s="27"/>
      <c r="E2" s="27" t="s">
        <v>10</v>
      </c>
      <c r="F2" s="27"/>
      <c r="G2" s="27" t="s">
        <v>11</v>
      </c>
      <c r="H2" s="27"/>
      <c r="I2" s="27" t="s">
        <v>12</v>
      </c>
      <c r="J2" s="27"/>
      <c r="K2" s="27" t="s">
        <v>12</v>
      </c>
      <c r="L2" s="27"/>
      <c r="M2" s="27" t="s">
        <v>12</v>
      </c>
      <c r="N2" s="27"/>
      <c r="O2" s="27" t="s">
        <v>12</v>
      </c>
      <c r="P2" s="27"/>
      <c r="Q2" s="27" t="s">
        <v>12</v>
      </c>
      <c r="R2" s="15"/>
    </row>
    <row r="3" spans="1:18" ht="36" customHeight="1" thickTop="1" x14ac:dyDescent="0.2">
      <c r="A3" s="9" t="s">
        <v>13</v>
      </c>
      <c r="B3" s="4"/>
      <c r="C3" s="5">
        <v>0.39100000000000001</v>
      </c>
      <c r="D3" s="5"/>
      <c r="E3" s="5">
        <v>0.33500000000000002</v>
      </c>
      <c r="F3" s="5"/>
      <c r="G3" s="6">
        <v>0.128</v>
      </c>
      <c r="H3" s="6"/>
      <c r="I3" s="6">
        <v>4.8000000000000001E-2</v>
      </c>
      <c r="J3" s="6"/>
      <c r="K3" s="6">
        <v>-0.111</v>
      </c>
      <c r="L3" s="6"/>
      <c r="M3" s="6">
        <v>0.215</v>
      </c>
      <c r="N3" s="6"/>
      <c r="O3" s="6">
        <v>0.14299999999999999</v>
      </c>
      <c r="P3" s="6"/>
      <c r="Q3" s="6">
        <v>-0.19400000000000001</v>
      </c>
      <c r="R3" s="7"/>
    </row>
    <row r="4" spans="1:18" ht="18.75" x14ac:dyDescent="0.2">
      <c r="A4" s="16" t="s">
        <v>14</v>
      </c>
      <c r="B4" s="17"/>
      <c r="C4" s="18">
        <v>-0.34799999999999998</v>
      </c>
      <c r="D4" s="18"/>
      <c r="E4" s="18">
        <v>-0.35199999999999998</v>
      </c>
      <c r="F4" s="18"/>
      <c r="G4" s="19">
        <v>-0.253</v>
      </c>
      <c r="H4" s="19"/>
      <c r="I4" s="19">
        <v>-0.03</v>
      </c>
      <c r="J4" s="19"/>
      <c r="K4" s="19">
        <v>0.19400000000000001</v>
      </c>
      <c r="L4" s="19"/>
      <c r="M4" s="19">
        <v>-0.154</v>
      </c>
      <c r="N4" s="19"/>
      <c r="O4" s="19">
        <v>-0.16200000000000001</v>
      </c>
      <c r="P4" s="19"/>
      <c r="Q4" s="18">
        <v>0.31900000000000001</v>
      </c>
      <c r="R4" s="20"/>
    </row>
    <row r="5" spans="1:18" ht="18" x14ac:dyDescent="0.2">
      <c r="A5" s="10" t="s">
        <v>15</v>
      </c>
      <c r="B5" s="4"/>
      <c r="C5" s="5">
        <v>0.35099999999999998</v>
      </c>
      <c r="D5" s="5"/>
      <c r="E5" s="5">
        <v>0.41899999999999998</v>
      </c>
      <c r="F5" s="5"/>
      <c r="G5" s="5">
        <v>0.38600000000000001</v>
      </c>
      <c r="H5" s="5"/>
      <c r="I5" s="6">
        <v>0.27400000000000002</v>
      </c>
      <c r="J5" s="6"/>
      <c r="K5" s="6">
        <v>-1.9E-2</v>
      </c>
      <c r="L5" s="6"/>
      <c r="M5" s="5">
        <v>0.41</v>
      </c>
      <c r="N5" s="5"/>
      <c r="O5" s="5">
        <v>0.438</v>
      </c>
      <c r="P5" s="5"/>
      <c r="Q5" s="6">
        <v>-0.221</v>
      </c>
      <c r="R5" s="7"/>
    </row>
    <row r="6" spans="1:18" ht="15" x14ac:dyDescent="0.2">
      <c r="A6" s="16" t="s">
        <v>17</v>
      </c>
      <c r="B6" s="17"/>
      <c r="C6" s="18">
        <v>-0.42899999999999999</v>
      </c>
      <c r="D6" s="18"/>
      <c r="E6" s="18">
        <v>-0.371</v>
      </c>
      <c r="F6" s="18"/>
      <c r="G6" s="19">
        <v>-0.307</v>
      </c>
      <c r="H6" s="19"/>
      <c r="I6" s="19">
        <v>-0.221</v>
      </c>
      <c r="J6" s="19"/>
      <c r="K6" s="19">
        <v>5.7000000000000002E-2</v>
      </c>
      <c r="L6" s="19"/>
      <c r="M6" s="18">
        <v>-0.38100000000000001</v>
      </c>
      <c r="N6" s="18"/>
      <c r="O6" s="18">
        <v>-0.39</v>
      </c>
      <c r="P6" s="18"/>
      <c r="Q6" s="19">
        <v>0.247</v>
      </c>
      <c r="R6" s="21"/>
    </row>
    <row r="7" spans="1:18" ht="16.5" x14ac:dyDescent="0.2">
      <c r="A7" s="10" t="s">
        <v>16</v>
      </c>
      <c r="B7" s="4"/>
      <c r="C7" s="5">
        <v>-0.43099999999999999</v>
      </c>
      <c r="D7" s="5"/>
      <c r="E7" s="5">
        <v>-0.504</v>
      </c>
      <c r="F7" s="5"/>
      <c r="G7" s="5">
        <v>-0.57099999999999995</v>
      </c>
      <c r="H7" s="5"/>
      <c r="I7" s="5">
        <v>-0.36199999999999999</v>
      </c>
      <c r="J7" s="5"/>
      <c r="K7" s="6">
        <v>-6.8000000000000005E-2</v>
      </c>
      <c r="L7" s="6"/>
      <c r="M7" s="5">
        <v>-0.39400000000000002</v>
      </c>
      <c r="N7" s="5"/>
      <c r="O7" s="5">
        <v>-0.45</v>
      </c>
      <c r="P7" s="5"/>
      <c r="Q7" s="6">
        <v>0.13100000000000001</v>
      </c>
      <c r="R7" s="8"/>
    </row>
    <row r="8" spans="1:18" ht="17.25" thickBot="1" x14ac:dyDescent="0.25">
      <c r="A8" s="22" t="s">
        <v>18</v>
      </c>
      <c r="B8" s="23"/>
      <c r="C8" s="24">
        <v>-0.45</v>
      </c>
      <c r="D8" s="24"/>
      <c r="E8" s="24">
        <v>-0.19700000000000001</v>
      </c>
      <c r="F8" s="24"/>
      <c r="G8" s="25">
        <v>-0.20100000000000001</v>
      </c>
      <c r="H8" s="25"/>
      <c r="I8" s="25">
        <v>-0.183</v>
      </c>
      <c r="J8" s="25"/>
      <c r="K8" s="25">
        <v>3.9E-2</v>
      </c>
      <c r="L8" s="25"/>
      <c r="M8" s="24">
        <v>-0.31</v>
      </c>
      <c r="N8" s="24"/>
      <c r="O8" s="24">
        <v>-0.32800000000000001</v>
      </c>
      <c r="P8" s="24"/>
      <c r="Q8" s="24">
        <v>0.29899999999999999</v>
      </c>
      <c r="R8" s="26"/>
    </row>
    <row r="9" spans="1:18" ht="13.5" thickTop="1" x14ac:dyDescent="0.2"/>
  </sheetData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F045-E8D3-4B64-A7AC-B91603A3A76D}">
  <dimension ref="A1:S2"/>
  <sheetViews>
    <sheetView workbookViewId="0">
      <selection activeCell="U35" sqref="U35"/>
    </sheetView>
  </sheetViews>
  <sheetFormatPr defaultRowHeight="15" x14ac:dyDescent="0.25"/>
  <sheetData>
    <row r="1" spans="1:19" ht="15" customHeight="1" x14ac:dyDescent="0.25">
      <c r="A1" s="188" t="s">
        <v>256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</row>
    <row r="2" spans="1:19" ht="15" customHeight="1" x14ac:dyDescent="0.2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</row>
  </sheetData>
  <mergeCells count="1">
    <mergeCell ref="A1:S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16FD-A5B5-4A50-A67F-E699D9396997}">
  <dimension ref="A1:I44"/>
  <sheetViews>
    <sheetView workbookViewId="0">
      <selection activeCell="I18" sqref="I18"/>
    </sheetView>
  </sheetViews>
  <sheetFormatPr defaultRowHeight="15" x14ac:dyDescent="0.25"/>
  <cols>
    <col min="1" max="1" width="45.7109375" style="1" customWidth="1"/>
    <col min="2" max="2" width="19.28515625" style="1" customWidth="1"/>
    <col min="3" max="3" width="16.28515625" style="1" bestFit="1" customWidth="1"/>
    <col min="4" max="4" width="7.85546875" style="1" bestFit="1" customWidth="1"/>
    <col min="5" max="5" width="9" style="1" bestFit="1" customWidth="1"/>
    <col min="6" max="6" width="54.42578125" style="1" customWidth="1"/>
    <col min="7" max="7" width="16.140625" style="1" customWidth="1"/>
    <col min="8" max="8" width="24.5703125" style="1" customWidth="1"/>
    <col min="9" max="9" width="56.140625" style="1" customWidth="1"/>
    <col min="10" max="16384" width="9.140625" style="1"/>
  </cols>
  <sheetData>
    <row r="1" spans="1:9" ht="15.75" x14ac:dyDescent="0.25">
      <c r="A1" s="122" t="s">
        <v>36</v>
      </c>
      <c r="B1" s="122"/>
      <c r="C1" s="122"/>
      <c r="D1" s="123" t="s">
        <v>38</v>
      </c>
      <c r="E1" s="122"/>
      <c r="F1" s="124"/>
      <c r="G1" s="123" t="s">
        <v>34</v>
      </c>
      <c r="H1" s="122"/>
      <c r="I1" s="124"/>
    </row>
    <row r="2" spans="1:9" ht="30.75" thickBot="1" x14ac:dyDescent="0.3">
      <c r="A2" s="29" t="s">
        <v>35</v>
      </c>
      <c r="B2" s="29" t="s">
        <v>47</v>
      </c>
      <c r="C2" s="29" t="s">
        <v>30</v>
      </c>
      <c r="D2" s="36" t="s">
        <v>32</v>
      </c>
      <c r="E2" s="37" t="s">
        <v>33</v>
      </c>
      <c r="F2" s="29" t="s">
        <v>37</v>
      </c>
      <c r="G2" s="30" t="s">
        <v>31</v>
      </c>
      <c r="H2" s="29" t="s">
        <v>110</v>
      </c>
      <c r="I2" s="31" t="s">
        <v>78</v>
      </c>
    </row>
    <row r="3" spans="1:9" ht="15.75" thickTop="1" x14ac:dyDescent="0.25">
      <c r="A3" s="68" t="s">
        <v>88</v>
      </c>
      <c r="B3" s="70" t="s">
        <v>100</v>
      </c>
      <c r="C3" s="49" t="s">
        <v>98</v>
      </c>
      <c r="D3" s="50" t="s">
        <v>84</v>
      </c>
      <c r="E3" s="51" t="s">
        <v>84</v>
      </c>
      <c r="F3" s="56" t="s">
        <v>85</v>
      </c>
      <c r="G3" s="62" t="s">
        <v>86</v>
      </c>
      <c r="H3" s="73" t="s">
        <v>86</v>
      </c>
      <c r="I3" s="48" t="s">
        <v>84</v>
      </c>
    </row>
    <row r="4" spans="1:9" x14ac:dyDescent="0.25">
      <c r="A4" s="69" t="s">
        <v>89</v>
      </c>
      <c r="B4" s="71" t="s">
        <v>105</v>
      </c>
      <c r="C4" s="52" t="s">
        <v>99</v>
      </c>
      <c r="D4" s="53" t="s">
        <v>84</v>
      </c>
      <c r="E4" s="54" t="s">
        <v>84</v>
      </c>
      <c r="F4" s="61" t="s">
        <v>90</v>
      </c>
      <c r="G4" s="63" t="s">
        <v>86</v>
      </c>
      <c r="H4" s="74" t="s">
        <v>86</v>
      </c>
      <c r="I4" s="55" t="s">
        <v>84</v>
      </c>
    </row>
    <row r="5" spans="1:9" x14ac:dyDescent="0.25">
      <c r="A5" s="68" t="s">
        <v>91</v>
      </c>
      <c r="B5" s="70" t="s">
        <v>101</v>
      </c>
      <c r="C5" s="49" t="s">
        <v>98</v>
      </c>
      <c r="D5" s="50" t="s">
        <v>84</v>
      </c>
      <c r="E5" s="51" t="s">
        <v>84</v>
      </c>
      <c r="F5" s="56" t="s">
        <v>85</v>
      </c>
      <c r="G5" s="62" t="s">
        <v>86</v>
      </c>
      <c r="H5" s="73" t="s">
        <v>86</v>
      </c>
      <c r="I5" s="48" t="s">
        <v>84</v>
      </c>
    </row>
    <row r="6" spans="1:9" x14ac:dyDescent="0.25">
      <c r="A6" s="34" t="s">
        <v>92</v>
      </c>
      <c r="B6" s="72" t="s">
        <v>102</v>
      </c>
      <c r="C6" s="59" t="s">
        <v>97</v>
      </c>
      <c r="D6" s="42" t="s">
        <v>84</v>
      </c>
      <c r="E6" s="43" t="s">
        <v>84</v>
      </c>
      <c r="F6" s="32" t="s">
        <v>85</v>
      </c>
      <c r="G6" s="100" t="s">
        <v>86</v>
      </c>
      <c r="H6" s="94" t="s">
        <v>86</v>
      </c>
      <c r="I6" s="59" t="s">
        <v>84</v>
      </c>
    </row>
    <row r="7" spans="1:9" x14ac:dyDescent="0.25">
      <c r="A7" s="35" t="s">
        <v>93</v>
      </c>
      <c r="B7" s="28" t="s">
        <v>106</v>
      </c>
      <c r="C7" s="60" t="s">
        <v>97</v>
      </c>
      <c r="D7" s="57" t="s">
        <v>84</v>
      </c>
      <c r="E7" s="58" t="s">
        <v>84</v>
      </c>
      <c r="F7" s="33" t="s">
        <v>85</v>
      </c>
      <c r="G7" s="101" t="s">
        <v>86</v>
      </c>
      <c r="H7" s="95" t="s">
        <v>86</v>
      </c>
      <c r="I7" s="60" t="s">
        <v>84</v>
      </c>
    </row>
    <row r="8" spans="1:9" ht="18" x14ac:dyDescent="0.25">
      <c r="A8" s="34" t="s">
        <v>94</v>
      </c>
      <c r="B8" s="72" t="s">
        <v>103</v>
      </c>
      <c r="C8" s="59" t="s">
        <v>136</v>
      </c>
      <c r="D8" s="42" t="s">
        <v>84</v>
      </c>
      <c r="E8" s="43" t="s">
        <v>84</v>
      </c>
      <c r="F8" s="32" t="s">
        <v>85</v>
      </c>
      <c r="G8" s="100" t="s">
        <v>86</v>
      </c>
      <c r="H8" s="94" t="s">
        <v>86</v>
      </c>
      <c r="I8" s="59" t="s">
        <v>84</v>
      </c>
    </row>
    <row r="9" spans="1:9" ht="18" x14ac:dyDescent="0.25">
      <c r="A9" s="35" t="s">
        <v>95</v>
      </c>
      <c r="B9" s="28" t="s">
        <v>104</v>
      </c>
      <c r="C9" s="60" t="s">
        <v>136</v>
      </c>
      <c r="D9" s="57" t="s">
        <v>84</v>
      </c>
      <c r="E9" s="58" t="s">
        <v>84</v>
      </c>
      <c r="F9" s="33" t="s">
        <v>85</v>
      </c>
      <c r="G9" s="101" t="s">
        <v>86</v>
      </c>
      <c r="H9" s="95" t="s">
        <v>86</v>
      </c>
      <c r="I9" s="60" t="s">
        <v>84</v>
      </c>
    </row>
    <row r="10" spans="1:9" ht="18" x14ac:dyDescent="0.25">
      <c r="A10" s="34" t="s">
        <v>96</v>
      </c>
      <c r="B10" s="72" t="s">
        <v>107</v>
      </c>
      <c r="C10" s="59" t="s">
        <v>136</v>
      </c>
      <c r="D10" s="42" t="s">
        <v>84</v>
      </c>
      <c r="E10" s="43" t="s">
        <v>84</v>
      </c>
      <c r="F10" s="32" t="s">
        <v>85</v>
      </c>
      <c r="G10" s="100" t="s">
        <v>86</v>
      </c>
      <c r="H10" s="94" t="s">
        <v>86</v>
      </c>
      <c r="I10" s="59" t="s">
        <v>84</v>
      </c>
    </row>
    <row r="11" spans="1:9" x14ac:dyDescent="0.25">
      <c r="A11" s="35" t="s">
        <v>109</v>
      </c>
      <c r="B11" s="28" t="s">
        <v>108</v>
      </c>
      <c r="C11" s="60" t="s">
        <v>73</v>
      </c>
      <c r="D11" s="58" t="s">
        <v>84</v>
      </c>
      <c r="E11" s="58" t="s">
        <v>84</v>
      </c>
      <c r="F11" s="33" t="s">
        <v>85</v>
      </c>
      <c r="G11" s="101" t="s">
        <v>86</v>
      </c>
      <c r="H11" s="95" t="s">
        <v>86</v>
      </c>
      <c r="I11" s="60" t="s">
        <v>84</v>
      </c>
    </row>
    <row r="12" spans="1:9" x14ac:dyDescent="0.25">
      <c r="A12" s="125" t="s">
        <v>48</v>
      </c>
      <c r="B12" s="126" t="s">
        <v>0</v>
      </c>
      <c r="C12" s="127" t="s">
        <v>25</v>
      </c>
      <c r="D12" s="118">
        <v>2.5</v>
      </c>
      <c r="E12" s="119">
        <v>200</v>
      </c>
      <c r="F12" s="78" t="s">
        <v>139</v>
      </c>
      <c r="G12" s="128" t="s">
        <v>83</v>
      </c>
      <c r="H12" s="121" t="s">
        <v>86</v>
      </c>
      <c r="I12" s="129" t="s">
        <v>112</v>
      </c>
    </row>
    <row r="13" spans="1:9" x14ac:dyDescent="0.25">
      <c r="A13" s="125"/>
      <c r="B13" s="126"/>
      <c r="C13" s="127"/>
      <c r="D13" s="118"/>
      <c r="E13" s="119"/>
      <c r="F13" s="91" t="s">
        <v>113</v>
      </c>
      <c r="G13" s="128"/>
      <c r="H13" s="121"/>
      <c r="I13" s="129"/>
    </row>
    <row r="14" spans="1:9" x14ac:dyDescent="0.25">
      <c r="A14" s="35" t="s">
        <v>49</v>
      </c>
      <c r="B14" s="41" t="s">
        <v>28</v>
      </c>
      <c r="C14" s="38" t="s">
        <v>29</v>
      </c>
      <c r="D14" s="46">
        <v>0</v>
      </c>
      <c r="E14" s="47">
        <v>1</v>
      </c>
      <c r="F14" s="33" t="s">
        <v>138</v>
      </c>
      <c r="G14" s="102">
        <v>1995</v>
      </c>
      <c r="H14" s="95" t="s">
        <v>86</v>
      </c>
      <c r="I14" s="33" t="s">
        <v>111</v>
      </c>
    </row>
    <row r="15" spans="1:9" x14ac:dyDescent="0.25">
      <c r="A15" s="125" t="s">
        <v>50</v>
      </c>
      <c r="B15" s="126" t="s">
        <v>125</v>
      </c>
      <c r="C15" s="127" t="s">
        <v>132</v>
      </c>
      <c r="D15" s="118">
        <v>0</v>
      </c>
      <c r="E15" s="120">
        <v>7.4999999999999997E-3</v>
      </c>
      <c r="F15" s="32" t="s">
        <v>79</v>
      </c>
      <c r="G15" s="128" t="s">
        <v>83</v>
      </c>
      <c r="H15" s="121" t="s">
        <v>86</v>
      </c>
      <c r="I15" s="129" t="s">
        <v>112</v>
      </c>
    </row>
    <row r="16" spans="1:9" x14ac:dyDescent="0.25">
      <c r="A16" s="125"/>
      <c r="B16" s="126"/>
      <c r="C16" s="127"/>
      <c r="D16" s="118"/>
      <c r="E16" s="120"/>
      <c r="F16" s="91" t="s">
        <v>113</v>
      </c>
      <c r="G16" s="128"/>
      <c r="H16" s="121"/>
      <c r="I16" s="129"/>
    </row>
    <row r="17" spans="1:9" ht="17.25" x14ac:dyDescent="0.3">
      <c r="A17" s="35" t="s">
        <v>52</v>
      </c>
      <c r="B17" s="41" t="s">
        <v>22</v>
      </c>
      <c r="C17" s="38" t="s">
        <v>25</v>
      </c>
      <c r="D17" s="46">
        <v>0</v>
      </c>
      <c r="E17" s="47">
        <v>200</v>
      </c>
      <c r="F17" s="33" t="s">
        <v>137</v>
      </c>
      <c r="G17" s="101" t="s">
        <v>86</v>
      </c>
      <c r="H17" s="95" t="s">
        <v>86</v>
      </c>
      <c r="I17" s="65" t="s">
        <v>84</v>
      </c>
    </row>
    <row r="18" spans="1:9" ht="17.25" x14ac:dyDescent="0.3">
      <c r="A18" s="34" t="s">
        <v>51</v>
      </c>
      <c r="B18" s="40" t="s">
        <v>23</v>
      </c>
      <c r="C18" s="39" t="s">
        <v>25</v>
      </c>
      <c r="D18" s="44">
        <v>0</v>
      </c>
      <c r="E18" s="45">
        <v>200</v>
      </c>
      <c r="F18" s="32" t="s">
        <v>137</v>
      </c>
      <c r="G18" s="100" t="s">
        <v>86</v>
      </c>
      <c r="H18" s="94" t="s">
        <v>86</v>
      </c>
      <c r="I18" s="66" t="s">
        <v>84</v>
      </c>
    </row>
    <row r="19" spans="1:9" ht="17.25" x14ac:dyDescent="0.3">
      <c r="A19" s="35" t="s">
        <v>53</v>
      </c>
      <c r="B19" s="41" t="s">
        <v>24</v>
      </c>
      <c r="C19" s="38" t="s">
        <v>25</v>
      </c>
      <c r="D19" s="46">
        <v>0</v>
      </c>
      <c r="E19" s="47">
        <v>200</v>
      </c>
      <c r="F19" s="33" t="s">
        <v>137</v>
      </c>
      <c r="G19" s="101" t="s">
        <v>86</v>
      </c>
      <c r="H19" s="95" t="s">
        <v>86</v>
      </c>
      <c r="I19" s="65" t="s">
        <v>84</v>
      </c>
    </row>
    <row r="20" spans="1:9" ht="17.25" x14ac:dyDescent="0.3">
      <c r="A20" s="34" t="s">
        <v>54</v>
      </c>
      <c r="B20" s="40" t="s">
        <v>131</v>
      </c>
      <c r="C20" s="39" t="s">
        <v>73</v>
      </c>
      <c r="D20" s="44">
        <v>0</v>
      </c>
      <c r="E20" s="45">
        <v>100</v>
      </c>
      <c r="F20" s="32" t="s">
        <v>140</v>
      </c>
      <c r="G20" s="100" t="s">
        <v>86</v>
      </c>
      <c r="H20" s="94" t="s">
        <v>86</v>
      </c>
      <c r="I20" s="66" t="s">
        <v>84</v>
      </c>
    </row>
    <row r="21" spans="1:9" ht="17.25" x14ac:dyDescent="0.3">
      <c r="A21" s="35" t="s">
        <v>55</v>
      </c>
      <c r="B21" s="41" t="s">
        <v>130</v>
      </c>
      <c r="C21" s="38" t="s">
        <v>74</v>
      </c>
      <c r="D21" s="46">
        <v>-5</v>
      </c>
      <c r="E21" s="47">
        <v>-1.2</v>
      </c>
      <c r="F21" s="33" t="s">
        <v>82</v>
      </c>
      <c r="G21" s="101" t="s">
        <v>86</v>
      </c>
      <c r="H21" s="95" t="s">
        <v>86</v>
      </c>
      <c r="I21" s="65" t="s">
        <v>84</v>
      </c>
    </row>
    <row r="22" spans="1:9" ht="17.25" x14ac:dyDescent="0.3">
      <c r="A22" s="34" t="s">
        <v>56</v>
      </c>
      <c r="B22" s="40" t="s">
        <v>129</v>
      </c>
      <c r="C22" s="39" t="s">
        <v>25</v>
      </c>
      <c r="D22" s="44">
        <v>0</v>
      </c>
      <c r="E22" s="45">
        <v>200</v>
      </c>
      <c r="F22" s="32" t="s">
        <v>80</v>
      </c>
      <c r="G22" s="100" t="s">
        <v>86</v>
      </c>
      <c r="H22" s="94" t="s">
        <v>86</v>
      </c>
      <c r="I22" s="66" t="s">
        <v>84</v>
      </c>
    </row>
    <row r="23" spans="1:9" ht="17.25" x14ac:dyDescent="0.3">
      <c r="A23" s="35" t="s">
        <v>57</v>
      </c>
      <c r="B23" s="41" t="s">
        <v>128</v>
      </c>
      <c r="C23" s="38" t="s">
        <v>77</v>
      </c>
      <c r="D23" s="46">
        <v>-5</v>
      </c>
      <c r="E23" s="47">
        <v>5</v>
      </c>
      <c r="F23" s="33" t="s">
        <v>79</v>
      </c>
      <c r="G23" s="101" t="s">
        <v>86</v>
      </c>
      <c r="H23" s="95" t="s">
        <v>86</v>
      </c>
      <c r="I23" s="65" t="s">
        <v>84</v>
      </c>
    </row>
    <row r="24" spans="1:9" ht="17.25" x14ac:dyDescent="0.3">
      <c r="A24" s="34" t="s">
        <v>58</v>
      </c>
      <c r="B24" s="40" t="s">
        <v>27</v>
      </c>
      <c r="C24" s="39" t="s">
        <v>25</v>
      </c>
      <c r="D24" s="44">
        <v>0</v>
      </c>
      <c r="E24" s="45">
        <v>200</v>
      </c>
      <c r="F24" s="32" t="s">
        <v>79</v>
      </c>
      <c r="G24" s="100" t="s">
        <v>86</v>
      </c>
      <c r="H24" s="94" t="s">
        <v>86</v>
      </c>
      <c r="I24" s="66" t="s">
        <v>84</v>
      </c>
    </row>
    <row r="25" spans="1:9" ht="17.25" x14ac:dyDescent="0.3">
      <c r="A25" s="35" t="s">
        <v>59</v>
      </c>
      <c r="B25" s="41" t="s">
        <v>127</v>
      </c>
      <c r="C25" s="38" t="s">
        <v>74</v>
      </c>
      <c r="D25" s="46">
        <v>-5</v>
      </c>
      <c r="E25" s="47">
        <v>5</v>
      </c>
      <c r="F25" s="33" t="s">
        <v>79</v>
      </c>
      <c r="G25" s="101" t="s">
        <v>86</v>
      </c>
      <c r="H25" s="95" t="s">
        <v>86</v>
      </c>
      <c r="I25" s="65" t="s">
        <v>84</v>
      </c>
    </row>
    <row r="26" spans="1:9" ht="17.25" x14ac:dyDescent="0.3">
      <c r="A26" s="34" t="s">
        <v>60</v>
      </c>
      <c r="B26" s="40" t="s">
        <v>21</v>
      </c>
      <c r="C26" s="39" t="s">
        <v>26</v>
      </c>
      <c r="D26" s="44">
        <v>30</v>
      </c>
      <c r="E26" s="45">
        <v>36</v>
      </c>
      <c r="F26" s="32" t="s">
        <v>79</v>
      </c>
      <c r="G26" s="100" t="s">
        <v>86</v>
      </c>
      <c r="H26" s="94" t="s">
        <v>86</v>
      </c>
      <c r="I26" s="67" t="s">
        <v>84</v>
      </c>
    </row>
    <row r="27" spans="1:9" ht="18.75" x14ac:dyDescent="0.3">
      <c r="A27" s="35" t="s">
        <v>61</v>
      </c>
      <c r="B27" s="41" t="s">
        <v>126</v>
      </c>
      <c r="C27" s="38" t="s">
        <v>133</v>
      </c>
      <c r="D27" s="46">
        <v>1025</v>
      </c>
      <c r="E27" s="47">
        <v>1030</v>
      </c>
      <c r="F27" s="33" t="s">
        <v>79</v>
      </c>
      <c r="G27" s="103">
        <v>1995</v>
      </c>
      <c r="H27" s="96" t="s">
        <v>86</v>
      </c>
      <c r="I27" s="33" t="s">
        <v>111</v>
      </c>
    </row>
    <row r="28" spans="1:9" ht="30" x14ac:dyDescent="0.25">
      <c r="A28" s="75" t="s">
        <v>62</v>
      </c>
      <c r="B28" s="71" t="s">
        <v>2</v>
      </c>
      <c r="C28" s="55" t="s">
        <v>134</v>
      </c>
      <c r="D28" s="76">
        <v>1</v>
      </c>
      <c r="E28" s="77">
        <v>600</v>
      </c>
      <c r="F28" s="79" t="s">
        <v>141</v>
      </c>
      <c r="G28" s="64" t="s">
        <v>87</v>
      </c>
      <c r="H28" s="97" t="s">
        <v>118</v>
      </c>
      <c r="I28" s="78" t="s">
        <v>120</v>
      </c>
    </row>
    <row r="29" spans="1:9" ht="18" x14ac:dyDescent="0.25">
      <c r="A29" s="80" t="s">
        <v>63</v>
      </c>
      <c r="B29" s="70" t="s">
        <v>1</v>
      </c>
      <c r="C29" s="48" t="s">
        <v>135</v>
      </c>
      <c r="D29" s="89">
        <v>0.01</v>
      </c>
      <c r="E29" s="82">
        <v>60</v>
      </c>
      <c r="F29" s="83" t="s">
        <v>141</v>
      </c>
      <c r="G29" s="62" t="s">
        <v>86</v>
      </c>
      <c r="H29" s="98" t="s">
        <v>117</v>
      </c>
      <c r="I29" s="83" t="s">
        <v>121</v>
      </c>
    </row>
    <row r="30" spans="1:9" ht="30" x14ac:dyDescent="0.25">
      <c r="A30" s="75" t="s">
        <v>64</v>
      </c>
      <c r="B30" s="71" t="s">
        <v>3</v>
      </c>
      <c r="C30" s="55" t="s">
        <v>11</v>
      </c>
      <c r="D30" s="90">
        <v>0.01</v>
      </c>
      <c r="E30" s="77">
        <v>400</v>
      </c>
      <c r="F30" s="79" t="s">
        <v>141</v>
      </c>
      <c r="G30" s="64" t="s">
        <v>87</v>
      </c>
      <c r="H30" s="97" t="s">
        <v>119</v>
      </c>
      <c r="I30" s="78" t="s">
        <v>122</v>
      </c>
    </row>
    <row r="31" spans="1:9" x14ac:dyDescent="0.25">
      <c r="A31" s="80" t="s">
        <v>39</v>
      </c>
      <c r="B31" s="70" t="s">
        <v>39</v>
      </c>
      <c r="C31" s="48" t="s">
        <v>75</v>
      </c>
      <c r="D31" s="81">
        <v>0</v>
      </c>
      <c r="E31" s="82">
        <v>1</v>
      </c>
      <c r="F31" s="83" t="s">
        <v>140</v>
      </c>
      <c r="G31" s="62" t="s">
        <v>86</v>
      </c>
      <c r="H31" s="98" t="s">
        <v>117</v>
      </c>
      <c r="I31" s="83" t="s">
        <v>121</v>
      </c>
    </row>
    <row r="32" spans="1:9" x14ac:dyDescent="0.25">
      <c r="A32" s="75" t="s">
        <v>40</v>
      </c>
      <c r="B32" s="71" t="s">
        <v>40</v>
      </c>
      <c r="C32" s="55" t="s">
        <v>75</v>
      </c>
      <c r="D32" s="76">
        <v>0</v>
      </c>
      <c r="E32" s="77">
        <v>1</v>
      </c>
      <c r="F32" s="79" t="s">
        <v>140</v>
      </c>
      <c r="G32" s="63" t="s">
        <v>86</v>
      </c>
      <c r="H32" s="97" t="s">
        <v>117</v>
      </c>
      <c r="I32" s="79" t="s">
        <v>121</v>
      </c>
    </row>
    <row r="33" spans="1:9" x14ac:dyDescent="0.25">
      <c r="A33" s="80" t="s">
        <v>41</v>
      </c>
      <c r="B33" s="70" t="s">
        <v>41</v>
      </c>
      <c r="C33" s="48" t="s">
        <v>75</v>
      </c>
      <c r="D33" s="81">
        <v>0</v>
      </c>
      <c r="E33" s="82">
        <v>1</v>
      </c>
      <c r="F33" s="83" t="s">
        <v>140</v>
      </c>
      <c r="G33" s="62" t="s">
        <v>86</v>
      </c>
      <c r="H33" s="98" t="s">
        <v>117</v>
      </c>
      <c r="I33" s="83" t="s">
        <v>121</v>
      </c>
    </row>
    <row r="34" spans="1:9" x14ac:dyDescent="0.25">
      <c r="A34" s="75" t="s">
        <v>42</v>
      </c>
      <c r="B34" s="71" t="s">
        <v>42</v>
      </c>
      <c r="C34" s="55" t="s">
        <v>75</v>
      </c>
      <c r="D34" s="76">
        <v>0</v>
      </c>
      <c r="E34" s="77">
        <v>1</v>
      </c>
      <c r="F34" s="79" t="s">
        <v>140</v>
      </c>
      <c r="G34" s="63" t="s">
        <v>86</v>
      </c>
      <c r="H34" s="97" t="s">
        <v>117</v>
      </c>
      <c r="I34" s="79" t="s">
        <v>121</v>
      </c>
    </row>
    <row r="35" spans="1:9" x14ac:dyDescent="0.25">
      <c r="A35" s="80" t="s">
        <v>43</v>
      </c>
      <c r="B35" s="70" t="s">
        <v>43</v>
      </c>
      <c r="C35" s="48" t="s">
        <v>75</v>
      </c>
      <c r="D35" s="81">
        <v>0</v>
      </c>
      <c r="E35" s="82">
        <v>1</v>
      </c>
      <c r="F35" s="83" t="s">
        <v>140</v>
      </c>
      <c r="G35" s="62" t="s">
        <v>86</v>
      </c>
      <c r="H35" s="98" t="s">
        <v>117</v>
      </c>
      <c r="I35" s="83" t="s">
        <v>121</v>
      </c>
    </row>
    <row r="36" spans="1:9" x14ac:dyDescent="0.25">
      <c r="A36" s="75" t="s">
        <v>65</v>
      </c>
      <c r="B36" s="71" t="s">
        <v>44</v>
      </c>
      <c r="C36" s="55" t="s">
        <v>29</v>
      </c>
      <c r="D36" s="76">
        <v>0</v>
      </c>
      <c r="E36" s="77">
        <v>1</v>
      </c>
      <c r="F36" s="79" t="s">
        <v>142</v>
      </c>
      <c r="G36" s="63" t="s">
        <v>86</v>
      </c>
      <c r="H36" s="97" t="s">
        <v>117</v>
      </c>
      <c r="I36" s="79" t="s">
        <v>121</v>
      </c>
    </row>
    <row r="37" spans="1:9" ht="30" x14ac:dyDescent="0.25">
      <c r="A37" s="80" t="s">
        <v>66</v>
      </c>
      <c r="B37" s="70" t="s">
        <v>4</v>
      </c>
      <c r="C37" s="48" t="s">
        <v>12</v>
      </c>
      <c r="D37" s="81">
        <v>0</v>
      </c>
      <c r="E37" s="82">
        <v>6</v>
      </c>
      <c r="F37" s="83" t="s">
        <v>81</v>
      </c>
      <c r="G37" s="62" t="s">
        <v>86</v>
      </c>
      <c r="H37" s="98" t="s">
        <v>115</v>
      </c>
      <c r="I37" s="92" t="s">
        <v>124</v>
      </c>
    </row>
    <row r="38" spans="1:9" ht="30" x14ac:dyDescent="0.25">
      <c r="A38" s="75" t="s">
        <v>67</v>
      </c>
      <c r="B38" s="71" t="s">
        <v>6</v>
      </c>
      <c r="C38" s="55" t="s">
        <v>12</v>
      </c>
      <c r="D38" s="76">
        <v>0</v>
      </c>
      <c r="E38" s="77">
        <v>6</v>
      </c>
      <c r="F38" s="79" t="s">
        <v>81</v>
      </c>
      <c r="G38" s="63" t="s">
        <v>86</v>
      </c>
      <c r="H38" s="97" t="s">
        <v>114</v>
      </c>
      <c r="I38" s="78" t="s">
        <v>123</v>
      </c>
    </row>
    <row r="39" spans="1:9" ht="30" x14ac:dyDescent="0.25">
      <c r="A39" s="80" t="s">
        <v>68</v>
      </c>
      <c r="B39" s="70" t="s">
        <v>5</v>
      </c>
      <c r="C39" s="48" t="s">
        <v>12</v>
      </c>
      <c r="D39" s="81">
        <v>0</v>
      </c>
      <c r="E39" s="82">
        <v>2</v>
      </c>
      <c r="F39" s="83" t="s">
        <v>81</v>
      </c>
      <c r="G39" s="62" t="s">
        <v>86</v>
      </c>
      <c r="H39" s="98" t="s">
        <v>116</v>
      </c>
      <c r="I39" s="92" t="s">
        <v>123</v>
      </c>
    </row>
    <row r="40" spans="1:9" ht="30" x14ac:dyDescent="0.25">
      <c r="A40" s="75" t="s">
        <v>71</v>
      </c>
      <c r="B40" s="71" t="s">
        <v>8</v>
      </c>
      <c r="C40" s="55" t="s">
        <v>12</v>
      </c>
      <c r="D40" s="76">
        <v>0</v>
      </c>
      <c r="E40" s="77">
        <v>2</v>
      </c>
      <c r="F40" s="79" t="s">
        <v>76</v>
      </c>
      <c r="G40" s="63" t="s">
        <v>86</v>
      </c>
      <c r="H40" s="97" t="s">
        <v>116</v>
      </c>
      <c r="I40" s="78" t="s">
        <v>123</v>
      </c>
    </row>
    <row r="41" spans="1:9" x14ac:dyDescent="0.25">
      <c r="A41" s="80" t="s">
        <v>72</v>
      </c>
      <c r="B41" s="70" t="s">
        <v>7</v>
      </c>
      <c r="C41" s="48" t="s">
        <v>12</v>
      </c>
      <c r="D41" s="81">
        <v>0</v>
      </c>
      <c r="E41" s="82">
        <v>2</v>
      </c>
      <c r="F41" s="83" t="s">
        <v>76</v>
      </c>
      <c r="G41" s="62" t="s">
        <v>86</v>
      </c>
      <c r="H41" s="98" t="s">
        <v>117</v>
      </c>
      <c r="I41" s="83" t="s">
        <v>121</v>
      </c>
    </row>
    <row r="42" spans="1:9" ht="30" x14ac:dyDescent="0.25">
      <c r="A42" s="75" t="s">
        <v>69</v>
      </c>
      <c r="B42" s="71" t="s">
        <v>45</v>
      </c>
      <c r="C42" s="55" t="s">
        <v>12</v>
      </c>
      <c r="D42" s="76">
        <v>0</v>
      </c>
      <c r="E42" s="77">
        <v>1</v>
      </c>
      <c r="F42" s="79" t="s">
        <v>140</v>
      </c>
      <c r="G42" s="63" t="s">
        <v>86</v>
      </c>
      <c r="H42" s="97" t="s">
        <v>115</v>
      </c>
      <c r="I42" s="78" t="s">
        <v>124</v>
      </c>
    </row>
    <row r="43" spans="1:9" ht="30.75" thickBot="1" x14ac:dyDescent="0.3">
      <c r="A43" s="84" t="s">
        <v>70</v>
      </c>
      <c r="B43" s="85" t="s">
        <v>46</v>
      </c>
      <c r="C43" s="31" t="s">
        <v>12</v>
      </c>
      <c r="D43" s="86">
        <v>0</v>
      </c>
      <c r="E43" s="87">
        <v>1</v>
      </c>
      <c r="F43" s="88" t="s">
        <v>140</v>
      </c>
      <c r="G43" s="104" t="s">
        <v>86</v>
      </c>
      <c r="H43" s="99" t="s">
        <v>115</v>
      </c>
      <c r="I43" s="93" t="s">
        <v>124</v>
      </c>
    </row>
    <row r="44" spans="1:9" ht="15.75" thickTop="1" x14ac:dyDescent="0.25"/>
  </sheetData>
  <mergeCells count="19">
    <mergeCell ref="A1:C1"/>
    <mergeCell ref="D1:F1"/>
    <mergeCell ref="G1:I1"/>
    <mergeCell ref="A15:A16"/>
    <mergeCell ref="A12:A13"/>
    <mergeCell ref="B12:B13"/>
    <mergeCell ref="C12:C13"/>
    <mergeCell ref="B15:B16"/>
    <mergeCell ref="C15:C16"/>
    <mergeCell ref="G15:G16"/>
    <mergeCell ref="G12:G13"/>
    <mergeCell ref="I12:I13"/>
    <mergeCell ref="I15:I16"/>
    <mergeCell ref="D12:D13"/>
    <mergeCell ref="E12:E13"/>
    <mergeCell ref="D15:D16"/>
    <mergeCell ref="E15:E16"/>
    <mergeCell ref="H15:H16"/>
    <mergeCell ref="H12:H13"/>
  </mergeCells>
  <pageMargins left="0.7" right="0.7" top="0.75" bottom="0.75" header="0.3" footer="0.3"/>
  <ignoredErrors>
    <ignoredError sqref="G28 G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Pigment Calculations</vt:lpstr>
      <vt:lpstr>Full Grid - Medians &amp; Trends</vt:lpstr>
      <vt:lpstr>Biophysical Correlations</vt:lpstr>
      <vt:lpstr>Correlation Matrix</vt:lpstr>
      <vt:lpstr>data_filtering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Quintin Diou-Cass</dc:creator>
  <cp:lastModifiedBy>Quintin Diou-Cass</cp:lastModifiedBy>
  <cp:lastPrinted>2025-02-10T16:06:19Z</cp:lastPrinted>
  <dcterms:created xsi:type="dcterms:W3CDTF">2024-09-23T12:57:47Z</dcterms:created>
  <dcterms:modified xsi:type="dcterms:W3CDTF">2025-02-20T14:16:38Z</dcterms:modified>
</cp:coreProperties>
</file>