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7530f6738ab449/Documents/University of Toronto/Assignments/Challenge 1 Excel/"/>
    </mc:Choice>
  </mc:AlternateContent>
  <xr:revisionPtr revIDLastSave="0" documentId="8_{4D1169DB-F4BE-4794-BCD7-73D986B45D90}" xr6:coauthVersionLast="44" xr6:coauthVersionMax="44" xr10:uidLastSave="{00000000-0000-0000-0000-000000000000}"/>
  <bookViews>
    <workbookView xWindow="-98" yWindow="-98" windowWidth="20715" windowHeight="13276" activeTab="2" xr2:uid="{00000000-000D-0000-FFFF-FFFF00000000}"/>
  </bookViews>
  <sheets>
    <sheet name="Raw_Data" sheetId="1" r:id="rId1"/>
    <sheet name="Outcomes_Based_On_Goals" sheetId="2" r:id="rId2"/>
    <sheet name="Outcomes_Based_On_Launch_Date" sheetId="8" r:id="rId3"/>
    <sheet name="Outcomes_Based_On_Duration" sheetId="10" r:id="rId4"/>
  </sheets>
  <definedNames>
    <definedName name="_xlnm._FilterDatabase" localSheetId="0" hidden="1">Raw_Data!$A$1:$T$4116</definedName>
  </definedNames>
  <calcPr calcId="191029" iterate="1" iterateCount="1"/>
  <pivotCaches>
    <pivotCache cacheId="7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2" l="1"/>
  <c r="K14" i="2"/>
  <c r="J14" i="2"/>
  <c r="I14" i="2"/>
  <c r="A4" i="10"/>
  <c r="A5" i="10"/>
  <c r="A6" i="10"/>
  <c r="A7" i="10"/>
  <c r="A8" i="10"/>
  <c r="A9" i="10"/>
  <c r="A10" i="10"/>
  <c r="A11" i="10"/>
  <c r="A12" i="10"/>
  <c r="A13" i="10"/>
  <c r="A3" i="10"/>
  <c r="C13" i="10"/>
  <c r="C5" i="10"/>
  <c r="C6" i="10" s="1"/>
  <c r="C7" i="10" s="1"/>
  <c r="C8" i="10" s="1"/>
  <c r="C9" i="10" s="1"/>
  <c r="C10" i="10" s="1"/>
  <c r="C11" i="10" s="1"/>
  <c r="C12" i="10" s="1"/>
  <c r="C4" i="10"/>
  <c r="G4" i="10"/>
  <c r="G3" i="10"/>
  <c r="B4" i="10"/>
  <c r="G3" i="2"/>
  <c r="H3" i="2"/>
  <c r="H4" i="2"/>
  <c r="H5" i="2"/>
  <c r="H6" i="2"/>
  <c r="H7" i="2"/>
  <c r="H8" i="2"/>
  <c r="H9" i="2"/>
  <c r="H10" i="2"/>
  <c r="H11" i="2"/>
  <c r="H12" i="2"/>
  <c r="H13" i="2"/>
  <c r="H14" i="2"/>
  <c r="B6" i="10" l="1"/>
  <c r="B7" i="10"/>
  <c r="B5" i="10"/>
  <c r="I3" i="2"/>
  <c r="B8" i="10" l="1"/>
  <c r="K522" i="1"/>
  <c r="L522" i="1" s="1"/>
  <c r="K4115" i="1"/>
  <c r="L4115" i="1" s="1"/>
  <c r="M522" i="1"/>
  <c r="N522" i="1" s="1"/>
  <c r="C8" i="2"/>
  <c r="A4" i="2"/>
  <c r="A5" i="2"/>
  <c r="A6" i="2"/>
  <c r="A3" i="2"/>
  <c r="G4" i="2"/>
  <c r="I4" i="2" s="1"/>
  <c r="C14" i="2"/>
  <c r="D4" i="2"/>
  <c r="J4" i="2" s="1"/>
  <c r="B5" i="2"/>
  <c r="B6" i="2"/>
  <c r="B7" i="2"/>
  <c r="A7" i="2" s="1"/>
  <c r="B8" i="2"/>
  <c r="B4" i="2"/>
  <c r="D6" i="2"/>
  <c r="D7" i="2"/>
  <c r="E4" i="2"/>
  <c r="K4" i="2" s="1"/>
  <c r="E6" i="2"/>
  <c r="E7" i="2"/>
  <c r="G5" i="2"/>
  <c r="I5" i="2" s="1"/>
  <c r="G6" i="2"/>
  <c r="I6" i="2" s="1"/>
  <c r="G7" i="2"/>
  <c r="I7" i="2" s="1"/>
  <c r="F3" i="2"/>
  <c r="L3" i="2" s="1"/>
  <c r="F4" i="2"/>
  <c r="L4" i="2" s="1"/>
  <c r="F6" i="2"/>
  <c r="L6" i="2" s="1"/>
  <c r="F7" i="2"/>
  <c r="D3" i="2"/>
  <c r="J3" i="2" s="1"/>
  <c r="E3" i="2"/>
  <c r="K3" i="2" s="1"/>
  <c r="M4115" i="1"/>
  <c r="M4114" i="1"/>
  <c r="N4114" i="1" s="1"/>
  <c r="M4113" i="1"/>
  <c r="N4113" i="1" s="1"/>
  <c r="M4112" i="1"/>
  <c r="N4112" i="1" s="1"/>
  <c r="M4111" i="1"/>
  <c r="N4111" i="1" s="1"/>
  <c r="M4110" i="1"/>
  <c r="N4110" i="1" s="1"/>
  <c r="M4109" i="1"/>
  <c r="N4109" i="1" s="1"/>
  <c r="M4108" i="1"/>
  <c r="N4108" i="1" s="1"/>
  <c r="M4107" i="1"/>
  <c r="N4107" i="1" s="1"/>
  <c r="M4106" i="1"/>
  <c r="N4106" i="1" s="1"/>
  <c r="M4105" i="1"/>
  <c r="N4105" i="1" s="1"/>
  <c r="M4104" i="1"/>
  <c r="N4104" i="1" s="1"/>
  <c r="M4103" i="1"/>
  <c r="N4103" i="1" s="1"/>
  <c r="M4102" i="1"/>
  <c r="N4102" i="1" s="1"/>
  <c r="M4101" i="1"/>
  <c r="N4101" i="1" s="1"/>
  <c r="M4100" i="1"/>
  <c r="N4100" i="1" s="1"/>
  <c r="M4099" i="1"/>
  <c r="N4099" i="1" s="1"/>
  <c r="M4098" i="1"/>
  <c r="N4098" i="1" s="1"/>
  <c r="M4097" i="1"/>
  <c r="N4097" i="1" s="1"/>
  <c r="M4096" i="1"/>
  <c r="N4096" i="1" s="1"/>
  <c r="M4095" i="1"/>
  <c r="N4095" i="1" s="1"/>
  <c r="M4094" i="1"/>
  <c r="N4094" i="1" s="1"/>
  <c r="M4093" i="1"/>
  <c r="N4093" i="1" s="1"/>
  <c r="M4092" i="1"/>
  <c r="N4092" i="1" s="1"/>
  <c r="M4091" i="1"/>
  <c r="N4091" i="1" s="1"/>
  <c r="M4090" i="1"/>
  <c r="N4090" i="1" s="1"/>
  <c r="M4089" i="1"/>
  <c r="N4089" i="1" s="1"/>
  <c r="M4088" i="1"/>
  <c r="N4088" i="1" s="1"/>
  <c r="M4087" i="1"/>
  <c r="N4087" i="1" s="1"/>
  <c r="M4086" i="1"/>
  <c r="N4086" i="1" s="1"/>
  <c r="M4085" i="1"/>
  <c r="N4085" i="1" s="1"/>
  <c r="M4084" i="1"/>
  <c r="N4084" i="1" s="1"/>
  <c r="M4083" i="1"/>
  <c r="N4083" i="1" s="1"/>
  <c r="M4082" i="1"/>
  <c r="N4082" i="1" s="1"/>
  <c r="M4081" i="1"/>
  <c r="N4081" i="1" s="1"/>
  <c r="M4080" i="1"/>
  <c r="N4080" i="1" s="1"/>
  <c r="M4079" i="1"/>
  <c r="N4079" i="1" s="1"/>
  <c r="M4078" i="1"/>
  <c r="N4078" i="1" s="1"/>
  <c r="M4077" i="1"/>
  <c r="N4077" i="1" s="1"/>
  <c r="M4076" i="1"/>
  <c r="N4076" i="1" s="1"/>
  <c r="M4075" i="1"/>
  <c r="N4075" i="1" s="1"/>
  <c r="M4074" i="1"/>
  <c r="N4074" i="1" s="1"/>
  <c r="M4073" i="1"/>
  <c r="N4073" i="1" s="1"/>
  <c r="M4072" i="1"/>
  <c r="N4072" i="1" s="1"/>
  <c r="M4071" i="1"/>
  <c r="N4071" i="1" s="1"/>
  <c r="M4070" i="1"/>
  <c r="N4070" i="1" s="1"/>
  <c r="M4069" i="1"/>
  <c r="N4069" i="1" s="1"/>
  <c r="M4068" i="1"/>
  <c r="N4068" i="1" s="1"/>
  <c r="M4067" i="1"/>
  <c r="N4067" i="1" s="1"/>
  <c r="M4066" i="1"/>
  <c r="N4066" i="1" s="1"/>
  <c r="M4065" i="1"/>
  <c r="N4065" i="1" s="1"/>
  <c r="M4064" i="1"/>
  <c r="N4064" i="1" s="1"/>
  <c r="M4063" i="1"/>
  <c r="N4063" i="1" s="1"/>
  <c r="M4062" i="1"/>
  <c r="N4062" i="1" s="1"/>
  <c r="M4061" i="1"/>
  <c r="N4061" i="1" s="1"/>
  <c r="M4060" i="1"/>
  <c r="N4060" i="1" s="1"/>
  <c r="M4059" i="1"/>
  <c r="N4059" i="1" s="1"/>
  <c r="M4058" i="1"/>
  <c r="N4058" i="1" s="1"/>
  <c r="M4057" i="1"/>
  <c r="N4057" i="1" s="1"/>
  <c r="M4056" i="1"/>
  <c r="N4056" i="1" s="1"/>
  <c r="M4055" i="1"/>
  <c r="N4055" i="1" s="1"/>
  <c r="M4054" i="1"/>
  <c r="N4054" i="1" s="1"/>
  <c r="M4053" i="1"/>
  <c r="N4053" i="1" s="1"/>
  <c r="M4052" i="1"/>
  <c r="N4052" i="1" s="1"/>
  <c r="M4051" i="1"/>
  <c r="N4051" i="1" s="1"/>
  <c r="M4050" i="1"/>
  <c r="N4050" i="1" s="1"/>
  <c r="M4049" i="1"/>
  <c r="N4049" i="1" s="1"/>
  <c r="M4048" i="1"/>
  <c r="N4048" i="1" s="1"/>
  <c r="M4047" i="1"/>
  <c r="N4047" i="1" s="1"/>
  <c r="M4046" i="1"/>
  <c r="N4046" i="1" s="1"/>
  <c r="M4045" i="1"/>
  <c r="N4045" i="1" s="1"/>
  <c r="M4044" i="1"/>
  <c r="N4044" i="1" s="1"/>
  <c r="M4043" i="1"/>
  <c r="N4043" i="1" s="1"/>
  <c r="M4042" i="1"/>
  <c r="N4042" i="1" s="1"/>
  <c r="M4041" i="1"/>
  <c r="N4041" i="1" s="1"/>
  <c r="M4040" i="1"/>
  <c r="N4040" i="1" s="1"/>
  <c r="M4039" i="1"/>
  <c r="N4039" i="1" s="1"/>
  <c r="M4038" i="1"/>
  <c r="N4038" i="1" s="1"/>
  <c r="M4037" i="1"/>
  <c r="N4037" i="1" s="1"/>
  <c r="M4036" i="1"/>
  <c r="N4036" i="1" s="1"/>
  <c r="M4035" i="1"/>
  <c r="N4035" i="1" s="1"/>
  <c r="M4034" i="1"/>
  <c r="N4034" i="1" s="1"/>
  <c r="M4033" i="1"/>
  <c r="N4033" i="1" s="1"/>
  <c r="M4032" i="1"/>
  <c r="N4032" i="1" s="1"/>
  <c r="M4031" i="1"/>
  <c r="N4031" i="1" s="1"/>
  <c r="M4030" i="1"/>
  <c r="N4030" i="1" s="1"/>
  <c r="M4029" i="1"/>
  <c r="N4029" i="1" s="1"/>
  <c r="M4028" i="1"/>
  <c r="N4028" i="1" s="1"/>
  <c r="M4027" i="1"/>
  <c r="N4027" i="1" s="1"/>
  <c r="M4026" i="1"/>
  <c r="N4026" i="1" s="1"/>
  <c r="M4025" i="1"/>
  <c r="N4025" i="1" s="1"/>
  <c r="M4024" i="1"/>
  <c r="N4024" i="1" s="1"/>
  <c r="M4023" i="1"/>
  <c r="N4023" i="1" s="1"/>
  <c r="M4022" i="1"/>
  <c r="N4022" i="1" s="1"/>
  <c r="M4021" i="1"/>
  <c r="N4021" i="1" s="1"/>
  <c r="M4020" i="1"/>
  <c r="N4020" i="1" s="1"/>
  <c r="M4019" i="1"/>
  <c r="N4019" i="1" s="1"/>
  <c r="M4018" i="1"/>
  <c r="N4018" i="1" s="1"/>
  <c r="M4017" i="1"/>
  <c r="N4017" i="1" s="1"/>
  <c r="M4016" i="1"/>
  <c r="N4016" i="1" s="1"/>
  <c r="M4015" i="1"/>
  <c r="N4015" i="1" s="1"/>
  <c r="M4014" i="1"/>
  <c r="N4014" i="1" s="1"/>
  <c r="M4013" i="1"/>
  <c r="N4013" i="1" s="1"/>
  <c r="M4012" i="1"/>
  <c r="N4012" i="1" s="1"/>
  <c r="M4011" i="1"/>
  <c r="N4011" i="1" s="1"/>
  <c r="M4010" i="1"/>
  <c r="N4010" i="1" s="1"/>
  <c r="M4009" i="1"/>
  <c r="N4009" i="1" s="1"/>
  <c r="M4008" i="1"/>
  <c r="N4008" i="1" s="1"/>
  <c r="M4007" i="1"/>
  <c r="N4007" i="1" s="1"/>
  <c r="M4006" i="1"/>
  <c r="N4006" i="1" s="1"/>
  <c r="M4005" i="1"/>
  <c r="N4005" i="1" s="1"/>
  <c r="M4004" i="1"/>
  <c r="N4004" i="1" s="1"/>
  <c r="M4003" i="1"/>
  <c r="N4003" i="1" s="1"/>
  <c r="M4002" i="1"/>
  <c r="N4002" i="1" s="1"/>
  <c r="M4001" i="1"/>
  <c r="N4001" i="1" s="1"/>
  <c r="M4000" i="1"/>
  <c r="N4000" i="1" s="1"/>
  <c r="M3999" i="1"/>
  <c r="N3999" i="1" s="1"/>
  <c r="M3998" i="1"/>
  <c r="N3998" i="1" s="1"/>
  <c r="M3997" i="1"/>
  <c r="N3997" i="1" s="1"/>
  <c r="M3996" i="1"/>
  <c r="N3996" i="1" s="1"/>
  <c r="M3995" i="1"/>
  <c r="N3995" i="1" s="1"/>
  <c r="M3994" i="1"/>
  <c r="N3994" i="1" s="1"/>
  <c r="M3993" i="1"/>
  <c r="N3993" i="1" s="1"/>
  <c r="M3992" i="1"/>
  <c r="N3992" i="1" s="1"/>
  <c r="M3991" i="1"/>
  <c r="N3991" i="1" s="1"/>
  <c r="M3990" i="1"/>
  <c r="N3990" i="1" s="1"/>
  <c r="M3989" i="1"/>
  <c r="N3989" i="1" s="1"/>
  <c r="M3988" i="1"/>
  <c r="N3988" i="1" s="1"/>
  <c r="M3987" i="1"/>
  <c r="N3987" i="1" s="1"/>
  <c r="M3986" i="1"/>
  <c r="N3986" i="1" s="1"/>
  <c r="M3985" i="1"/>
  <c r="N3985" i="1" s="1"/>
  <c r="M3984" i="1"/>
  <c r="N3984" i="1" s="1"/>
  <c r="M3983" i="1"/>
  <c r="N3983" i="1" s="1"/>
  <c r="M3982" i="1"/>
  <c r="N3982" i="1" s="1"/>
  <c r="M3981" i="1"/>
  <c r="N3981" i="1" s="1"/>
  <c r="M3980" i="1"/>
  <c r="N3980" i="1" s="1"/>
  <c r="M3979" i="1"/>
  <c r="N3979" i="1" s="1"/>
  <c r="M3978" i="1"/>
  <c r="N3978" i="1" s="1"/>
  <c r="M3977" i="1"/>
  <c r="N3977" i="1" s="1"/>
  <c r="M3976" i="1"/>
  <c r="N3976" i="1" s="1"/>
  <c r="M3975" i="1"/>
  <c r="N3975" i="1" s="1"/>
  <c r="M3974" i="1"/>
  <c r="N3974" i="1" s="1"/>
  <c r="M3973" i="1"/>
  <c r="N3973" i="1" s="1"/>
  <c r="M3972" i="1"/>
  <c r="N3972" i="1" s="1"/>
  <c r="M3971" i="1"/>
  <c r="N3971" i="1" s="1"/>
  <c r="M3970" i="1"/>
  <c r="N3970" i="1" s="1"/>
  <c r="M3969" i="1"/>
  <c r="N3969" i="1" s="1"/>
  <c r="M3968" i="1"/>
  <c r="N3968" i="1" s="1"/>
  <c r="M3967" i="1"/>
  <c r="N3967" i="1" s="1"/>
  <c r="M3966" i="1"/>
  <c r="N3966" i="1" s="1"/>
  <c r="M3965" i="1"/>
  <c r="N3965" i="1" s="1"/>
  <c r="M3964" i="1"/>
  <c r="N3964" i="1" s="1"/>
  <c r="M3963" i="1"/>
  <c r="N3963" i="1" s="1"/>
  <c r="M3962" i="1"/>
  <c r="N3962" i="1" s="1"/>
  <c r="M3961" i="1"/>
  <c r="N3961" i="1" s="1"/>
  <c r="M3960" i="1"/>
  <c r="N3960" i="1" s="1"/>
  <c r="M3959" i="1"/>
  <c r="N3959" i="1" s="1"/>
  <c r="M3958" i="1"/>
  <c r="N3958" i="1" s="1"/>
  <c r="M3957" i="1"/>
  <c r="N3957" i="1" s="1"/>
  <c r="M3956" i="1"/>
  <c r="N3956" i="1" s="1"/>
  <c r="M3955" i="1"/>
  <c r="N3955" i="1" s="1"/>
  <c r="M3954" i="1"/>
  <c r="N3954" i="1" s="1"/>
  <c r="M3953" i="1"/>
  <c r="N3953" i="1" s="1"/>
  <c r="M3952" i="1"/>
  <c r="N3952" i="1" s="1"/>
  <c r="M3951" i="1"/>
  <c r="N3951" i="1" s="1"/>
  <c r="M3950" i="1"/>
  <c r="N3950" i="1" s="1"/>
  <c r="M3949" i="1"/>
  <c r="N3949" i="1" s="1"/>
  <c r="M3948" i="1"/>
  <c r="N3948" i="1" s="1"/>
  <c r="M3947" i="1"/>
  <c r="N3947" i="1" s="1"/>
  <c r="M3946" i="1"/>
  <c r="N3946" i="1" s="1"/>
  <c r="M3945" i="1"/>
  <c r="N3945" i="1" s="1"/>
  <c r="M3944" i="1"/>
  <c r="N3944" i="1" s="1"/>
  <c r="M3943" i="1"/>
  <c r="N3943" i="1" s="1"/>
  <c r="M3942" i="1"/>
  <c r="N3942" i="1" s="1"/>
  <c r="M3941" i="1"/>
  <c r="N3941" i="1" s="1"/>
  <c r="M3940" i="1"/>
  <c r="N3940" i="1" s="1"/>
  <c r="M3939" i="1"/>
  <c r="N3939" i="1" s="1"/>
  <c r="M3938" i="1"/>
  <c r="N3938" i="1" s="1"/>
  <c r="M3937" i="1"/>
  <c r="N3937" i="1" s="1"/>
  <c r="M3936" i="1"/>
  <c r="N3936" i="1" s="1"/>
  <c r="M3935" i="1"/>
  <c r="N3935" i="1" s="1"/>
  <c r="M3934" i="1"/>
  <c r="N3934" i="1" s="1"/>
  <c r="M3933" i="1"/>
  <c r="N3933" i="1" s="1"/>
  <c r="M3932" i="1"/>
  <c r="N3932" i="1" s="1"/>
  <c r="M3931" i="1"/>
  <c r="N3931" i="1" s="1"/>
  <c r="M3930" i="1"/>
  <c r="N3930" i="1" s="1"/>
  <c r="M3929" i="1"/>
  <c r="N3929" i="1" s="1"/>
  <c r="M3928" i="1"/>
  <c r="N3928" i="1" s="1"/>
  <c r="M3927" i="1"/>
  <c r="N3927" i="1" s="1"/>
  <c r="M3926" i="1"/>
  <c r="N3926" i="1" s="1"/>
  <c r="M3925" i="1"/>
  <c r="N3925" i="1" s="1"/>
  <c r="M3924" i="1"/>
  <c r="N3924" i="1" s="1"/>
  <c r="M3923" i="1"/>
  <c r="N3923" i="1" s="1"/>
  <c r="M3922" i="1"/>
  <c r="N3922" i="1" s="1"/>
  <c r="M3921" i="1"/>
  <c r="N3921" i="1" s="1"/>
  <c r="M3920" i="1"/>
  <c r="N3920" i="1" s="1"/>
  <c r="M3919" i="1"/>
  <c r="N3919" i="1" s="1"/>
  <c r="M3918" i="1"/>
  <c r="N3918" i="1" s="1"/>
  <c r="M3917" i="1"/>
  <c r="N3917" i="1" s="1"/>
  <c r="M3916" i="1"/>
  <c r="N3916" i="1" s="1"/>
  <c r="M3915" i="1"/>
  <c r="N3915" i="1" s="1"/>
  <c r="M3914" i="1"/>
  <c r="N3914" i="1" s="1"/>
  <c r="M3913" i="1"/>
  <c r="N3913" i="1" s="1"/>
  <c r="M3912" i="1"/>
  <c r="N3912" i="1" s="1"/>
  <c r="M3911" i="1"/>
  <c r="N3911" i="1" s="1"/>
  <c r="M3910" i="1"/>
  <c r="N3910" i="1" s="1"/>
  <c r="M3909" i="1"/>
  <c r="N3909" i="1" s="1"/>
  <c r="M3908" i="1"/>
  <c r="N3908" i="1" s="1"/>
  <c r="M3907" i="1"/>
  <c r="N3907" i="1" s="1"/>
  <c r="M3906" i="1"/>
  <c r="N3906" i="1" s="1"/>
  <c r="M3905" i="1"/>
  <c r="N3905" i="1" s="1"/>
  <c r="M3904" i="1"/>
  <c r="N3904" i="1" s="1"/>
  <c r="M3903" i="1"/>
  <c r="N3903" i="1" s="1"/>
  <c r="M3902" i="1"/>
  <c r="N3902" i="1" s="1"/>
  <c r="M3901" i="1"/>
  <c r="N3901" i="1" s="1"/>
  <c r="M3900" i="1"/>
  <c r="N3900" i="1" s="1"/>
  <c r="M3899" i="1"/>
  <c r="N3899" i="1" s="1"/>
  <c r="M3898" i="1"/>
  <c r="N3898" i="1" s="1"/>
  <c r="M3897" i="1"/>
  <c r="N3897" i="1" s="1"/>
  <c r="M3896" i="1"/>
  <c r="N3896" i="1" s="1"/>
  <c r="M3895" i="1"/>
  <c r="N3895" i="1" s="1"/>
  <c r="M3894" i="1"/>
  <c r="N3894" i="1" s="1"/>
  <c r="M3893" i="1"/>
  <c r="N3893" i="1" s="1"/>
  <c r="M3892" i="1"/>
  <c r="N3892" i="1" s="1"/>
  <c r="M3891" i="1"/>
  <c r="N3891" i="1" s="1"/>
  <c r="M3890" i="1"/>
  <c r="N3890" i="1" s="1"/>
  <c r="M3869" i="1"/>
  <c r="N3869" i="1" s="1"/>
  <c r="M3868" i="1"/>
  <c r="N3868" i="1" s="1"/>
  <c r="M3867" i="1"/>
  <c r="N3867" i="1" s="1"/>
  <c r="M3866" i="1"/>
  <c r="N3866" i="1" s="1"/>
  <c r="M3865" i="1"/>
  <c r="N3865" i="1" s="1"/>
  <c r="M3864" i="1"/>
  <c r="N3864" i="1" s="1"/>
  <c r="M3863" i="1"/>
  <c r="N3863" i="1" s="1"/>
  <c r="M3862" i="1"/>
  <c r="N3862" i="1" s="1"/>
  <c r="M3861" i="1"/>
  <c r="N3861" i="1" s="1"/>
  <c r="M3860" i="1"/>
  <c r="N3860" i="1" s="1"/>
  <c r="M3859" i="1"/>
  <c r="N3859" i="1" s="1"/>
  <c r="M3858" i="1"/>
  <c r="N3858" i="1" s="1"/>
  <c r="M3857" i="1"/>
  <c r="N3857" i="1" s="1"/>
  <c r="M3856" i="1"/>
  <c r="N3856" i="1" s="1"/>
  <c r="M3855" i="1"/>
  <c r="N3855" i="1" s="1"/>
  <c r="M3854" i="1"/>
  <c r="N3854" i="1" s="1"/>
  <c r="M3853" i="1"/>
  <c r="N3853" i="1" s="1"/>
  <c r="M3852" i="1"/>
  <c r="N3852" i="1" s="1"/>
  <c r="M3851" i="1"/>
  <c r="N3851" i="1" s="1"/>
  <c r="M3850" i="1"/>
  <c r="N3850" i="1" s="1"/>
  <c r="M3849" i="1"/>
  <c r="N3849" i="1" s="1"/>
  <c r="M3848" i="1"/>
  <c r="N3848" i="1" s="1"/>
  <c r="M3847" i="1"/>
  <c r="N3847" i="1" s="1"/>
  <c r="M3846" i="1"/>
  <c r="N3846" i="1" s="1"/>
  <c r="M3845" i="1"/>
  <c r="N3845" i="1" s="1"/>
  <c r="M3844" i="1"/>
  <c r="N3844" i="1" s="1"/>
  <c r="M3843" i="1"/>
  <c r="N3843" i="1" s="1"/>
  <c r="M3842" i="1"/>
  <c r="N3842" i="1" s="1"/>
  <c r="M3841" i="1"/>
  <c r="N3841" i="1" s="1"/>
  <c r="M3840" i="1"/>
  <c r="N3840" i="1" s="1"/>
  <c r="M3839" i="1"/>
  <c r="N3839" i="1" s="1"/>
  <c r="M3838" i="1"/>
  <c r="N3838" i="1" s="1"/>
  <c r="M3837" i="1"/>
  <c r="N3837" i="1" s="1"/>
  <c r="M3836" i="1"/>
  <c r="N3836" i="1" s="1"/>
  <c r="M3835" i="1"/>
  <c r="N3835" i="1" s="1"/>
  <c r="M3834" i="1"/>
  <c r="N3834" i="1" s="1"/>
  <c r="M3833" i="1"/>
  <c r="N3833" i="1" s="1"/>
  <c r="M3832" i="1"/>
  <c r="N3832" i="1" s="1"/>
  <c r="M3831" i="1"/>
  <c r="N3831" i="1" s="1"/>
  <c r="M3830" i="1"/>
  <c r="N3830" i="1" s="1"/>
  <c r="M3829" i="1"/>
  <c r="N3829" i="1" s="1"/>
  <c r="M3828" i="1"/>
  <c r="N3828" i="1" s="1"/>
  <c r="M3827" i="1"/>
  <c r="N3827" i="1" s="1"/>
  <c r="M3826" i="1"/>
  <c r="N3826" i="1" s="1"/>
  <c r="M3825" i="1"/>
  <c r="N3825" i="1" s="1"/>
  <c r="M3824" i="1"/>
  <c r="N3824" i="1" s="1"/>
  <c r="M3823" i="1"/>
  <c r="N3823" i="1" s="1"/>
  <c r="M3822" i="1"/>
  <c r="N3822" i="1" s="1"/>
  <c r="M3821" i="1"/>
  <c r="N3821" i="1" s="1"/>
  <c r="M3820" i="1"/>
  <c r="N3820" i="1" s="1"/>
  <c r="M3819" i="1"/>
  <c r="N3819" i="1" s="1"/>
  <c r="M3818" i="1"/>
  <c r="N3818" i="1" s="1"/>
  <c r="M3817" i="1"/>
  <c r="N3817" i="1" s="1"/>
  <c r="M3816" i="1"/>
  <c r="N3816" i="1" s="1"/>
  <c r="M3815" i="1"/>
  <c r="N3815" i="1" s="1"/>
  <c r="M3814" i="1"/>
  <c r="N3814" i="1" s="1"/>
  <c r="M3813" i="1"/>
  <c r="N3813" i="1" s="1"/>
  <c r="M3812" i="1"/>
  <c r="N3812" i="1" s="1"/>
  <c r="M3811" i="1"/>
  <c r="N3811" i="1" s="1"/>
  <c r="M3810" i="1"/>
  <c r="N3810" i="1" s="1"/>
  <c r="M3749" i="1"/>
  <c r="N3749" i="1" s="1"/>
  <c r="M3748" i="1"/>
  <c r="N3748" i="1" s="1"/>
  <c r="M3747" i="1"/>
  <c r="N3747" i="1" s="1"/>
  <c r="M3746" i="1"/>
  <c r="N3746" i="1" s="1"/>
  <c r="M3745" i="1"/>
  <c r="N3745" i="1" s="1"/>
  <c r="M3744" i="1"/>
  <c r="N3744" i="1" s="1"/>
  <c r="M3743" i="1"/>
  <c r="N3743" i="1" s="1"/>
  <c r="M3742" i="1"/>
  <c r="N3742" i="1" s="1"/>
  <c r="M3741" i="1"/>
  <c r="N3741" i="1" s="1"/>
  <c r="M3740" i="1"/>
  <c r="N3740" i="1" s="1"/>
  <c r="M3739" i="1"/>
  <c r="N3739" i="1" s="1"/>
  <c r="M3738" i="1"/>
  <c r="N3738" i="1" s="1"/>
  <c r="M3737" i="1"/>
  <c r="N3737" i="1" s="1"/>
  <c r="M3736" i="1"/>
  <c r="N3736" i="1" s="1"/>
  <c r="M3735" i="1"/>
  <c r="N3735" i="1" s="1"/>
  <c r="M3734" i="1"/>
  <c r="N3734" i="1" s="1"/>
  <c r="M3733" i="1"/>
  <c r="N3733" i="1" s="1"/>
  <c r="M3732" i="1"/>
  <c r="N3732" i="1" s="1"/>
  <c r="M3731" i="1"/>
  <c r="N3731" i="1" s="1"/>
  <c r="M3730" i="1"/>
  <c r="N3730" i="1" s="1"/>
  <c r="M3729" i="1"/>
  <c r="N3729" i="1" s="1"/>
  <c r="M3728" i="1"/>
  <c r="N3728" i="1" s="1"/>
  <c r="M3727" i="1"/>
  <c r="N3727" i="1" s="1"/>
  <c r="M3726" i="1"/>
  <c r="N3726" i="1" s="1"/>
  <c r="M3725" i="1"/>
  <c r="N3725" i="1" s="1"/>
  <c r="M3724" i="1"/>
  <c r="N3724" i="1" s="1"/>
  <c r="M3723" i="1"/>
  <c r="N3723" i="1" s="1"/>
  <c r="M3722" i="1"/>
  <c r="N3722" i="1" s="1"/>
  <c r="M3721" i="1"/>
  <c r="N3721" i="1" s="1"/>
  <c r="M3720" i="1"/>
  <c r="N3720" i="1" s="1"/>
  <c r="M3719" i="1"/>
  <c r="N3719" i="1" s="1"/>
  <c r="M3718" i="1"/>
  <c r="N3718" i="1" s="1"/>
  <c r="M3717" i="1"/>
  <c r="N3717" i="1" s="1"/>
  <c r="M3716" i="1"/>
  <c r="N3716" i="1" s="1"/>
  <c r="M3715" i="1"/>
  <c r="N3715" i="1" s="1"/>
  <c r="M3714" i="1"/>
  <c r="N3714" i="1" s="1"/>
  <c r="M3713" i="1"/>
  <c r="N3713" i="1" s="1"/>
  <c r="M3712" i="1"/>
  <c r="N3712" i="1" s="1"/>
  <c r="M3711" i="1"/>
  <c r="N3711" i="1" s="1"/>
  <c r="M3710" i="1"/>
  <c r="N3710" i="1" s="1"/>
  <c r="M3709" i="1"/>
  <c r="N3709" i="1" s="1"/>
  <c r="M3708" i="1"/>
  <c r="N3708" i="1" s="1"/>
  <c r="M3707" i="1"/>
  <c r="N3707" i="1" s="1"/>
  <c r="M3706" i="1"/>
  <c r="N3706" i="1" s="1"/>
  <c r="M3705" i="1"/>
  <c r="N3705" i="1" s="1"/>
  <c r="M3704" i="1"/>
  <c r="N3704" i="1" s="1"/>
  <c r="M3703" i="1"/>
  <c r="N3703" i="1" s="1"/>
  <c r="M3702" i="1"/>
  <c r="N3702" i="1" s="1"/>
  <c r="M3701" i="1"/>
  <c r="N3701" i="1" s="1"/>
  <c r="M3700" i="1"/>
  <c r="N3700" i="1" s="1"/>
  <c r="M3699" i="1"/>
  <c r="N3699" i="1" s="1"/>
  <c r="M3698" i="1"/>
  <c r="N3698" i="1" s="1"/>
  <c r="M3697" i="1"/>
  <c r="N3697" i="1" s="1"/>
  <c r="M3696" i="1"/>
  <c r="N3696" i="1" s="1"/>
  <c r="M3695" i="1"/>
  <c r="N3695" i="1" s="1"/>
  <c r="M3694" i="1"/>
  <c r="N3694" i="1" s="1"/>
  <c r="M3693" i="1"/>
  <c r="N3693" i="1" s="1"/>
  <c r="M3692" i="1"/>
  <c r="N3692" i="1" s="1"/>
  <c r="M3691" i="1"/>
  <c r="N3691" i="1" s="1"/>
  <c r="M3690" i="1"/>
  <c r="N3690" i="1" s="1"/>
  <c r="M3689" i="1"/>
  <c r="N3689" i="1" s="1"/>
  <c r="M3688" i="1"/>
  <c r="N3688" i="1" s="1"/>
  <c r="M3687" i="1"/>
  <c r="N3687" i="1" s="1"/>
  <c r="M3686" i="1"/>
  <c r="N3686" i="1" s="1"/>
  <c r="M3685" i="1"/>
  <c r="N3685" i="1" s="1"/>
  <c r="M3684" i="1"/>
  <c r="N3684" i="1" s="1"/>
  <c r="M3683" i="1"/>
  <c r="N3683" i="1" s="1"/>
  <c r="M3682" i="1"/>
  <c r="N3682" i="1" s="1"/>
  <c r="M3681" i="1"/>
  <c r="N3681" i="1" s="1"/>
  <c r="M3680" i="1"/>
  <c r="N3680" i="1" s="1"/>
  <c r="M3679" i="1"/>
  <c r="N3679" i="1" s="1"/>
  <c r="M3678" i="1"/>
  <c r="N3678" i="1" s="1"/>
  <c r="M3677" i="1"/>
  <c r="N3677" i="1" s="1"/>
  <c r="M3676" i="1"/>
  <c r="N3676" i="1" s="1"/>
  <c r="M3675" i="1"/>
  <c r="N3675" i="1" s="1"/>
  <c r="M3674" i="1"/>
  <c r="N3674" i="1" s="1"/>
  <c r="M3673" i="1"/>
  <c r="N3673" i="1" s="1"/>
  <c r="M3672" i="1"/>
  <c r="N3672" i="1" s="1"/>
  <c r="M3671" i="1"/>
  <c r="N3671" i="1" s="1"/>
  <c r="M3670" i="1"/>
  <c r="N3670" i="1" s="1"/>
  <c r="M3669" i="1"/>
  <c r="N3669" i="1" s="1"/>
  <c r="M3668" i="1"/>
  <c r="N3668" i="1" s="1"/>
  <c r="M3667" i="1"/>
  <c r="N3667" i="1" s="1"/>
  <c r="M3666" i="1"/>
  <c r="N3666" i="1" s="1"/>
  <c r="M3665" i="1"/>
  <c r="N3665" i="1" s="1"/>
  <c r="M3664" i="1"/>
  <c r="N3664" i="1" s="1"/>
  <c r="M3663" i="1"/>
  <c r="N3663" i="1" s="1"/>
  <c r="M3662" i="1"/>
  <c r="N3662" i="1" s="1"/>
  <c r="M3661" i="1"/>
  <c r="N3661" i="1" s="1"/>
  <c r="M3660" i="1"/>
  <c r="N3660" i="1" s="1"/>
  <c r="M3659" i="1"/>
  <c r="N3659" i="1" s="1"/>
  <c r="M3658" i="1"/>
  <c r="N3658" i="1" s="1"/>
  <c r="M3657" i="1"/>
  <c r="N3657" i="1" s="1"/>
  <c r="M3656" i="1"/>
  <c r="N3656" i="1" s="1"/>
  <c r="M3655" i="1"/>
  <c r="N3655" i="1" s="1"/>
  <c r="M3654" i="1"/>
  <c r="N3654" i="1" s="1"/>
  <c r="M3653" i="1"/>
  <c r="N3653" i="1" s="1"/>
  <c r="M3652" i="1"/>
  <c r="N3652" i="1" s="1"/>
  <c r="M3651" i="1"/>
  <c r="N3651" i="1" s="1"/>
  <c r="M3650" i="1"/>
  <c r="N3650" i="1" s="1"/>
  <c r="M3629" i="1"/>
  <c r="N3629" i="1" s="1"/>
  <c r="M3628" i="1"/>
  <c r="N3628" i="1" s="1"/>
  <c r="M3627" i="1"/>
  <c r="N3627" i="1" s="1"/>
  <c r="M3626" i="1"/>
  <c r="N3626" i="1" s="1"/>
  <c r="M3625" i="1"/>
  <c r="N3625" i="1" s="1"/>
  <c r="M3624" i="1"/>
  <c r="N3624" i="1" s="1"/>
  <c r="M3623" i="1"/>
  <c r="N3623" i="1" s="1"/>
  <c r="M3622" i="1"/>
  <c r="N3622" i="1" s="1"/>
  <c r="M3621" i="1"/>
  <c r="N3621" i="1" s="1"/>
  <c r="M3620" i="1"/>
  <c r="N3620" i="1" s="1"/>
  <c r="M3619" i="1"/>
  <c r="N3619" i="1" s="1"/>
  <c r="M3618" i="1"/>
  <c r="N3618" i="1" s="1"/>
  <c r="M3617" i="1"/>
  <c r="N3617" i="1" s="1"/>
  <c r="M3616" i="1"/>
  <c r="N3616" i="1" s="1"/>
  <c r="M3615" i="1"/>
  <c r="N3615" i="1" s="1"/>
  <c r="M3614" i="1"/>
  <c r="N3614" i="1" s="1"/>
  <c r="M3613" i="1"/>
  <c r="N3613" i="1" s="1"/>
  <c r="M3612" i="1"/>
  <c r="N3612" i="1" s="1"/>
  <c r="M3611" i="1"/>
  <c r="N3611" i="1" s="1"/>
  <c r="M3610" i="1"/>
  <c r="N3610" i="1" s="1"/>
  <c r="M3609" i="1"/>
  <c r="N3609" i="1" s="1"/>
  <c r="M3608" i="1"/>
  <c r="N3608" i="1" s="1"/>
  <c r="M3607" i="1"/>
  <c r="N3607" i="1" s="1"/>
  <c r="M3606" i="1"/>
  <c r="N3606" i="1" s="1"/>
  <c r="M3605" i="1"/>
  <c r="N3605" i="1" s="1"/>
  <c r="M3604" i="1"/>
  <c r="N3604" i="1" s="1"/>
  <c r="M3603" i="1"/>
  <c r="N3603" i="1" s="1"/>
  <c r="M3602" i="1"/>
  <c r="N3602" i="1" s="1"/>
  <c r="M3601" i="1"/>
  <c r="N3601" i="1" s="1"/>
  <c r="M3600" i="1"/>
  <c r="N3600" i="1" s="1"/>
  <c r="M3599" i="1"/>
  <c r="N3599" i="1" s="1"/>
  <c r="M3598" i="1"/>
  <c r="N3598" i="1" s="1"/>
  <c r="M3597" i="1"/>
  <c r="N3597" i="1" s="1"/>
  <c r="M3596" i="1"/>
  <c r="N3596" i="1" s="1"/>
  <c r="M3595" i="1"/>
  <c r="N3595" i="1" s="1"/>
  <c r="M3594" i="1"/>
  <c r="N3594" i="1" s="1"/>
  <c r="M3593" i="1"/>
  <c r="N3593" i="1" s="1"/>
  <c r="M3592" i="1"/>
  <c r="N3592" i="1" s="1"/>
  <c r="M3591" i="1"/>
  <c r="N3591" i="1" s="1"/>
  <c r="M3590" i="1"/>
  <c r="N3590" i="1" s="1"/>
  <c r="M3589" i="1"/>
  <c r="N3589" i="1" s="1"/>
  <c r="M3588" i="1"/>
  <c r="N3588" i="1" s="1"/>
  <c r="M3587" i="1"/>
  <c r="N3587" i="1" s="1"/>
  <c r="M3586" i="1"/>
  <c r="N3586" i="1" s="1"/>
  <c r="M3585" i="1"/>
  <c r="N3585" i="1" s="1"/>
  <c r="M3584" i="1"/>
  <c r="N3584" i="1" s="1"/>
  <c r="M3583" i="1"/>
  <c r="N3583" i="1" s="1"/>
  <c r="M3582" i="1"/>
  <c r="N3582" i="1" s="1"/>
  <c r="M3581" i="1"/>
  <c r="N3581" i="1" s="1"/>
  <c r="M3580" i="1"/>
  <c r="N3580" i="1" s="1"/>
  <c r="M3579" i="1"/>
  <c r="N3579" i="1" s="1"/>
  <c r="M3578" i="1"/>
  <c r="N3578" i="1" s="1"/>
  <c r="M3577" i="1"/>
  <c r="N3577" i="1" s="1"/>
  <c r="M3576" i="1"/>
  <c r="N3576" i="1" s="1"/>
  <c r="M3575" i="1"/>
  <c r="N3575" i="1" s="1"/>
  <c r="M3574" i="1"/>
  <c r="N3574" i="1" s="1"/>
  <c r="M3573" i="1"/>
  <c r="N3573" i="1" s="1"/>
  <c r="M3572" i="1"/>
  <c r="N3572" i="1" s="1"/>
  <c r="M3571" i="1"/>
  <c r="N3571" i="1" s="1"/>
  <c r="M3570" i="1"/>
  <c r="N3570" i="1" s="1"/>
  <c r="M3569" i="1"/>
  <c r="N3569" i="1" s="1"/>
  <c r="M3568" i="1"/>
  <c r="N3568" i="1" s="1"/>
  <c r="M3567" i="1"/>
  <c r="N3567" i="1" s="1"/>
  <c r="M3566" i="1"/>
  <c r="N3566" i="1" s="1"/>
  <c r="M3565" i="1"/>
  <c r="N3565" i="1" s="1"/>
  <c r="M3564" i="1"/>
  <c r="N3564" i="1" s="1"/>
  <c r="M3563" i="1"/>
  <c r="N3563" i="1" s="1"/>
  <c r="M3562" i="1"/>
  <c r="N3562" i="1" s="1"/>
  <c r="M3561" i="1"/>
  <c r="N3561" i="1" s="1"/>
  <c r="M3560" i="1"/>
  <c r="N3560" i="1" s="1"/>
  <c r="M3559" i="1"/>
  <c r="N3559" i="1" s="1"/>
  <c r="M3558" i="1"/>
  <c r="N3558" i="1" s="1"/>
  <c r="M3557" i="1"/>
  <c r="N3557" i="1" s="1"/>
  <c r="M3556" i="1"/>
  <c r="N3556" i="1" s="1"/>
  <c r="M3555" i="1"/>
  <c r="N3555" i="1" s="1"/>
  <c r="M3554" i="1"/>
  <c r="N3554" i="1" s="1"/>
  <c r="M3553" i="1"/>
  <c r="N3553" i="1" s="1"/>
  <c r="M3552" i="1"/>
  <c r="N3552" i="1" s="1"/>
  <c r="M3551" i="1"/>
  <c r="N3551" i="1" s="1"/>
  <c r="M3550" i="1"/>
  <c r="N3550" i="1" s="1"/>
  <c r="M3549" i="1"/>
  <c r="N3549" i="1" s="1"/>
  <c r="M3548" i="1"/>
  <c r="N3548" i="1" s="1"/>
  <c r="M3547" i="1"/>
  <c r="N3547" i="1" s="1"/>
  <c r="M3546" i="1"/>
  <c r="N3546" i="1" s="1"/>
  <c r="M3545" i="1"/>
  <c r="N3545" i="1" s="1"/>
  <c r="M3544" i="1"/>
  <c r="N3544" i="1" s="1"/>
  <c r="M3543" i="1"/>
  <c r="N3543" i="1" s="1"/>
  <c r="M3542" i="1"/>
  <c r="N3542" i="1" s="1"/>
  <c r="M3541" i="1"/>
  <c r="N3541" i="1" s="1"/>
  <c r="M3540" i="1"/>
  <c r="N3540" i="1" s="1"/>
  <c r="M3539" i="1"/>
  <c r="N3539" i="1" s="1"/>
  <c r="M3538" i="1"/>
  <c r="N3538" i="1" s="1"/>
  <c r="M3537" i="1"/>
  <c r="N3537" i="1" s="1"/>
  <c r="M3536" i="1"/>
  <c r="N3536" i="1" s="1"/>
  <c r="M3535" i="1"/>
  <c r="N3535" i="1" s="1"/>
  <c r="M3534" i="1"/>
  <c r="N3534" i="1" s="1"/>
  <c r="M3533" i="1"/>
  <c r="N3533" i="1" s="1"/>
  <c r="M3532" i="1"/>
  <c r="N3532" i="1" s="1"/>
  <c r="M3531" i="1"/>
  <c r="N3531" i="1" s="1"/>
  <c r="M3530" i="1"/>
  <c r="N3530" i="1" s="1"/>
  <c r="M3529" i="1"/>
  <c r="N3529" i="1" s="1"/>
  <c r="M3528" i="1"/>
  <c r="N3528" i="1" s="1"/>
  <c r="M3527" i="1"/>
  <c r="N3527" i="1" s="1"/>
  <c r="M3526" i="1"/>
  <c r="N3526" i="1" s="1"/>
  <c r="M3525" i="1"/>
  <c r="N3525" i="1" s="1"/>
  <c r="M3524" i="1"/>
  <c r="N3524" i="1" s="1"/>
  <c r="M3523" i="1"/>
  <c r="N3523" i="1" s="1"/>
  <c r="M3522" i="1"/>
  <c r="N3522" i="1" s="1"/>
  <c r="M3521" i="1"/>
  <c r="N3521" i="1" s="1"/>
  <c r="M3520" i="1"/>
  <c r="N3520" i="1" s="1"/>
  <c r="M3519" i="1"/>
  <c r="N3519" i="1" s="1"/>
  <c r="M3518" i="1"/>
  <c r="N3518" i="1" s="1"/>
  <c r="M3517" i="1"/>
  <c r="N3517" i="1" s="1"/>
  <c r="M3516" i="1"/>
  <c r="N3516" i="1" s="1"/>
  <c r="M3515" i="1"/>
  <c r="N3515" i="1" s="1"/>
  <c r="M3514" i="1"/>
  <c r="N3514" i="1" s="1"/>
  <c r="M3513" i="1"/>
  <c r="N3513" i="1" s="1"/>
  <c r="M3512" i="1"/>
  <c r="N3512" i="1" s="1"/>
  <c r="M3511" i="1"/>
  <c r="N3511" i="1" s="1"/>
  <c r="M3510" i="1"/>
  <c r="N3510" i="1" s="1"/>
  <c r="M3509" i="1"/>
  <c r="N3509" i="1" s="1"/>
  <c r="M3508" i="1"/>
  <c r="N3508" i="1" s="1"/>
  <c r="M3507" i="1"/>
  <c r="N3507" i="1" s="1"/>
  <c r="M3506" i="1"/>
  <c r="N3506" i="1" s="1"/>
  <c r="M3505" i="1"/>
  <c r="N3505" i="1" s="1"/>
  <c r="M3504" i="1"/>
  <c r="N3504" i="1" s="1"/>
  <c r="M3503" i="1"/>
  <c r="N3503" i="1" s="1"/>
  <c r="M3502" i="1"/>
  <c r="N3502" i="1" s="1"/>
  <c r="M3501" i="1"/>
  <c r="N3501" i="1" s="1"/>
  <c r="M3500" i="1"/>
  <c r="N3500" i="1" s="1"/>
  <c r="M3499" i="1"/>
  <c r="N3499" i="1" s="1"/>
  <c r="M3498" i="1"/>
  <c r="N3498" i="1" s="1"/>
  <c r="M3497" i="1"/>
  <c r="N3497" i="1" s="1"/>
  <c r="M3496" i="1"/>
  <c r="N3496" i="1" s="1"/>
  <c r="M3495" i="1"/>
  <c r="N3495" i="1" s="1"/>
  <c r="M3494" i="1"/>
  <c r="N3494" i="1" s="1"/>
  <c r="M3493" i="1"/>
  <c r="N3493" i="1" s="1"/>
  <c r="M3492" i="1"/>
  <c r="N3492" i="1" s="1"/>
  <c r="M3491" i="1"/>
  <c r="N3491" i="1" s="1"/>
  <c r="M3490" i="1"/>
  <c r="N3490" i="1" s="1"/>
  <c r="M3489" i="1"/>
  <c r="N3489" i="1" s="1"/>
  <c r="M3488" i="1"/>
  <c r="N3488" i="1" s="1"/>
  <c r="M3487" i="1"/>
  <c r="N3487" i="1" s="1"/>
  <c r="M3486" i="1"/>
  <c r="N3486" i="1" s="1"/>
  <c r="M3485" i="1"/>
  <c r="N3485" i="1" s="1"/>
  <c r="M3484" i="1"/>
  <c r="N3484" i="1" s="1"/>
  <c r="M3483" i="1"/>
  <c r="N3483" i="1" s="1"/>
  <c r="M3482" i="1"/>
  <c r="N3482" i="1" s="1"/>
  <c r="M3481" i="1"/>
  <c r="N3481" i="1" s="1"/>
  <c r="M3480" i="1"/>
  <c r="N3480" i="1" s="1"/>
  <c r="M3479" i="1"/>
  <c r="N3479" i="1" s="1"/>
  <c r="M3478" i="1"/>
  <c r="N3478" i="1" s="1"/>
  <c r="M3477" i="1"/>
  <c r="N3477" i="1" s="1"/>
  <c r="M3476" i="1"/>
  <c r="N3476" i="1" s="1"/>
  <c r="M3475" i="1"/>
  <c r="N3475" i="1" s="1"/>
  <c r="M3474" i="1"/>
  <c r="N3474" i="1" s="1"/>
  <c r="M3473" i="1"/>
  <c r="N3473" i="1" s="1"/>
  <c r="M3472" i="1"/>
  <c r="N3472" i="1" s="1"/>
  <c r="M3471" i="1"/>
  <c r="N3471" i="1" s="1"/>
  <c r="M3470" i="1"/>
  <c r="N3470" i="1" s="1"/>
  <c r="M3469" i="1"/>
  <c r="N3469" i="1" s="1"/>
  <c r="M3468" i="1"/>
  <c r="N3468" i="1" s="1"/>
  <c r="M3467" i="1"/>
  <c r="N3467" i="1" s="1"/>
  <c r="M3466" i="1"/>
  <c r="N3466" i="1" s="1"/>
  <c r="M3465" i="1"/>
  <c r="N3465" i="1" s="1"/>
  <c r="M3464" i="1"/>
  <c r="N3464" i="1" s="1"/>
  <c r="M3463" i="1"/>
  <c r="N3463" i="1" s="1"/>
  <c r="M3462" i="1"/>
  <c r="N3462" i="1" s="1"/>
  <c r="M3461" i="1"/>
  <c r="N3461" i="1" s="1"/>
  <c r="M3460" i="1"/>
  <c r="N3460" i="1" s="1"/>
  <c r="M3459" i="1"/>
  <c r="N3459" i="1" s="1"/>
  <c r="M3458" i="1"/>
  <c r="N3458" i="1" s="1"/>
  <c r="M3457" i="1"/>
  <c r="N3457" i="1" s="1"/>
  <c r="M3456" i="1"/>
  <c r="N3456" i="1" s="1"/>
  <c r="M3455" i="1"/>
  <c r="N3455" i="1" s="1"/>
  <c r="M3454" i="1"/>
  <c r="N3454" i="1" s="1"/>
  <c r="M3453" i="1"/>
  <c r="N3453" i="1" s="1"/>
  <c r="M3452" i="1"/>
  <c r="N3452" i="1" s="1"/>
  <c r="M3451" i="1"/>
  <c r="N3451" i="1" s="1"/>
  <c r="M3450" i="1"/>
  <c r="N3450" i="1" s="1"/>
  <c r="M3449" i="1"/>
  <c r="N3449" i="1" s="1"/>
  <c r="M3448" i="1"/>
  <c r="N3448" i="1" s="1"/>
  <c r="M3447" i="1"/>
  <c r="N3447" i="1" s="1"/>
  <c r="M3446" i="1"/>
  <c r="N3446" i="1" s="1"/>
  <c r="M3445" i="1"/>
  <c r="N3445" i="1" s="1"/>
  <c r="M3444" i="1"/>
  <c r="N3444" i="1" s="1"/>
  <c r="M3443" i="1"/>
  <c r="N3443" i="1" s="1"/>
  <c r="M3442" i="1"/>
  <c r="N3442" i="1" s="1"/>
  <c r="M3441" i="1"/>
  <c r="N3441" i="1" s="1"/>
  <c r="M3440" i="1"/>
  <c r="N3440" i="1" s="1"/>
  <c r="M3439" i="1"/>
  <c r="N3439" i="1" s="1"/>
  <c r="M3438" i="1"/>
  <c r="N3438" i="1" s="1"/>
  <c r="M3437" i="1"/>
  <c r="N3437" i="1" s="1"/>
  <c r="M3436" i="1"/>
  <c r="N3436" i="1" s="1"/>
  <c r="M3435" i="1"/>
  <c r="N3435" i="1" s="1"/>
  <c r="M3434" i="1"/>
  <c r="N3434" i="1" s="1"/>
  <c r="M3433" i="1"/>
  <c r="N3433" i="1" s="1"/>
  <c r="M3432" i="1"/>
  <c r="N3432" i="1" s="1"/>
  <c r="M3431" i="1"/>
  <c r="N3431" i="1" s="1"/>
  <c r="M3430" i="1"/>
  <c r="N3430" i="1" s="1"/>
  <c r="M3429" i="1"/>
  <c r="N3429" i="1" s="1"/>
  <c r="M3428" i="1"/>
  <c r="N3428" i="1" s="1"/>
  <c r="M3427" i="1"/>
  <c r="N3427" i="1" s="1"/>
  <c r="M3426" i="1"/>
  <c r="N3426" i="1" s="1"/>
  <c r="M3425" i="1"/>
  <c r="N3425" i="1" s="1"/>
  <c r="M3424" i="1"/>
  <c r="N3424" i="1" s="1"/>
  <c r="M3423" i="1"/>
  <c r="N3423" i="1" s="1"/>
  <c r="M3422" i="1"/>
  <c r="N3422" i="1" s="1"/>
  <c r="M3421" i="1"/>
  <c r="N3421" i="1" s="1"/>
  <c r="M3420" i="1"/>
  <c r="N3420" i="1" s="1"/>
  <c r="M3419" i="1"/>
  <c r="N3419" i="1" s="1"/>
  <c r="M3418" i="1"/>
  <c r="N3418" i="1" s="1"/>
  <c r="M3417" i="1"/>
  <c r="N3417" i="1" s="1"/>
  <c r="M3416" i="1"/>
  <c r="N3416" i="1" s="1"/>
  <c r="M3415" i="1"/>
  <c r="N3415" i="1" s="1"/>
  <c r="M3414" i="1"/>
  <c r="N3414" i="1" s="1"/>
  <c r="M3413" i="1"/>
  <c r="N3413" i="1" s="1"/>
  <c r="M3412" i="1"/>
  <c r="N3412" i="1" s="1"/>
  <c r="M3411" i="1"/>
  <c r="N3411" i="1" s="1"/>
  <c r="M3410" i="1"/>
  <c r="N3410" i="1" s="1"/>
  <c r="M3409" i="1"/>
  <c r="N3409" i="1" s="1"/>
  <c r="M3408" i="1"/>
  <c r="N3408" i="1" s="1"/>
  <c r="M3407" i="1"/>
  <c r="N3407" i="1" s="1"/>
  <c r="M3406" i="1"/>
  <c r="N3406" i="1" s="1"/>
  <c r="M3405" i="1"/>
  <c r="N3405" i="1" s="1"/>
  <c r="M3404" i="1"/>
  <c r="N3404" i="1" s="1"/>
  <c r="M3403" i="1"/>
  <c r="N3403" i="1" s="1"/>
  <c r="M3402" i="1"/>
  <c r="N3402" i="1" s="1"/>
  <c r="M3401" i="1"/>
  <c r="N3401" i="1" s="1"/>
  <c r="M3400" i="1"/>
  <c r="N3400" i="1" s="1"/>
  <c r="M3399" i="1"/>
  <c r="N3399" i="1" s="1"/>
  <c r="M3398" i="1"/>
  <c r="N3398" i="1" s="1"/>
  <c r="M3397" i="1"/>
  <c r="N3397" i="1" s="1"/>
  <c r="M3396" i="1"/>
  <c r="N3396" i="1" s="1"/>
  <c r="M3395" i="1"/>
  <c r="N3395" i="1" s="1"/>
  <c r="M3394" i="1"/>
  <c r="N3394" i="1" s="1"/>
  <c r="M3393" i="1"/>
  <c r="N3393" i="1" s="1"/>
  <c r="M3392" i="1"/>
  <c r="N3392" i="1" s="1"/>
  <c r="M3391" i="1"/>
  <c r="N3391" i="1" s="1"/>
  <c r="M3390" i="1"/>
  <c r="N3390" i="1" s="1"/>
  <c r="M3389" i="1"/>
  <c r="N3389" i="1" s="1"/>
  <c r="M3388" i="1"/>
  <c r="N3388" i="1" s="1"/>
  <c r="M3387" i="1"/>
  <c r="N3387" i="1" s="1"/>
  <c r="M3386" i="1"/>
  <c r="N3386" i="1" s="1"/>
  <c r="M3385" i="1"/>
  <c r="N3385" i="1" s="1"/>
  <c r="M3384" i="1"/>
  <c r="N3384" i="1" s="1"/>
  <c r="M3383" i="1"/>
  <c r="N3383" i="1" s="1"/>
  <c r="M3382" i="1"/>
  <c r="N3382" i="1" s="1"/>
  <c r="M3381" i="1"/>
  <c r="N3381" i="1" s="1"/>
  <c r="M3380" i="1"/>
  <c r="N3380" i="1" s="1"/>
  <c r="M3379" i="1"/>
  <c r="N3379" i="1" s="1"/>
  <c r="M3378" i="1"/>
  <c r="N3378" i="1" s="1"/>
  <c r="M3377" i="1"/>
  <c r="N3377" i="1" s="1"/>
  <c r="M3376" i="1"/>
  <c r="N3376" i="1" s="1"/>
  <c r="M3375" i="1"/>
  <c r="N3375" i="1" s="1"/>
  <c r="M3374" i="1"/>
  <c r="N3374" i="1" s="1"/>
  <c r="M3373" i="1"/>
  <c r="N3373" i="1" s="1"/>
  <c r="M3372" i="1"/>
  <c r="N3372" i="1" s="1"/>
  <c r="M3371" i="1"/>
  <c r="N3371" i="1" s="1"/>
  <c r="M3370" i="1"/>
  <c r="N3370" i="1" s="1"/>
  <c r="M3369" i="1"/>
  <c r="N3369" i="1" s="1"/>
  <c r="M3368" i="1"/>
  <c r="N3368" i="1" s="1"/>
  <c r="M3367" i="1"/>
  <c r="N3367" i="1" s="1"/>
  <c r="M3366" i="1"/>
  <c r="N3366" i="1" s="1"/>
  <c r="M3365" i="1"/>
  <c r="N3365" i="1" s="1"/>
  <c r="M3364" i="1"/>
  <c r="N3364" i="1" s="1"/>
  <c r="M3363" i="1"/>
  <c r="N3363" i="1" s="1"/>
  <c r="M3362" i="1"/>
  <c r="N3362" i="1" s="1"/>
  <c r="M3361" i="1"/>
  <c r="N3361" i="1" s="1"/>
  <c r="M3360" i="1"/>
  <c r="N3360" i="1" s="1"/>
  <c r="M3359" i="1"/>
  <c r="N3359" i="1" s="1"/>
  <c r="M3358" i="1"/>
  <c r="N3358" i="1" s="1"/>
  <c r="M3357" i="1"/>
  <c r="N3357" i="1" s="1"/>
  <c r="M3356" i="1"/>
  <c r="N3356" i="1" s="1"/>
  <c r="M3355" i="1"/>
  <c r="N3355" i="1" s="1"/>
  <c r="M3354" i="1"/>
  <c r="N3354" i="1" s="1"/>
  <c r="M3353" i="1"/>
  <c r="N3353" i="1" s="1"/>
  <c r="M3352" i="1"/>
  <c r="N3352" i="1" s="1"/>
  <c r="M3351" i="1"/>
  <c r="N3351" i="1" s="1"/>
  <c r="M3350" i="1"/>
  <c r="N3350" i="1" s="1"/>
  <c r="M3349" i="1"/>
  <c r="N3349" i="1" s="1"/>
  <c r="M3348" i="1"/>
  <c r="N3348" i="1" s="1"/>
  <c r="M3347" i="1"/>
  <c r="N3347" i="1" s="1"/>
  <c r="M3346" i="1"/>
  <c r="N3346" i="1" s="1"/>
  <c r="M3345" i="1"/>
  <c r="N3345" i="1" s="1"/>
  <c r="M3344" i="1"/>
  <c r="N3344" i="1" s="1"/>
  <c r="M3343" i="1"/>
  <c r="N3343" i="1" s="1"/>
  <c r="M3342" i="1"/>
  <c r="N3342" i="1" s="1"/>
  <c r="M3341" i="1"/>
  <c r="N3341" i="1" s="1"/>
  <c r="M3340" i="1"/>
  <c r="N3340" i="1" s="1"/>
  <c r="M3339" i="1"/>
  <c r="N3339" i="1" s="1"/>
  <c r="M3338" i="1"/>
  <c r="N3338" i="1" s="1"/>
  <c r="M3337" i="1"/>
  <c r="N3337" i="1" s="1"/>
  <c r="M3336" i="1"/>
  <c r="N3336" i="1" s="1"/>
  <c r="M3335" i="1"/>
  <c r="N3335" i="1" s="1"/>
  <c r="M3334" i="1"/>
  <c r="N3334" i="1" s="1"/>
  <c r="M3333" i="1"/>
  <c r="N3333" i="1" s="1"/>
  <c r="M3332" i="1"/>
  <c r="N3332" i="1" s="1"/>
  <c r="M3331" i="1"/>
  <c r="N3331" i="1" s="1"/>
  <c r="M3330" i="1"/>
  <c r="N3330" i="1" s="1"/>
  <c r="M3329" i="1"/>
  <c r="N3329" i="1" s="1"/>
  <c r="M3328" i="1"/>
  <c r="N3328" i="1" s="1"/>
  <c r="M3327" i="1"/>
  <c r="N3327" i="1" s="1"/>
  <c r="M3326" i="1"/>
  <c r="N3326" i="1" s="1"/>
  <c r="M3325" i="1"/>
  <c r="N3325" i="1" s="1"/>
  <c r="M3324" i="1"/>
  <c r="N3324" i="1" s="1"/>
  <c r="M3323" i="1"/>
  <c r="N3323" i="1" s="1"/>
  <c r="M3322" i="1"/>
  <c r="N3322" i="1" s="1"/>
  <c r="M3321" i="1"/>
  <c r="N3321" i="1" s="1"/>
  <c r="M3320" i="1"/>
  <c r="N3320" i="1" s="1"/>
  <c r="M3319" i="1"/>
  <c r="N3319" i="1" s="1"/>
  <c r="M3318" i="1"/>
  <c r="N3318" i="1" s="1"/>
  <c r="M3317" i="1"/>
  <c r="N3317" i="1" s="1"/>
  <c r="M3316" i="1"/>
  <c r="N3316" i="1" s="1"/>
  <c r="M3315" i="1"/>
  <c r="N3315" i="1" s="1"/>
  <c r="M3314" i="1"/>
  <c r="N3314" i="1" s="1"/>
  <c r="M3313" i="1"/>
  <c r="N3313" i="1" s="1"/>
  <c r="M3312" i="1"/>
  <c r="N3312" i="1" s="1"/>
  <c r="M3311" i="1"/>
  <c r="N3311" i="1" s="1"/>
  <c r="M3310" i="1"/>
  <c r="N3310" i="1" s="1"/>
  <c r="M3309" i="1"/>
  <c r="N3309" i="1" s="1"/>
  <c r="M3308" i="1"/>
  <c r="N3308" i="1" s="1"/>
  <c r="M3307" i="1"/>
  <c r="N3307" i="1" s="1"/>
  <c r="M3306" i="1"/>
  <c r="N3306" i="1" s="1"/>
  <c r="M3305" i="1"/>
  <c r="N3305" i="1" s="1"/>
  <c r="M3304" i="1"/>
  <c r="N3304" i="1" s="1"/>
  <c r="M3303" i="1"/>
  <c r="N3303" i="1" s="1"/>
  <c r="M3302" i="1"/>
  <c r="N3302" i="1" s="1"/>
  <c r="M3301" i="1"/>
  <c r="N3301" i="1" s="1"/>
  <c r="M3300" i="1"/>
  <c r="N3300" i="1" s="1"/>
  <c r="M3299" i="1"/>
  <c r="N3299" i="1" s="1"/>
  <c r="M3298" i="1"/>
  <c r="N3298" i="1" s="1"/>
  <c r="M3297" i="1"/>
  <c r="N3297" i="1" s="1"/>
  <c r="M3296" i="1"/>
  <c r="N3296" i="1" s="1"/>
  <c r="M3295" i="1"/>
  <c r="N3295" i="1" s="1"/>
  <c r="M3294" i="1"/>
  <c r="N3294" i="1" s="1"/>
  <c r="M3293" i="1"/>
  <c r="N3293" i="1" s="1"/>
  <c r="M3292" i="1"/>
  <c r="N3292" i="1" s="1"/>
  <c r="M3291" i="1"/>
  <c r="N3291" i="1" s="1"/>
  <c r="M3290" i="1"/>
  <c r="N3290" i="1" s="1"/>
  <c r="M3289" i="1"/>
  <c r="N3289" i="1" s="1"/>
  <c r="M3288" i="1"/>
  <c r="N3288" i="1" s="1"/>
  <c r="M3287" i="1"/>
  <c r="N3287" i="1" s="1"/>
  <c r="M3286" i="1"/>
  <c r="N3286" i="1" s="1"/>
  <c r="M3285" i="1"/>
  <c r="N3285" i="1" s="1"/>
  <c r="M3284" i="1"/>
  <c r="N3284" i="1" s="1"/>
  <c r="M3283" i="1"/>
  <c r="N3283" i="1" s="1"/>
  <c r="M3282" i="1"/>
  <c r="N3282" i="1" s="1"/>
  <c r="M3281" i="1"/>
  <c r="N3281" i="1" s="1"/>
  <c r="M3280" i="1"/>
  <c r="N3280" i="1" s="1"/>
  <c r="M3279" i="1"/>
  <c r="N3279" i="1" s="1"/>
  <c r="M3278" i="1"/>
  <c r="N3278" i="1" s="1"/>
  <c r="M3277" i="1"/>
  <c r="N3277" i="1" s="1"/>
  <c r="M3276" i="1"/>
  <c r="N3276" i="1" s="1"/>
  <c r="M3275" i="1"/>
  <c r="N3275" i="1" s="1"/>
  <c r="M3274" i="1"/>
  <c r="N3274" i="1" s="1"/>
  <c r="M3273" i="1"/>
  <c r="N3273" i="1" s="1"/>
  <c r="M3272" i="1"/>
  <c r="N3272" i="1" s="1"/>
  <c r="M3271" i="1"/>
  <c r="N3271" i="1" s="1"/>
  <c r="M3270" i="1"/>
  <c r="N3270" i="1" s="1"/>
  <c r="M3269" i="1"/>
  <c r="N3269" i="1" s="1"/>
  <c r="M3268" i="1"/>
  <c r="N3268" i="1" s="1"/>
  <c r="M3267" i="1"/>
  <c r="N3267" i="1" s="1"/>
  <c r="M3266" i="1"/>
  <c r="N3266" i="1" s="1"/>
  <c r="M3265" i="1"/>
  <c r="N3265" i="1" s="1"/>
  <c r="M3264" i="1"/>
  <c r="N3264" i="1" s="1"/>
  <c r="M3263" i="1"/>
  <c r="N3263" i="1" s="1"/>
  <c r="M3262" i="1"/>
  <c r="N3262" i="1" s="1"/>
  <c r="M3261" i="1"/>
  <c r="N3261" i="1" s="1"/>
  <c r="M3260" i="1"/>
  <c r="N3260" i="1" s="1"/>
  <c r="M3259" i="1"/>
  <c r="N3259" i="1" s="1"/>
  <c r="M3258" i="1"/>
  <c r="N3258" i="1" s="1"/>
  <c r="M3257" i="1"/>
  <c r="N3257" i="1" s="1"/>
  <c r="M3256" i="1"/>
  <c r="N3256" i="1" s="1"/>
  <c r="M3255" i="1"/>
  <c r="N3255" i="1" s="1"/>
  <c r="M3254" i="1"/>
  <c r="N3254" i="1" s="1"/>
  <c r="M3253" i="1"/>
  <c r="N3253" i="1" s="1"/>
  <c r="M3252" i="1"/>
  <c r="N3252" i="1" s="1"/>
  <c r="M3251" i="1"/>
  <c r="N3251" i="1" s="1"/>
  <c r="M3250" i="1"/>
  <c r="N3250" i="1" s="1"/>
  <c r="M3249" i="1"/>
  <c r="N3249" i="1" s="1"/>
  <c r="M3248" i="1"/>
  <c r="N3248" i="1" s="1"/>
  <c r="M3247" i="1"/>
  <c r="N3247" i="1" s="1"/>
  <c r="M3246" i="1"/>
  <c r="N3246" i="1" s="1"/>
  <c r="M3245" i="1"/>
  <c r="N3245" i="1" s="1"/>
  <c r="M3244" i="1"/>
  <c r="N3244" i="1" s="1"/>
  <c r="M3243" i="1"/>
  <c r="N3243" i="1" s="1"/>
  <c r="M3242" i="1"/>
  <c r="N3242" i="1" s="1"/>
  <c r="M3241" i="1"/>
  <c r="N3241" i="1" s="1"/>
  <c r="M3240" i="1"/>
  <c r="N3240" i="1" s="1"/>
  <c r="M3239" i="1"/>
  <c r="N3239" i="1" s="1"/>
  <c r="M3238" i="1"/>
  <c r="N3238" i="1" s="1"/>
  <c r="M3237" i="1"/>
  <c r="N3237" i="1" s="1"/>
  <c r="M3236" i="1"/>
  <c r="N3236" i="1" s="1"/>
  <c r="M3235" i="1"/>
  <c r="N3235" i="1" s="1"/>
  <c r="M3234" i="1"/>
  <c r="N3234" i="1" s="1"/>
  <c r="M3233" i="1"/>
  <c r="N3233" i="1" s="1"/>
  <c r="M3232" i="1"/>
  <c r="N3232" i="1" s="1"/>
  <c r="M3231" i="1"/>
  <c r="N3231" i="1" s="1"/>
  <c r="M3230" i="1"/>
  <c r="N3230" i="1" s="1"/>
  <c r="M3229" i="1"/>
  <c r="N3229" i="1" s="1"/>
  <c r="M3228" i="1"/>
  <c r="N3228" i="1" s="1"/>
  <c r="M3227" i="1"/>
  <c r="N3227" i="1" s="1"/>
  <c r="M3226" i="1"/>
  <c r="N3226" i="1" s="1"/>
  <c r="M3225" i="1"/>
  <c r="N3225" i="1" s="1"/>
  <c r="M3224" i="1"/>
  <c r="N3224" i="1" s="1"/>
  <c r="M3223" i="1"/>
  <c r="N3223" i="1" s="1"/>
  <c r="M3222" i="1"/>
  <c r="N3222" i="1" s="1"/>
  <c r="M3221" i="1"/>
  <c r="N3221" i="1" s="1"/>
  <c r="M3220" i="1"/>
  <c r="N3220" i="1" s="1"/>
  <c r="M3219" i="1"/>
  <c r="N3219" i="1" s="1"/>
  <c r="M3218" i="1"/>
  <c r="N3218" i="1" s="1"/>
  <c r="M3217" i="1"/>
  <c r="N3217" i="1" s="1"/>
  <c r="M3216" i="1"/>
  <c r="N3216" i="1" s="1"/>
  <c r="M3215" i="1"/>
  <c r="N3215" i="1" s="1"/>
  <c r="M3214" i="1"/>
  <c r="N3214" i="1" s="1"/>
  <c r="M3213" i="1"/>
  <c r="N3213" i="1" s="1"/>
  <c r="M3212" i="1"/>
  <c r="N3212" i="1" s="1"/>
  <c r="M3211" i="1"/>
  <c r="N3211" i="1" s="1"/>
  <c r="M3210" i="1"/>
  <c r="N3210" i="1" s="1"/>
  <c r="M3189" i="1"/>
  <c r="N3189" i="1" s="1"/>
  <c r="M3188" i="1"/>
  <c r="N3188" i="1" s="1"/>
  <c r="M3187" i="1"/>
  <c r="N3187" i="1" s="1"/>
  <c r="M3186" i="1"/>
  <c r="N3186" i="1" s="1"/>
  <c r="M3185" i="1"/>
  <c r="N3185" i="1" s="1"/>
  <c r="M3184" i="1"/>
  <c r="N3184" i="1" s="1"/>
  <c r="M3183" i="1"/>
  <c r="N3183" i="1" s="1"/>
  <c r="M3182" i="1"/>
  <c r="N3182" i="1" s="1"/>
  <c r="M3181" i="1"/>
  <c r="N3181" i="1" s="1"/>
  <c r="M3180" i="1"/>
  <c r="N3180" i="1" s="1"/>
  <c r="M3179" i="1"/>
  <c r="N3179" i="1" s="1"/>
  <c r="M3178" i="1"/>
  <c r="N3178" i="1" s="1"/>
  <c r="M3177" i="1"/>
  <c r="N3177" i="1" s="1"/>
  <c r="M3176" i="1"/>
  <c r="N3176" i="1" s="1"/>
  <c r="M3175" i="1"/>
  <c r="N3175" i="1" s="1"/>
  <c r="M3174" i="1"/>
  <c r="N3174" i="1" s="1"/>
  <c r="M3173" i="1"/>
  <c r="N3173" i="1" s="1"/>
  <c r="M3172" i="1"/>
  <c r="N3172" i="1" s="1"/>
  <c r="M3171" i="1"/>
  <c r="N3171" i="1" s="1"/>
  <c r="M3170" i="1"/>
  <c r="N3170" i="1" s="1"/>
  <c r="M3169" i="1"/>
  <c r="N3169" i="1" s="1"/>
  <c r="M3168" i="1"/>
  <c r="N3168" i="1" s="1"/>
  <c r="M3167" i="1"/>
  <c r="N3167" i="1" s="1"/>
  <c r="M3166" i="1"/>
  <c r="N3166" i="1" s="1"/>
  <c r="M3165" i="1"/>
  <c r="N3165" i="1" s="1"/>
  <c r="M3164" i="1"/>
  <c r="N3164" i="1" s="1"/>
  <c r="M3163" i="1"/>
  <c r="N3163" i="1" s="1"/>
  <c r="M3162" i="1"/>
  <c r="N3162" i="1" s="1"/>
  <c r="M3161" i="1"/>
  <c r="N3161" i="1" s="1"/>
  <c r="M3160" i="1"/>
  <c r="N3160" i="1" s="1"/>
  <c r="M3159" i="1"/>
  <c r="N3159" i="1" s="1"/>
  <c r="M3158" i="1"/>
  <c r="N3158" i="1" s="1"/>
  <c r="M3157" i="1"/>
  <c r="N3157" i="1" s="1"/>
  <c r="M3156" i="1"/>
  <c r="N3156" i="1" s="1"/>
  <c r="M3155" i="1"/>
  <c r="N3155" i="1" s="1"/>
  <c r="M3154" i="1"/>
  <c r="N3154" i="1" s="1"/>
  <c r="M3153" i="1"/>
  <c r="N3153" i="1" s="1"/>
  <c r="M3152" i="1"/>
  <c r="N3152" i="1" s="1"/>
  <c r="M3151" i="1"/>
  <c r="N3151" i="1" s="1"/>
  <c r="M3150" i="1"/>
  <c r="N3150" i="1" s="1"/>
  <c r="M3149" i="1"/>
  <c r="N3149" i="1" s="1"/>
  <c r="M3148" i="1"/>
  <c r="N3148" i="1" s="1"/>
  <c r="M3147" i="1"/>
  <c r="N3147" i="1" s="1"/>
  <c r="M3146" i="1"/>
  <c r="N3146" i="1" s="1"/>
  <c r="M3145" i="1"/>
  <c r="N3145" i="1" s="1"/>
  <c r="M3144" i="1"/>
  <c r="N3144" i="1" s="1"/>
  <c r="M3143" i="1"/>
  <c r="N3143" i="1" s="1"/>
  <c r="M3142" i="1"/>
  <c r="N3142" i="1" s="1"/>
  <c r="M3141" i="1"/>
  <c r="N3141" i="1" s="1"/>
  <c r="M3140" i="1"/>
  <c r="N3140" i="1" s="1"/>
  <c r="M3139" i="1"/>
  <c r="N3139" i="1" s="1"/>
  <c r="M3138" i="1"/>
  <c r="N3138" i="1" s="1"/>
  <c r="M3137" i="1"/>
  <c r="N3137" i="1" s="1"/>
  <c r="M3136" i="1"/>
  <c r="N3136" i="1" s="1"/>
  <c r="M3135" i="1"/>
  <c r="N3135" i="1" s="1"/>
  <c r="M3134" i="1"/>
  <c r="N3134" i="1" s="1"/>
  <c r="M3133" i="1"/>
  <c r="N3133" i="1" s="1"/>
  <c r="M3132" i="1"/>
  <c r="N3132" i="1" s="1"/>
  <c r="M3131" i="1"/>
  <c r="N3131" i="1" s="1"/>
  <c r="M3130" i="1"/>
  <c r="N3130" i="1" s="1"/>
  <c r="M2982" i="1"/>
  <c r="N2982" i="1" s="1"/>
  <c r="M2981" i="1"/>
  <c r="N2981" i="1" s="1"/>
  <c r="M2980" i="1"/>
  <c r="N2980" i="1" s="1"/>
  <c r="M2979" i="1"/>
  <c r="N2979" i="1" s="1"/>
  <c r="M2978" i="1"/>
  <c r="N2978" i="1" s="1"/>
  <c r="M2977" i="1"/>
  <c r="N2977" i="1" s="1"/>
  <c r="M2976" i="1"/>
  <c r="N2976" i="1" s="1"/>
  <c r="M2975" i="1"/>
  <c r="N2975" i="1" s="1"/>
  <c r="M2974" i="1"/>
  <c r="N2974" i="1" s="1"/>
  <c r="M2973" i="1"/>
  <c r="N2973" i="1" s="1"/>
  <c r="M2972" i="1"/>
  <c r="N2972" i="1" s="1"/>
  <c r="M2971" i="1"/>
  <c r="N2971" i="1" s="1"/>
  <c r="M2970" i="1"/>
  <c r="N2970" i="1" s="1"/>
  <c r="M2969" i="1"/>
  <c r="N2969" i="1" s="1"/>
  <c r="M2968" i="1"/>
  <c r="N2968" i="1" s="1"/>
  <c r="M2967" i="1"/>
  <c r="N2967" i="1" s="1"/>
  <c r="M2966" i="1"/>
  <c r="N2966" i="1" s="1"/>
  <c r="M2965" i="1"/>
  <c r="N2965" i="1" s="1"/>
  <c r="M2964" i="1"/>
  <c r="N2964" i="1" s="1"/>
  <c r="M2963" i="1"/>
  <c r="N2963" i="1" s="1"/>
  <c r="M2922" i="1"/>
  <c r="N2922" i="1" s="1"/>
  <c r="M2921" i="1"/>
  <c r="N2921" i="1" s="1"/>
  <c r="M2920" i="1"/>
  <c r="N2920" i="1" s="1"/>
  <c r="M2919" i="1"/>
  <c r="N2919" i="1" s="1"/>
  <c r="M2918" i="1"/>
  <c r="N2918" i="1" s="1"/>
  <c r="M2917" i="1"/>
  <c r="N2917" i="1" s="1"/>
  <c r="M2916" i="1"/>
  <c r="N2916" i="1" s="1"/>
  <c r="M2915" i="1"/>
  <c r="N2915" i="1" s="1"/>
  <c r="M2914" i="1"/>
  <c r="N2914" i="1" s="1"/>
  <c r="M2913" i="1"/>
  <c r="N2913" i="1" s="1"/>
  <c r="M2912" i="1"/>
  <c r="N2912" i="1" s="1"/>
  <c r="M2911" i="1"/>
  <c r="N2911" i="1" s="1"/>
  <c r="M2910" i="1"/>
  <c r="N2910" i="1" s="1"/>
  <c r="M2909" i="1"/>
  <c r="N2909" i="1" s="1"/>
  <c r="M2908" i="1"/>
  <c r="N2908" i="1" s="1"/>
  <c r="M2907" i="1"/>
  <c r="N2907" i="1" s="1"/>
  <c r="M2906" i="1"/>
  <c r="N2906" i="1" s="1"/>
  <c r="M2905" i="1"/>
  <c r="N2905" i="1" s="1"/>
  <c r="M2904" i="1"/>
  <c r="N2904" i="1" s="1"/>
  <c r="M2903" i="1"/>
  <c r="N2903" i="1" s="1"/>
  <c r="M2902" i="1"/>
  <c r="N2902" i="1" s="1"/>
  <c r="M2901" i="1"/>
  <c r="N2901" i="1" s="1"/>
  <c r="M2900" i="1"/>
  <c r="N2900" i="1" s="1"/>
  <c r="M2899" i="1"/>
  <c r="N2899" i="1" s="1"/>
  <c r="M2898" i="1"/>
  <c r="N2898" i="1" s="1"/>
  <c r="M2897" i="1"/>
  <c r="N2897" i="1" s="1"/>
  <c r="M2896" i="1"/>
  <c r="N2896" i="1" s="1"/>
  <c r="M2895" i="1"/>
  <c r="N2895" i="1" s="1"/>
  <c r="M2894" i="1"/>
  <c r="N2894" i="1" s="1"/>
  <c r="M2893" i="1"/>
  <c r="N2893" i="1" s="1"/>
  <c r="M2892" i="1"/>
  <c r="N2892" i="1" s="1"/>
  <c r="M2891" i="1"/>
  <c r="N2891" i="1" s="1"/>
  <c r="M2890" i="1"/>
  <c r="N2890" i="1" s="1"/>
  <c r="M2889" i="1"/>
  <c r="N2889" i="1" s="1"/>
  <c r="M2888" i="1"/>
  <c r="N2888" i="1" s="1"/>
  <c r="M2887" i="1"/>
  <c r="N2887" i="1" s="1"/>
  <c r="M2886" i="1"/>
  <c r="N2886" i="1" s="1"/>
  <c r="M2885" i="1"/>
  <c r="N2885" i="1" s="1"/>
  <c r="M2884" i="1"/>
  <c r="N2884" i="1" s="1"/>
  <c r="M2883" i="1"/>
  <c r="N2883" i="1" s="1"/>
  <c r="M2882" i="1"/>
  <c r="N2882" i="1" s="1"/>
  <c r="M2881" i="1"/>
  <c r="N2881" i="1" s="1"/>
  <c r="M2880" i="1"/>
  <c r="N2880" i="1" s="1"/>
  <c r="M2879" i="1"/>
  <c r="N2879" i="1" s="1"/>
  <c r="M2878" i="1"/>
  <c r="N2878" i="1" s="1"/>
  <c r="M2877" i="1"/>
  <c r="N2877" i="1" s="1"/>
  <c r="M2876" i="1"/>
  <c r="N2876" i="1" s="1"/>
  <c r="M2875" i="1"/>
  <c r="N2875" i="1" s="1"/>
  <c r="M2874" i="1"/>
  <c r="N2874" i="1" s="1"/>
  <c r="M2873" i="1"/>
  <c r="N2873" i="1" s="1"/>
  <c r="M2872" i="1"/>
  <c r="N2872" i="1" s="1"/>
  <c r="M2871" i="1"/>
  <c r="N2871" i="1" s="1"/>
  <c r="M2870" i="1"/>
  <c r="N2870" i="1" s="1"/>
  <c r="M2869" i="1"/>
  <c r="N2869" i="1" s="1"/>
  <c r="M2868" i="1"/>
  <c r="N2868" i="1" s="1"/>
  <c r="M2867" i="1"/>
  <c r="N2867" i="1" s="1"/>
  <c r="M2866" i="1"/>
  <c r="N2866" i="1" s="1"/>
  <c r="M2865" i="1"/>
  <c r="N2865" i="1" s="1"/>
  <c r="M2864" i="1"/>
  <c r="N2864" i="1" s="1"/>
  <c r="M2863" i="1"/>
  <c r="N2863" i="1" s="1"/>
  <c r="M2862" i="1"/>
  <c r="N2862" i="1" s="1"/>
  <c r="M2861" i="1"/>
  <c r="N2861" i="1" s="1"/>
  <c r="M2860" i="1"/>
  <c r="N2860" i="1" s="1"/>
  <c r="M2859" i="1"/>
  <c r="N2859" i="1" s="1"/>
  <c r="M2858" i="1"/>
  <c r="N2858" i="1" s="1"/>
  <c r="M2857" i="1"/>
  <c r="N2857" i="1" s="1"/>
  <c r="M2856" i="1"/>
  <c r="N2856" i="1" s="1"/>
  <c r="M2855" i="1"/>
  <c r="N2855" i="1" s="1"/>
  <c r="M2854" i="1"/>
  <c r="N2854" i="1" s="1"/>
  <c r="M2853" i="1"/>
  <c r="N2853" i="1" s="1"/>
  <c r="M2852" i="1"/>
  <c r="N2852" i="1" s="1"/>
  <c r="M2851" i="1"/>
  <c r="N2851" i="1" s="1"/>
  <c r="M2850" i="1"/>
  <c r="N2850" i="1" s="1"/>
  <c r="M2849" i="1"/>
  <c r="N2849" i="1" s="1"/>
  <c r="M2848" i="1"/>
  <c r="N2848" i="1" s="1"/>
  <c r="M2847" i="1"/>
  <c r="N2847" i="1" s="1"/>
  <c r="M2846" i="1"/>
  <c r="N2846" i="1" s="1"/>
  <c r="M2845" i="1"/>
  <c r="N2845" i="1" s="1"/>
  <c r="M2844" i="1"/>
  <c r="N2844" i="1" s="1"/>
  <c r="M2843" i="1"/>
  <c r="N2843" i="1" s="1"/>
  <c r="M2842" i="1"/>
  <c r="N2842" i="1" s="1"/>
  <c r="M2841" i="1"/>
  <c r="N2841" i="1" s="1"/>
  <c r="M2840" i="1"/>
  <c r="N2840" i="1" s="1"/>
  <c r="M2839" i="1"/>
  <c r="N2839" i="1" s="1"/>
  <c r="M2838" i="1"/>
  <c r="N2838" i="1" s="1"/>
  <c r="M2837" i="1"/>
  <c r="N2837" i="1" s="1"/>
  <c r="M2836" i="1"/>
  <c r="N2836" i="1" s="1"/>
  <c r="M2835" i="1"/>
  <c r="N2835" i="1" s="1"/>
  <c r="M2834" i="1"/>
  <c r="N2834" i="1" s="1"/>
  <c r="M2833" i="1"/>
  <c r="N2833" i="1" s="1"/>
  <c r="M2832" i="1"/>
  <c r="N2832" i="1" s="1"/>
  <c r="M2831" i="1"/>
  <c r="N2831" i="1" s="1"/>
  <c r="M2830" i="1"/>
  <c r="N2830" i="1" s="1"/>
  <c r="M2829" i="1"/>
  <c r="N2829" i="1" s="1"/>
  <c r="M2828" i="1"/>
  <c r="N2828" i="1" s="1"/>
  <c r="M2827" i="1"/>
  <c r="N2827" i="1" s="1"/>
  <c r="M2826" i="1"/>
  <c r="N2826" i="1" s="1"/>
  <c r="M2825" i="1"/>
  <c r="N2825" i="1" s="1"/>
  <c r="M2824" i="1"/>
  <c r="N2824" i="1" s="1"/>
  <c r="M2823" i="1"/>
  <c r="N2823" i="1" s="1"/>
  <c r="M2822" i="1"/>
  <c r="N2822" i="1" s="1"/>
  <c r="M2821" i="1"/>
  <c r="N2821" i="1" s="1"/>
  <c r="M2820" i="1"/>
  <c r="N2820" i="1" s="1"/>
  <c r="M2819" i="1"/>
  <c r="N2819" i="1" s="1"/>
  <c r="M2818" i="1"/>
  <c r="N2818" i="1" s="1"/>
  <c r="M2817" i="1"/>
  <c r="N2817" i="1" s="1"/>
  <c r="M2816" i="1"/>
  <c r="N2816" i="1" s="1"/>
  <c r="M2815" i="1"/>
  <c r="N2815" i="1" s="1"/>
  <c r="M2814" i="1"/>
  <c r="N2814" i="1" s="1"/>
  <c r="M2813" i="1"/>
  <c r="N2813" i="1" s="1"/>
  <c r="M2812" i="1"/>
  <c r="N2812" i="1" s="1"/>
  <c r="M2811" i="1"/>
  <c r="N2811" i="1" s="1"/>
  <c r="M2810" i="1"/>
  <c r="N2810" i="1" s="1"/>
  <c r="M2809" i="1"/>
  <c r="N2809" i="1" s="1"/>
  <c r="M2808" i="1"/>
  <c r="N2808" i="1" s="1"/>
  <c r="M2807" i="1"/>
  <c r="N2807" i="1" s="1"/>
  <c r="M2806" i="1"/>
  <c r="N2806" i="1" s="1"/>
  <c r="M2805" i="1"/>
  <c r="N2805" i="1" s="1"/>
  <c r="M2804" i="1"/>
  <c r="N2804" i="1" s="1"/>
  <c r="M2803" i="1"/>
  <c r="N2803" i="1" s="1"/>
  <c r="M2802" i="1"/>
  <c r="N2802" i="1" s="1"/>
  <c r="M2801" i="1"/>
  <c r="N2801" i="1" s="1"/>
  <c r="M2800" i="1"/>
  <c r="N2800" i="1" s="1"/>
  <c r="M2799" i="1"/>
  <c r="N2799" i="1" s="1"/>
  <c r="M2798" i="1"/>
  <c r="N2798" i="1" s="1"/>
  <c r="M2797" i="1"/>
  <c r="N2797" i="1" s="1"/>
  <c r="M2796" i="1"/>
  <c r="N2796" i="1" s="1"/>
  <c r="M2795" i="1"/>
  <c r="N2795" i="1" s="1"/>
  <c r="M2794" i="1"/>
  <c r="N2794" i="1" s="1"/>
  <c r="M2793" i="1"/>
  <c r="N2793" i="1" s="1"/>
  <c r="M2792" i="1"/>
  <c r="N2792" i="1" s="1"/>
  <c r="M2791" i="1"/>
  <c r="N2791" i="1" s="1"/>
  <c r="M2790" i="1"/>
  <c r="N2790" i="1" s="1"/>
  <c r="M2789" i="1"/>
  <c r="N2789" i="1" s="1"/>
  <c r="M2788" i="1"/>
  <c r="N2788" i="1" s="1"/>
  <c r="M2787" i="1"/>
  <c r="N2787" i="1" s="1"/>
  <c r="M2786" i="1"/>
  <c r="N2786" i="1" s="1"/>
  <c r="M2785" i="1"/>
  <c r="N2785" i="1" s="1"/>
  <c r="M2784" i="1"/>
  <c r="N2784" i="1" s="1"/>
  <c r="M2783" i="1"/>
  <c r="N2783" i="1" s="1"/>
  <c r="M1305" i="1"/>
  <c r="N1305" i="1" s="1"/>
  <c r="M1304" i="1"/>
  <c r="N1304" i="1" s="1"/>
  <c r="M1303" i="1"/>
  <c r="N1303" i="1" s="1"/>
  <c r="M1302" i="1"/>
  <c r="N1302" i="1" s="1"/>
  <c r="M1301" i="1"/>
  <c r="N1301" i="1" s="1"/>
  <c r="M1300" i="1"/>
  <c r="N1300" i="1" s="1"/>
  <c r="M1299" i="1"/>
  <c r="N1299" i="1" s="1"/>
  <c r="M1298" i="1"/>
  <c r="N1298" i="1" s="1"/>
  <c r="M1297" i="1"/>
  <c r="N1297" i="1" s="1"/>
  <c r="M1296" i="1"/>
  <c r="N1296" i="1" s="1"/>
  <c r="M1295" i="1"/>
  <c r="N1295" i="1" s="1"/>
  <c r="M1294" i="1"/>
  <c r="N1294" i="1" s="1"/>
  <c r="M1293" i="1"/>
  <c r="N1293" i="1" s="1"/>
  <c r="M1292" i="1"/>
  <c r="N1292" i="1" s="1"/>
  <c r="M1291" i="1"/>
  <c r="N1291" i="1" s="1"/>
  <c r="M1290" i="1"/>
  <c r="N1290" i="1" s="1"/>
  <c r="M1289" i="1"/>
  <c r="N1289" i="1" s="1"/>
  <c r="M1288" i="1"/>
  <c r="N1288" i="1" s="1"/>
  <c r="M1287" i="1"/>
  <c r="N1287" i="1" s="1"/>
  <c r="M1286" i="1"/>
  <c r="N1286" i="1" s="1"/>
  <c r="M541" i="1"/>
  <c r="N541" i="1" s="1"/>
  <c r="M540" i="1"/>
  <c r="N540" i="1" s="1"/>
  <c r="M539" i="1"/>
  <c r="N539" i="1" s="1"/>
  <c r="M538" i="1"/>
  <c r="N538" i="1" s="1"/>
  <c r="M537" i="1"/>
  <c r="N537" i="1" s="1"/>
  <c r="M536" i="1"/>
  <c r="N536" i="1" s="1"/>
  <c r="M535" i="1"/>
  <c r="N535" i="1" s="1"/>
  <c r="M534" i="1"/>
  <c r="N534" i="1" s="1"/>
  <c r="M533" i="1"/>
  <c r="N533" i="1" s="1"/>
  <c r="M532" i="1"/>
  <c r="N532" i="1" s="1"/>
  <c r="M531" i="1"/>
  <c r="N531" i="1" s="1"/>
  <c r="M530" i="1"/>
  <c r="N530" i="1" s="1"/>
  <c r="M529" i="1"/>
  <c r="N529" i="1" s="1"/>
  <c r="M528" i="1"/>
  <c r="N528" i="1" s="1"/>
  <c r="M527" i="1"/>
  <c r="N527" i="1" s="1"/>
  <c r="M526" i="1"/>
  <c r="N526" i="1" s="1"/>
  <c r="M525" i="1"/>
  <c r="N525" i="1" s="1"/>
  <c r="M524" i="1"/>
  <c r="N524" i="1" s="1"/>
  <c r="M523" i="1"/>
  <c r="N523" i="1" s="1"/>
  <c r="K4114" i="1"/>
  <c r="L4114" i="1" s="1"/>
  <c r="K4113" i="1"/>
  <c r="L4113" i="1" s="1"/>
  <c r="K4112" i="1"/>
  <c r="L4112" i="1" s="1"/>
  <c r="K4111" i="1"/>
  <c r="K4110" i="1"/>
  <c r="L4110" i="1" s="1"/>
  <c r="K4109" i="1"/>
  <c r="L4109" i="1" s="1"/>
  <c r="K4108" i="1"/>
  <c r="L4108" i="1" s="1"/>
  <c r="K4107" i="1"/>
  <c r="K4106" i="1"/>
  <c r="L4106" i="1" s="1"/>
  <c r="K4105" i="1"/>
  <c r="L4105" i="1" s="1"/>
  <c r="K4104" i="1"/>
  <c r="L4104" i="1" s="1"/>
  <c r="K4103" i="1"/>
  <c r="K4102" i="1"/>
  <c r="L4102" i="1" s="1"/>
  <c r="K4101" i="1"/>
  <c r="L4101" i="1" s="1"/>
  <c r="K4100" i="1"/>
  <c r="L4100" i="1" s="1"/>
  <c r="K4099" i="1"/>
  <c r="K4098" i="1"/>
  <c r="L4098" i="1" s="1"/>
  <c r="K4097" i="1"/>
  <c r="L4097" i="1" s="1"/>
  <c r="K4096" i="1"/>
  <c r="L4096" i="1" s="1"/>
  <c r="K4095" i="1"/>
  <c r="K4094" i="1"/>
  <c r="L4094" i="1" s="1"/>
  <c r="K4093" i="1"/>
  <c r="L4093" i="1" s="1"/>
  <c r="K4092" i="1"/>
  <c r="L4092" i="1" s="1"/>
  <c r="K4091" i="1"/>
  <c r="K4090" i="1"/>
  <c r="L4090" i="1" s="1"/>
  <c r="K4089" i="1"/>
  <c r="L4089" i="1" s="1"/>
  <c r="K4088" i="1"/>
  <c r="L4088" i="1" s="1"/>
  <c r="K4087" i="1"/>
  <c r="O4087" i="1" s="1"/>
  <c r="K4086" i="1"/>
  <c r="L4086" i="1" s="1"/>
  <c r="K4085" i="1"/>
  <c r="L4085" i="1" s="1"/>
  <c r="K4084" i="1"/>
  <c r="L4084" i="1" s="1"/>
  <c r="K4083" i="1"/>
  <c r="K4082" i="1"/>
  <c r="L4082" i="1" s="1"/>
  <c r="K4081" i="1"/>
  <c r="L4081" i="1" s="1"/>
  <c r="K4080" i="1"/>
  <c r="L4080" i="1" s="1"/>
  <c r="K4079" i="1"/>
  <c r="K4078" i="1"/>
  <c r="L4078" i="1" s="1"/>
  <c r="K4077" i="1"/>
  <c r="L4077" i="1" s="1"/>
  <c r="K4076" i="1"/>
  <c r="L4076" i="1" s="1"/>
  <c r="K4075" i="1"/>
  <c r="K4074" i="1"/>
  <c r="L4074" i="1" s="1"/>
  <c r="K4073" i="1"/>
  <c r="L4073" i="1" s="1"/>
  <c r="K4072" i="1"/>
  <c r="L4072" i="1" s="1"/>
  <c r="K4071" i="1"/>
  <c r="K4070" i="1"/>
  <c r="L4070" i="1" s="1"/>
  <c r="K4069" i="1"/>
  <c r="L4069" i="1" s="1"/>
  <c r="K4068" i="1"/>
  <c r="L4068" i="1" s="1"/>
  <c r="K4067" i="1"/>
  <c r="K4066" i="1"/>
  <c r="L4066" i="1" s="1"/>
  <c r="K4065" i="1"/>
  <c r="L4065" i="1" s="1"/>
  <c r="K4064" i="1"/>
  <c r="L4064" i="1" s="1"/>
  <c r="K4063" i="1"/>
  <c r="K4062" i="1"/>
  <c r="L4062" i="1" s="1"/>
  <c r="K4061" i="1"/>
  <c r="L4061" i="1" s="1"/>
  <c r="K4060" i="1"/>
  <c r="L4060" i="1" s="1"/>
  <c r="K4059" i="1"/>
  <c r="K4058" i="1"/>
  <c r="L4058" i="1" s="1"/>
  <c r="K4057" i="1"/>
  <c r="L4057" i="1" s="1"/>
  <c r="K4056" i="1"/>
  <c r="L4056" i="1" s="1"/>
  <c r="K4055" i="1"/>
  <c r="K4054" i="1"/>
  <c r="L4054" i="1" s="1"/>
  <c r="K4053" i="1"/>
  <c r="L4053" i="1" s="1"/>
  <c r="K4052" i="1"/>
  <c r="L4052" i="1" s="1"/>
  <c r="K4051" i="1"/>
  <c r="K4050" i="1"/>
  <c r="L4050" i="1" s="1"/>
  <c r="K4049" i="1"/>
  <c r="L4049" i="1" s="1"/>
  <c r="K4048" i="1"/>
  <c r="L4048" i="1" s="1"/>
  <c r="K4047" i="1"/>
  <c r="K4046" i="1"/>
  <c r="L4046" i="1" s="1"/>
  <c r="K4045" i="1"/>
  <c r="L4045" i="1" s="1"/>
  <c r="K4044" i="1"/>
  <c r="L4044" i="1" s="1"/>
  <c r="K4043" i="1"/>
  <c r="K4042" i="1"/>
  <c r="L4042" i="1" s="1"/>
  <c r="K4041" i="1"/>
  <c r="L4041" i="1" s="1"/>
  <c r="K4040" i="1"/>
  <c r="L4040" i="1" s="1"/>
  <c r="K4039" i="1"/>
  <c r="K4038" i="1"/>
  <c r="L4038" i="1" s="1"/>
  <c r="K4037" i="1"/>
  <c r="L4037" i="1" s="1"/>
  <c r="K4036" i="1"/>
  <c r="L4036" i="1" s="1"/>
  <c r="K4035" i="1"/>
  <c r="K4034" i="1"/>
  <c r="L4034" i="1" s="1"/>
  <c r="K4033" i="1"/>
  <c r="L4033" i="1" s="1"/>
  <c r="K4032" i="1"/>
  <c r="L4032" i="1" s="1"/>
  <c r="K4031" i="1"/>
  <c r="K4030" i="1"/>
  <c r="L4030" i="1" s="1"/>
  <c r="K4029" i="1"/>
  <c r="L4029" i="1" s="1"/>
  <c r="K4028" i="1"/>
  <c r="L4028" i="1" s="1"/>
  <c r="K4027" i="1"/>
  <c r="K4026" i="1"/>
  <c r="L4026" i="1" s="1"/>
  <c r="K4025" i="1"/>
  <c r="L4025" i="1" s="1"/>
  <c r="K4024" i="1"/>
  <c r="L4024" i="1" s="1"/>
  <c r="K4023" i="1"/>
  <c r="K4022" i="1"/>
  <c r="L4022" i="1" s="1"/>
  <c r="K4021" i="1"/>
  <c r="L4021" i="1" s="1"/>
  <c r="K4020" i="1"/>
  <c r="L4020" i="1" s="1"/>
  <c r="K4019" i="1"/>
  <c r="K4018" i="1"/>
  <c r="L4018" i="1" s="1"/>
  <c r="K4017" i="1"/>
  <c r="L4017" i="1" s="1"/>
  <c r="K4016" i="1"/>
  <c r="L4016" i="1" s="1"/>
  <c r="K4015" i="1"/>
  <c r="K4014" i="1"/>
  <c r="L4014" i="1" s="1"/>
  <c r="K4013" i="1"/>
  <c r="L4013" i="1" s="1"/>
  <c r="K4012" i="1"/>
  <c r="L4012" i="1" s="1"/>
  <c r="K4011" i="1"/>
  <c r="K4010" i="1"/>
  <c r="L4010" i="1" s="1"/>
  <c r="K4009" i="1"/>
  <c r="L4009" i="1" s="1"/>
  <c r="K4008" i="1"/>
  <c r="L4008" i="1" s="1"/>
  <c r="K4007" i="1"/>
  <c r="K4006" i="1"/>
  <c r="L4006" i="1" s="1"/>
  <c r="K4005" i="1"/>
  <c r="L4005" i="1" s="1"/>
  <c r="K4004" i="1"/>
  <c r="L4004" i="1" s="1"/>
  <c r="K4003" i="1"/>
  <c r="O4003" i="1" s="1"/>
  <c r="K4002" i="1"/>
  <c r="L4002" i="1" s="1"/>
  <c r="K4001" i="1"/>
  <c r="L4001" i="1" s="1"/>
  <c r="K4000" i="1"/>
  <c r="L4000" i="1" s="1"/>
  <c r="K3999" i="1"/>
  <c r="K3998" i="1"/>
  <c r="L3998" i="1" s="1"/>
  <c r="K3997" i="1"/>
  <c r="L3997" i="1" s="1"/>
  <c r="K3996" i="1"/>
  <c r="L3996" i="1" s="1"/>
  <c r="K3995" i="1"/>
  <c r="K3994" i="1"/>
  <c r="L3994" i="1" s="1"/>
  <c r="K3993" i="1"/>
  <c r="L3993" i="1" s="1"/>
  <c r="K3992" i="1"/>
  <c r="L3992" i="1" s="1"/>
  <c r="K3991" i="1"/>
  <c r="K3990" i="1"/>
  <c r="L3990" i="1" s="1"/>
  <c r="K3989" i="1"/>
  <c r="L3989" i="1" s="1"/>
  <c r="K3988" i="1"/>
  <c r="L3988" i="1" s="1"/>
  <c r="K3987" i="1"/>
  <c r="K3986" i="1"/>
  <c r="L3986" i="1" s="1"/>
  <c r="K3985" i="1"/>
  <c r="L3985" i="1" s="1"/>
  <c r="K3984" i="1"/>
  <c r="L3984" i="1" s="1"/>
  <c r="K3983" i="1"/>
  <c r="K3982" i="1"/>
  <c r="L3982" i="1" s="1"/>
  <c r="K3981" i="1"/>
  <c r="L3981" i="1" s="1"/>
  <c r="K3980" i="1"/>
  <c r="L3980" i="1" s="1"/>
  <c r="K3979" i="1"/>
  <c r="K3978" i="1"/>
  <c r="L3978" i="1" s="1"/>
  <c r="K3977" i="1"/>
  <c r="L3977" i="1" s="1"/>
  <c r="K3976" i="1"/>
  <c r="L3976" i="1" s="1"/>
  <c r="K3975" i="1"/>
  <c r="K3974" i="1"/>
  <c r="L3974" i="1" s="1"/>
  <c r="K3973" i="1"/>
  <c r="L3973" i="1" s="1"/>
  <c r="K3972" i="1"/>
  <c r="L3972" i="1" s="1"/>
  <c r="K3971" i="1"/>
  <c r="K3970" i="1"/>
  <c r="L3970" i="1" s="1"/>
  <c r="K3969" i="1"/>
  <c r="L3969" i="1" s="1"/>
  <c r="K3968" i="1"/>
  <c r="L3968" i="1" s="1"/>
  <c r="K3967" i="1"/>
  <c r="K3966" i="1"/>
  <c r="L3966" i="1" s="1"/>
  <c r="K3965" i="1"/>
  <c r="L3965" i="1" s="1"/>
  <c r="K3964" i="1"/>
  <c r="L3964" i="1" s="1"/>
  <c r="K3963" i="1"/>
  <c r="K3962" i="1"/>
  <c r="L3962" i="1" s="1"/>
  <c r="K3961" i="1"/>
  <c r="L3961" i="1" s="1"/>
  <c r="K3960" i="1"/>
  <c r="L3960" i="1" s="1"/>
  <c r="K3959" i="1"/>
  <c r="O3959" i="1" s="1"/>
  <c r="K3958" i="1"/>
  <c r="L3958" i="1" s="1"/>
  <c r="K3957" i="1"/>
  <c r="L3957" i="1" s="1"/>
  <c r="K3956" i="1"/>
  <c r="L3956" i="1" s="1"/>
  <c r="K3955" i="1"/>
  <c r="K3954" i="1"/>
  <c r="L3954" i="1" s="1"/>
  <c r="K3953" i="1"/>
  <c r="L3953" i="1" s="1"/>
  <c r="K3952" i="1"/>
  <c r="L3952" i="1" s="1"/>
  <c r="K3951" i="1"/>
  <c r="K3950" i="1"/>
  <c r="L3950" i="1" s="1"/>
  <c r="K3949" i="1"/>
  <c r="L3949" i="1" s="1"/>
  <c r="K3948" i="1"/>
  <c r="L3948" i="1" s="1"/>
  <c r="K3947" i="1"/>
  <c r="K3946" i="1"/>
  <c r="L3946" i="1" s="1"/>
  <c r="K3945" i="1"/>
  <c r="L3945" i="1" s="1"/>
  <c r="K3944" i="1"/>
  <c r="L3944" i="1" s="1"/>
  <c r="K3943" i="1"/>
  <c r="K3942" i="1"/>
  <c r="L3942" i="1" s="1"/>
  <c r="K3941" i="1"/>
  <c r="L3941" i="1" s="1"/>
  <c r="K3940" i="1"/>
  <c r="L3940" i="1" s="1"/>
  <c r="K3939" i="1"/>
  <c r="K3938" i="1"/>
  <c r="L3938" i="1" s="1"/>
  <c r="K3937" i="1"/>
  <c r="L3937" i="1" s="1"/>
  <c r="K3936" i="1"/>
  <c r="L3936" i="1" s="1"/>
  <c r="K3935" i="1"/>
  <c r="K3934" i="1"/>
  <c r="L3934" i="1" s="1"/>
  <c r="K3933" i="1"/>
  <c r="L3933" i="1" s="1"/>
  <c r="K3932" i="1"/>
  <c r="L3932" i="1" s="1"/>
  <c r="K3931" i="1"/>
  <c r="K3930" i="1"/>
  <c r="L3930" i="1" s="1"/>
  <c r="K3929" i="1"/>
  <c r="L3929" i="1" s="1"/>
  <c r="K3928" i="1"/>
  <c r="L3928" i="1" s="1"/>
  <c r="K3927" i="1"/>
  <c r="K3926" i="1"/>
  <c r="L3926" i="1" s="1"/>
  <c r="K3925" i="1"/>
  <c r="L3925" i="1" s="1"/>
  <c r="K3924" i="1"/>
  <c r="L3924" i="1" s="1"/>
  <c r="K3923" i="1"/>
  <c r="K3922" i="1"/>
  <c r="L3922" i="1" s="1"/>
  <c r="K3921" i="1"/>
  <c r="L3921" i="1" s="1"/>
  <c r="K3920" i="1"/>
  <c r="L3920" i="1" s="1"/>
  <c r="K3919" i="1"/>
  <c r="K3918" i="1"/>
  <c r="L3918" i="1" s="1"/>
  <c r="K3917" i="1"/>
  <c r="L3917" i="1" s="1"/>
  <c r="K3916" i="1"/>
  <c r="L3916" i="1" s="1"/>
  <c r="K3915" i="1"/>
  <c r="K3914" i="1"/>
  <c r="L3914" i="1" s="1"/>
  <c r="K3913" i="1"/>
  <c r="L3913" i="1" s="1"/>
  <c r="K3912" i="1"/>
  <c r="L3912" i="1" s="1"/>
  <c r="K3911" i="1"/>
  <c r="K3910" i="1"/>
  <c r="L3910" i="1" s="1"/>
  <c r="K3909" i="1"/>
  <c r="O3909" i="1" s="1"/>
  <c r="K3908" i="1"/>
  <c r="L3908" i="1" s="1"/>
  <c r="K3907" i="1"/>
  <c r="K3906" i="1"/>
  <c r="L3906" i="1" s="1"/>
  <c r="K3905" i="1"/>
  <c r="L3905" i="1" s="1"/>
  <c r="K3904" i="1"/>
  <c r="L3904" i="1" s="1"/>
  <c r="K3903" i="1"/>
  <c r="K3902" i="1"/>
  <c r="L3902" i="1" s="1"/>
  <c r="K3901" i="1"/>
  <c r="L3901" i="1" s="1"/>
  <c r="K3900" i="1"/>
  <c r="L3900" i="1" s="1"/>
  <c r="K3899" i="1"/>
  <c r="K3898" i="1"/>
  <c r="L3898" i="1" s="1"/>
  <c r="K3897" i="1"/>
  <c r="L3897" i="1" s="1"/>
  <c r="K3896" i="1"/>
  <c r="L3896" i="1" s="1"/>
  <c r="K3895" i="1"/>
  <c r="K3894" i="1"/>
  <c r="L3894" i="1" s="1"/>
  <c r="K3893" i="1"/>
  <c r="L3893" i="1" s="1"/>
  <c r="K3892" i="1"/>
  <c r="L3892" i="1" s="1"/>
  <c r="K3891" i="1"/>
  <c r="K3890" i="1"/>
  <c r="L3890" i="1" s="1"/>
  <c r="K3869" i="1"/>
  <c r="L3869" i="1" s="1"/>
  <c r="K3868" i="1"/>
  <c r="L3868" i="1" s="1"/>
  <c r="K3867" i="1"/>
  <c r="O3867" i="1" s="1"/>
  <c r="K3866" i="1"/>
  <c r="L3866" i="1" s="1"/>
  <c r="K3865" i="1"/>
  <c r="L3865" i="1" s="1"/>
  <c r="K3864" i="1"/>
  <c r="L3864" i="1" s="1"/>
  <c r="K3863" i="1"/>
  <c r="K3862" i="1"/>
  <c r="L3862" i="1" s="1"/>
  <c r="K3861" i="1"/>
  <c r="L3861" i="1" s="1"/>
  <c r="K3860" i="1"/>
  <c r="L3860" i="1" s="1"/>
  <c r="K3859" i="1"/>
  <c r="K3858" i="1"/>
  <c r="L3858" i="1" s="1"/>
  <c r="K3857" i="1"/>
  <c r="L3857" i="1" s="1"/>
  <c r="K3856" i="1"/>
  <c r="L3856" i="1" s="1"/>
  <c r="K3855" i="1"/>
  <c r="K3854" i="1"/>
  <c r="L3854" i="1" s="1"/>
  <c r="K3853" i="1"/>
  <c r="L3853" i="1" s="1"/>
  <c r="K3852" i="1"/>
  <c r="L3852" i="1" s="1"/>
  <c r="K3851" i="1"/>
  <c r="K3850" i="1"/>
  <c r="L3850" i="1" s="1"/>
  <c r="K3849" i="1"/>
  <c r="L3849" i="1" s="1"/>
  <c r="K3848" i="1"/>
  <c r="L3848" i="1" s="1"/>
  <c r="K3847" i="1"/>
  <c r="K3846" i="1"/>
  <c r="L3846" i="1" s="1"/>
  <c r="K3845" i="1"/>
  <c r="L3845" i="1" s="1"/>
  <c r="K3844" i="1"/>
  <c r="L3844" i="1" s="1"/>
  <c r="K3843" i="1"/>
  <c r="K3842" i="1"/>
  <c r="L3842" i="1" s="1"/>
  <c r="K3841" i="1"/>
  <c r="L3841" i="1" s="1"/>
  <c r="K3840" i="1"/>
  <c r="L3840" i="1" s="1"/>
  <c r="K3839" i="1"/>
  <c r="K3838" i="1"/>
  <c r="L3838" i="1" s="1"/>
  <c r="K3837" i="1"/>
  <c r="L3837" i="1" s="1"/>
  <c r="K3836" i="1"/>
  <c r="L3836" i="1" s="1"/>
  <c r="K3835" i="1"/>
  <c r="K3834" i="1"/>
  <c r="L3834" i="1" s="1"/>
  <c r="K3833" i="1"/>
  <c r="L3833" i="1" s="1"/>
  <c r="K3832" i="1"/>
  <c r="L3832" i="1" s="1"/>
  <c r="K3831" i="1"/>
  <c r="K3830" i="1"/>
  <c r="L3830" i="1" s="1"/>
  <c r="K3829" i="1"/>
  <c r="L3829" i="1" s="1"/>
  <c r="K3828" i="1"/>
  <c r="L3828" i="1" s="1"/>
  <c r="K3827" i="1"/>
  <c r="K3826" i="1"/>
  <c r="L3826" i="1" s="1"/>
  <c r="K3825" i="1"/>
  <c r="L3825" i="1" s="1"/>
  <c r="K3824" i="1"/>
  <c r="L3824" i="1" s="1"/>
  <c r="K3823" i="1"/>
  <c r="K3822" i="1"/>
  <c r="L3822" i="1" s="1"/>
  <c r="K3821" i="1"/>
  <c r="L3821" i="1" s="1"/>
  <c r="K3820" i="1"/>
  <c r="L3820" i="1" s="1"/>
  <c r="K3819" i="1"/>
  <c r="K3818" i="1"/>
  <c r="L3818" i="1" s="1"/>
  <c r="K3817" i="1"/>
  <c r="L3817" i="1" s="1"/>
  <c r="K3816" i="1"/>
  <c r="L3816" i="1" s="1"/>
  <c r="K3815" i="1"/>
  <c r="K3814" i="1"/>
  <c r="L3814" i="1" s="1"/>
  <c r="K3813" i="1"/>
  <c r="L3813" i="1" s="1"/>
  <c r="K3812" i="1"/>
  <c r="L3812" i="1" s="1"/>
  <c r="K3811" i="1"/>
  <c r="K3810" i="1"/>
  <c r="L3810" i="1" s="1"/>
  <c r="K3749" i="1"/>
  <c r="L3749" i="1" s="1"/>
  <c r="K3748" i="1"/>
  <c r="L3748" i="1" s="1"/>
  <c r="K3747" i="1"/>
  <c r="K3746" i="1"/>
  <c r="L3746" i="1" s="1"/>
  <c r="K3745" i="1"/>
  <c r="L3745" i="1" s="1"/>
  <c r="K3744" i="1"/>
  <c r="L3744" i="1" s="1"/>
  <c r="K3743" i="1"/>
  <c r="O3743" i="1" s="1"/>
  <c r="K3742" i="1"/>
  <c r="L3742" i="1" s="1"/>
  <c r="K3741" i="1"/>
  <c r="L3741" i="1" s="1"/>
  <c r="K3740" i="1"/>
  <c r="L3740" i="1" s="1"/>
  <c r="K3739" i="1"/>
  <c r="K3738" i="1"/>
  <c r="L3738" i="1" s="1"/>
  <c r="K3737" i="1"/>
  <c r="L3737" i="1" s="1"/>
  <c r="K3736" i="1"/>
  <c r="L3736" i="1" s="1"/>
  <c r="K3735" i="1"/>
  <c r="K3734" i="1"/>
  <c r="L3734" i="1" s="1"/>
  <c r="K3733" i="1"/>
  <c r="L3733" i="1" s="1"/>
  <c r="K3732" i="1"/>
  <c r="L3732" i="1" s="1"/>
  <c r="K3731" i="1"/>
  <c r="K3730" i="1"/>
  <c r="L3730" i="1" s="1"/>
  <c r="K3729" i="1"/>
  <c r="L3729" i="1" s="1"/>
  <c r="K3728" i="1"/>
  <c r="L3728" i="1" s="1"/>
  <c r="K3727" i="1"/>
  <c r="K3726" i="1"/>
  <c r="L3726" i="1" s="1"/>
  <c r="K3725" i="1"/>
  <c r="L3725" i="1" s="1"/>
  <c r="K3724" i="1"/>
  <c r="L3724" i="1" s="1"/>
  <c r="K3723" i="1"/>
  <c r="K3722" i="1"/>
  <c r="O3722" i="1" s="1"/>
  <c r="K3721" i="1"/>
  <c r="L3721" i="1" s="1"/>
  <c r="K3720" i="1"/>
  <c r="L3720" i="1" s="1"/>
  <c r="K3719" i="1"/>
  <c r="K3718" i="1"/>
  <c r="L3718" i="1" s="1"/>
  <c r="K3717" i="1"/>
  <c r="L3717" i="1" s="1"/>
  <c r="K3716" i="1"/>
  <c r="L3716" i="1" s="1"/>
  <c r="K3715" i="1"/>
  <c r="K3714" i="1"/>
  <c r="L3714" i="1" s="1"/>
  <c r="K3713" i="1"/>
  <c r="L3713" i="1" s="1"/>
  <c r="K3712" i="1"/>
  <c r="L3712" i="1" s="1"/>
  <c r="K3711" i="1"/>
  <c r="K3710" i="1"/>
  <c r="L3710" i="1" s="1"/>
  <c r="K3709" i="1"/>
  <c r="L3709" i="1" s="1"/>
  <c r="K3708" i="1"/>
  <c r="L3708" i="1" s="1"/>
  <c r="K3707" i="1"/>
  <c r="K3706" i="1"/>
  <c r="L3706" i="1" s="1"/>
  <c r="K3705" i="1"/>
  <c r="L3705" i="1" s="1"/>
  <c r="K3704" i="1"/>
  <c r="L3704" i="1" s="1"/>
  <c r="K3703" i="1"/>
  <c r="K3702" i="1"/>
  <c r="L3702" i="1" s="1"/>
  <c r="K3701" i="1"/>
  <c r="L3701" i="1" s="1"/>
  <c r="K3700" i="1"/>
  <c r="L3700" i="1" s="1"/>
  <c r="K3699" i="1"/>
  <c r="K3698" i="1"/>
  <c r="L3698" i="1" s="1"/>
  <c r="K3697" i="1"/>
  <c r="L3697" i="1" s="1"/>
  <c r="K3696" i="1"/>
  <c r="L3696" i="1" s="1"/>
  <c r="K3695" i="1"/>
  <c r="K3694" i="1"/>
  <c r="L3694" i="1" s="1"/>
  <c r="K3693" i="1"/>
  <c r="L3693" i="1" s="1"/>
  <c r="K3692" i="1"/>
  <c r="L3692" i="1" s="1"/>
  <c r="K3691" i="1"/>
  <c r="K3690" i="1"/>
  <c r="L3690" i="1" s="1"/>
  <c r="K3689" i="1"/>
  <c r="L3689" i="1" s="1"/>
  <c r="K3688" i="1"/>
  <c r="L3688" i="1" s="1"/>
  <c r="K3687" i="1"/>
  <c r="K3686" i="1"/>
  <c r="L3686" i="1" s="1"/>
  <c r="K3685" i="1"/>
  <c r="L3685" i="1" s="1"/>
  <c r="K3684" i="1"/>
  <c r="L3684" i="1" s="1"/>
  <c r="K3683" i="1"/>
  <c r="K3682" i="1"/>
  <c r="L3682" i="1" s="1"/>
  <c r="K3681" i="1"/>
  <c r="L3681" i="1" s="1"/>
  <c r="K3680" i="1"/>
  <c r="L3680" i="1" s="1"/>
  <c r="K3679" i="1"/>
  <c r="O3679" i="1" s="1"/>
  <c r="K3678" i="1"/>
  <c r="L3678" i="1" s="1"/>
  <c r="K3677" i="1"/>
  <c r="L3677" i="1" s="1"/>
  <c r="K3676" i="1"/>
  <c r="L3676" i="1" s="1"/>
  <c r="K3675" i="1"/>
  <c r="K3674" i="1"/>
  <c r="L3674" i="1" s="1"/>
  <c r="K3673" i="1"/>
  <c r="L3673" i="1" s="1"/>
  <c r="K3672" i="1"/>
  <c r="L3672" i="1" s="1"/>
  <c r="K3671" i="1"/>
  <c r="K3670" i="1"/>
  <c r="L3670" i="1" s="1"/>
  <c r="K3669" i="1"/>
  <c r="L3669" i="1" s="1"/>
  <c r="K3668" i="1"/>
  <c r="L3668" i="1" s="1"/>
  <c r="K3667" i="1"/>
  <c r="K3666" i="1"/>
  <c r="L3666" i="1" s="1"/>
  <c r="K3665" i="1"/>
  <c r="L3665" i="1" s="1"/>
  <c r="K3664" i="1"/>
  <c r="L3664" i="1" s="1"/>
  <c r="K3663" i="1"/>
  <c r="K3662" i="1"/>
  <c r="L3662" i="1" s="1"/>
  <c r="K3661" i="1"/>
  <c r="L3661" i="1" s="1"/>
  <c r="K3660" i="1"/>
  <c r="L3660" i="1" s="1"/>
  <c r="K3659" i="1"/>
  <c r="K3658" i="1"/>
  <c r="O3658" i="1" s="1"/>
  <c r="K3657" i="1"/>
  <c r="L3657" i="1" s="1"/>
  <c r="K3656" i="1"/>
  <c r="L3656" i="1" s="1"/>
  <c r="K3655" i="1"/>
  <c r="K3654" i="1"/>
  <c r="L3654" i="1" s="1"/>
  <c r="K3653" i="1"/>
  <c r="L3653" i="1" s="1"/>
  <c r="K3652" i="1"/>
  <c r="L3652" i="1" s="1"/>
  <c r="K3651" i="1"/>
  <c r="K3650" i="1"/>
  <c r="L3650" i="1" s="1"/>
  <c r="K3629" i="1"/>
  <c r="L3629" i="1" s="1"/>
  <c r="K3628" i="1"/>
  <c r="L3628" i="1" s="1"/>
  <c r="K3627" i="1"/>
  <c r="K3626" i="1"/>
  <c r="L3626" i="1" s="1"/>
  <c r="K3625" i="1"/>
  <c r="L3625" i="1" s="1"/>
  <c r="K3624" i="1"/>
  <c r="L3624" i="1" s="1"/>
  <c r="K3623" i="1"/>
  <c r="K3622" i="1"/>
  <c r="L3622" i="1" s="1"/>
  <c r="K3621" i="1"/>
  <c r="L3621" i="1" s="1"/>
  <c r="K3620" i="1"/>
  <c r="L3620" i="1" s="1"/>
  <c r="K3619" i="1"/>
  <c r="K3618" i="1"/>
  <c r="L3618" i="1" s="1"/>
  <c r="K3617" i="1"/>
  <c r="O3617" i="1" s="1"/>
  <c r="K3616" i="1"/>
  <c r="L3616" i="1" s="1"/>
  <c r="K3615" i="1"/>
  <c r="K3614" i="1"/>
  <c r="L3614" i="1" s="1"/>
  <c r="K3613" i="1"/>
  <c r="L3613" i="1" s="1"/>
  <c r="K3612" i="1"/>
  <c r="L3612" i="1" s="1"/>
  <c r="K3611" i="1"/>
  <c r="K3610" i="1"/>
  <c r="L3610" i="1" s="1"/>
  <c r="K3609" i="1"/>
  <c r="L3609" i="1" s="1"/>
  <c r="K3608" i="1"/>
  <c r="L3608" i="1" s="1"/>
  <c r="K3607" i="1"/>
  <c r="K3606" i="1"/>
  <c r="L3606" i="1" s="1"/>
  <c r="K3605" i="1"/>
  <c r="L3605" i="1" s="1"/>
  <c r="K3604" i="1"/>
  <c r="L3604" i="1" s="1"/>
  <c r="K3603" i="1"/>
  <c r="K3602" i="1"/>
  <c r="L3602" i="1" s="1"/>
  <c r="K3601" i="1"/>
  <c r="L3601" i="1" s="1"/>
  <c r="K3600" i="1"/>
  <c r="L3600" i="1" s="1"/>
  <c r="K3599" i="1"/>
  <c r="K3598" i="1"/>
  <c r="L3598" i="1" s="1"/>
  <c r="K3597" i="1"/>
  <c r="L3597" i="1" s="1"/>
  <c r="K3596" i="1"/>
  <c r="L3596" i="1" s="1"/>
  <c r="K3595" i="1"/>
  <c r="O3595" i="1" s="1"/>
  <c r="K3594" i="1"/>
  <c r="L3594" i="1" s="1"/>
  <c r="K3593" i="1"/>
  <c r="L3593" i="1" s="1"/>
  <c r="K3592" i="1"/>
  <c r="L3592" i="1" s="1"/>
  <c r="K3591" i="1"/>
  <c r="K3590" i="1"/>
  <c r="L3590" i="1" s="1"/>
  <c r="K3589" i="1"/>
  <c r="L3589" i="1" s="1"/>
  <c r="K3588" i="1"/>
  <c r="L3588" i="1" s="1"/>
  <c r="K3587" i="1"/>
  <c r="K3586" i="1"/>
  <c r="L3586" i="1" s="1"/>
  <c r="K3585" i="1"/>
  <c r="L3585" i="1" s="1"/>
  <c r="K3584" i="1"/>
  <c r="L3584" i="1" s="1"/>
  <c r="K3583" i="1"/>
  <c r="K3582" i="1"/>
  <c r="L3582" i="1" s="1"/>
  <c r="K3581" i="1"/>
  <c r="L3581" i="1" s="1"/>
  <c r="K3580" i="1"/>
  <c r="L3580" i="1" s="1"/>
  <c r="K3579" i="1"/>
  <c r="K3578" i="1"/>
  <c r="L3578" i="1" s="1"/>
  <c r="K3577" i="1"/>
  <c r="L3577" i="1" s="1"/>
  <c r="K3576" i="1"/>
  <c r="L3576" i="1" s="1"/>
  <c r="K3575" i="1"/>
  <c r="K3574" i="1"/>
  <c r="L3574" i="1" s="1"/>
  <c r="K3573" i="1"/>
  <c r="L3573" i="1" s="1"/>
  <c r="K3572" i="1"/>
  <c r="L3572" i="1" s="1"/>
  <c r="K3571" i="1"/>
  <c r="K3570" i="1"/>
  <c r="L3570" i="1" s="1"/>
  <c r="K3569" i="1"/>
  <c r="L3569" i="1" s="1"/>
  <c r="K3568" i="1"/>
  <c r="L3568" i="1" s="1"/>
  <c r="K3567" i="1"/>
  <c r="K3566" i="1"/>
  <c r="L3566" i="1" s="1"/>
  <c r="K3565" i="1"/>
  <c r="L3565" i="1" s="1"/>
  <c r="K3564" i="1"/>
  <c r="L3564" i="1" s="1"/>
  <c r="K3563" i="1"/>
  <c r="K3562" i="1"/>
  <c r="L3562" i="1" s="1"/>
  <c r="K3561" i="1"/>
  <c r="L3561" i="1" s="1"/>
  <c r="K3560" i="1"/>
  <c r="L3560" i="1" s="1"/>
  <c r="K3559" i="1"/>
  <c r="K3558" i="1"/>
  <c r="L3558" i="1" s="1"/>
  <c r="K3557" i="1"/>
  <c r="L3557" i="1" s="1"/>
  <c r="K3556" i="1"/>
  <c r="L3556" i="1" s="1"/>
  <c r="K3555" i="1"/>
  <c r="K3554" i="1"/>
  <c r="L3554" i="1" s="1"/>
  <c r="K3553" i="1"/>
  <c r="O3553" i="1" s="1"/>
  <c r="K3552" i="1"/>
  <c r="L3552" i="1" s="1"/>
  <c r="K3551" i="1"/>
  <c r="K3550" i="1"/>
  <c r="L3550" i="1" s="1"/>
  <c r="K3549" i="1"/>
  <c r="L3549" i="1" s="1"/>
  <c r="K3548" i="1"/>
  <c r="L3548" i="1" s="1"/>
  <c r="K3547" i="1"/>
  <c r="K3546" i="1"/>
  <c r="L3546" i="1" s="1"/>
  <c r="K3545" i="1"/>
  <c r="L3545" i="1" s="1"/>
  <c r="K3544" i="1"/>
  <c r="L3544" i="1" s="1"/>
  <c r="K3543" i="1"/>
  <c r="K3542" i="1"/>
  <c r="L3542" i="1" s="1"/>
  <c r="K3541" i="1"/>
  <c r="L3541" i="1" s="1"/>
  <c r="K3540" i="1"/>
  <c r="L3540" i="1" s="1"/>
  <c r="K3539" i="1"/>
  <c r="K3538" i="1"/>
  <c r="L3538" i="1" s="1"/>
  <c r="K3537" i="1"/>
  <c r="L3537" i="1" s="1"/>
  <c r="K3536" i="1"/>
  <c r="L3536" i="1" s="1"/>
  <c r="K3535" i="1"/>
  <c r="K3534" i="1"/>
  <c r="L3534" i="1" s="1"/>
  <c r="K3533" i="1"/>
  <c r="L3533" i="1" s="1"/>
  <c r="K3532" i="1"/>
  <c r="L3532" i="1" s="1"/>
  <c r="K3531" i="1"/>
  <c r="O3531" i="1" s="1"/>
  <c r="K3530" i="1"/>
  <c r="L3530" i="1" s="1"/>
  <c r="K3529" i="1"/>
  <c r="L3529" i="1" s="1"/>
  <c r="K3528" i="1"/>
  <c r="L3528" i="1" s="1"/>
  <c r="K3527" i="1"/>
  <c r="K3526" i="1"/>
  <c r="L3526" i="1" s="1"/>
  <c r="K3525" i="1"/>
  <c r="L3525" i="1" s="1"/>
  <c r="K3524" i="1"/>
  <c r="L3524" i="1" s="1"/>
  <c r="K3523" i="1"/>
  <c r="K3522" i="1"/>
  <c r="L3522" i="1" s="1"/>
  <c r="K3521" i="1"/>
  <c r="L3521" i="1" s="1"/>
  <c r="K3520" i="1"/>
  <c r="L3520" i="1" s="1"/>
  <c r="K3519" i="1"/>
  <c r="K3518" i="1"/>
  <c r="L3518" i="1" s="1"/>
  <c r="K3517" i="1"/>
  <c r="L3517" i="1" s="1"/>
  <c r="K3516" i="1"/>
  <c r="L3516" i="1" s="1"/>
  <c r="K3515" i="1"/>
  <c r="K3514" i="1"/>
  <c r="L3514" i="1" s="1"/>
  <c r="K3513" i="1"/>
  <c r="L3513" i="1" s="1"/>
  <c r="K3512" i="1"/>
  <c r="L3512" i="1" s="1"/>
  <c r="K3511" i="1"/>
  <c r="K3510" i="1"/>
  <c r="L3510" i="1" s="1"/>
  <c r="K3509" i="1"/>
  <c r="L3509" i="1" s="1"/>
  <c r="K3508" i="1"/>
  <c r="L3508" i="1" s="1"/>
  <c r="K3507" i="1"/>
  <c r="K3506" i="1"/>
  <c r="L3506" i="1" s="1"/>
  <c r="K3505" i="1"/>
  <c r="L3505" i="1" s="1"/>
  <c r="K3504" i="1"/>
  <c r="L3504" i="1" s="1"/>
  <c r="K3503" i="1"/>
  <c r="K3502" i="1"/>
  <c r="L3502" i="1" s="1"/>
  <c r="K3501" i="1"/>
  <c r="L3501" i="1" s="1"/>
  <c r="K3500" i="1"/>
  <c r="L3500" i="1" s="1"/>
  <c r="K3499" i="1"/>
  <c r="K3498" i="1"/>
  <c r="L3498" i="1" s="1"/>
  <c r="K3497" i="1"/>
  <c r="L3497" i="1" s="1"/>
  <c r="K3496" i="1"/>
  <c r="L3496" i="1" s="1"/>
  <c r="K3495" i="1"/>
  <c r="K3494" i="1"/>
  <c r="L3494" i="1" s="1"/>
  <c r="K3493" i="1"/>
  <c r="L3493" i="1" s="1"/>
  <c r="K3492" i="1"/>
  <c r="L3492" i="1" s="1"/>
  <c r="K3491" i="1"/>
  <c r="O3491" i="1" s="1"/>
  <c r="K3490" i="1"/>
  <c r="L3490" i="1" s="1"/>
  <c r="K3489" i="1"/>
  <c r="L3489" i="1" s="1"/>
  <c r="K3488" i="1"/>
  <c r="L3488" i="1" s="1"/>
  <c r="K3487" i="1"/>
  <c r="K3486" i="1"/>
  <c r="L3486" i="1" s="1"/>
  <c r="K3485" i="1"/>
  <c r="L3485" i="1" s="1"/>
  <c r="K3484" i="1"/>
  <c r="L3484" i="1" s="1"/>
  <c r="K3483" i="1"/>
  <c r="K3482" i="1"/>
  <c r="L3482" i="1" s="1"/>
  <c r="K3481" i="1"/>
  <c r="L3481" i="1" s="1"/>
  <c r="K3480" i="1"/>
  <c r="L3480" i="1" s="1"/>
  <c r="K3479" i="1"/>
  <c r="K3478" i="1"/>
  <c r="L3478" i="1" s="1"/>
  <c r="K3477" i="1"/>
  <c r="L3477" i="1" s="1"/>
  <c r="K3476" i="1"/>
  <c r="L3476" i="1" s="1"/>
  <c r="K3475" i="1"/>
  <c r="O3475" i="1" s="1"/>
  <c r="K3474" i="1"/>
  <c r="L3474" i="1" s="1"/>
  <c r="K3473" i="1"/>
  <c r="L3473" i="1" s="1"/>
  <c r="K3472" i="1"/>
  <c r="L3472" i="1" s="1"/>
  <c r="K3471" i="1"/>
  <c r="K3470" i="1"/>
  <c r="L3470" i="1" s="1"/>
  <c r="K3469" i="1"/>
  <c r="L3469" i="1" s="1"/>
  <c r="K3468" i="1"/>
  <c r="L3468" i="1" s="1"/>
  <c r="K3467" i="1"/>
  <c r="K3466" i="1"/>
  <c r="L3466" i="1" s="1"/>
  <c r="K3465" i="1"/>
  <c r="L3465" i="1" s="1"/>
  <c r="K3464" i="1"/>
  <c r="L3464" i="1" s="1"/>
  <c r="K3463" i="1"/>
  <c r="K3462" i="1"/>
  <c r="L3462" i="1" s="1"/>
  <c r="K3461" i="1"/>
  <c r="L3461" i="1" s="1"/>
  <c r="K3460" i="1"/>
  <c r="L3460" i="1" s="1"/>
  <c r="K3459" i="1"/>
  <c r="O3459" i="1" s="1"/>
  <c r="K3458" i="1"/>
  <c r="L3458" i="1" s="1"/>
  <c r="K3457" i="1"/>
  <c r="L3457" i="1" s="1"/>
  <c r="K3456" i="1"/>
  <c r="L3456" i="1" s="1"/>
  <c r="K3455" i="1"/>
  <c r="K3454" i="1"/>
  <c r="L3454" i="1" s="1"/>
  <c r="K3453" i="1"/>
  <c r="L3453" i="1" s="1"/>
  <c r="K3452" i="1"/>
  <c r="L3452" i="1" s="1"/>
  <c r="K3451" i="1"/>
  <c r="K3450" i="1"/>
  <c r="L3450" i="1" s="1"/>
  <c r="K3449" i="1"/>
  <c r="L3449" i="1" s="1"/>
  <c r="K3448" i="1"/>
  <c r="L3448" i="1" s="1"/>
  <c r="K3447" i="1"/>
  <c r="K3446" i="1"/>
  <c r="L3446" i="1" s="1"/>
  <c r="K3445" i="1"/>
  <c r="L3445" i="1" s="1"/>
  <c r="K3444" i="1"/>
  <c r="L3444" i="1" s="1"/>
  <c r="K3443" i="1"/>
  <c r="O3443" i="1" s="1"/>
  <c r="K3442" i="1"/>
  <c r="L3442" i="1" s="1"/>
  <c r="K3441" i="1"/>
  <c r="L3441" i="1" s="1"/>
  <c r="K3440" i="1"/>
  <c r="L3440" i="1" s="1"/>
  <c r="K3439" i="1"/>
  <c r="K3438" i="1"/>
  <c r="L3438" i="1" s="1"/>
  <c r="K3437" i="1"/>
  <c r="L3437" i="1" s="1"/>
  <c r="K3436" i="1"/>
  <c r="L3436" i="1" s="1"/>
  <c r="K3435" i="1"/>
  <c r="K3434" i="1"/>
  <c r="L3434" i="1" s="1"/>
  <c r="K3433" i="1"/>
  <c r="L3433" i="1" s="1"/>
  <c r="K3432" i="1"/>
  <c r="L3432" i="1" s="1"/>
  <c r="K3431" i="1"/>
  <c r="K3430" i="1"/>
  <c r="L3430" i="1" s="1"/>
  <c r="K3429" i="1"/>
  <c r="L3429" i="1" s="1"/>
  <c r="K3428" i="1"/>
  <c r="L3428" i="1" s="1"/>
  <c r="K3427" i="1"/>
  <c r="O3427" i="1" s="1"/>
  <c r="K3426" i="1"/>
  <c r="L3426" i="1" s="1"/>
  <c r="K3425" i="1"/>
  <c r="L3425" i="1" s="1"/>
  <c r="K3424" i="1"/>
  <c r="L3424" i="1" s="1"/>
  <c r="K3423" i="1"/>
  <c r="K3422" i="1"/>
  <c r="L3422" i="1" s="1"/>
  <c r="K3421" i="1"/>
  <c r="L3421" i="1" s="1"/>
  <c r="K3420" i="1"/>
  <c r="L3420" i="1" s="1"/>
  <c r="K3419" i="1"/>
  <c r="K3418" i="1"/>
  <c r="L3418" i="1" s="1"/>
  <c r="K3417" i="1"/>
  <c r="L3417" i="1" s="1"/>
  <c r="K3416" i="1"/>
  <c r="L3416" i="1" s="1"/>
  <c r="K3415" i="1"/>
  <c r="K3414" i="1"/>
  <c r="L3414" i="1" s="1"/>
  <c r="K3413" i="1"/>
  <c r="L3413" i="1" s="1"/>
  <c r="K3412" i="1"/>
  <c r="L3412" i="1" s="1"/>
  <c r="K3411" i="1"/>
  <c r="O3411" i="1" s="1"/>
  <c r="K3410" i="1"/>
  <c r="L3410" i="1" s="1"/>
  <c r="K3409" i="1"/>
  <c r="L3409" i="1" s="1"/>
  <c r="K3408" i="1"/>
  <c r="L3408" i="1" s="1"/>
  <c r="K3407" i="1"/>
  <c r="K3406" i="1"/>
  <c r="L3406" i="1" s="1"/>
  <c r="K3405" i="1"/>
  <c r="L3405" i="1" s="1"/>
  <c r="K3404" i="1"/>
  <c r="L3404" i="1" s="1"/>
  <c r="K3403" i="1"/>
  <c r="K3402" i="1"/>
  <c r="L3402" i="1" s="1"/>
  <c r="K3401" i="1"/>
  <c r="L3401" i="1" s="1"/>
  <c r="K3400" i="1"/>
  <c r="L3400" i="1" s="1"/>
  <c r="K3399" i="1"/>
  <c r="K3398" i="1"/>
  <c r="L3398" i="1" s="1"/>
  <c r="K3397" i="1"/>
  <c r="L3397" i="1" s="1"/>
  <c r="K3396" i="1"/>
  <c r="L3396" i="1" s="1"/>
  <c r="K3395" i="1"/>
  <c r="O3395" i="1" s="1"/>
  <c r="K3394" i="1"/>
  <c r="L3394" i="1" s="1"/>
  <c r="K3393" i="1"/>
  <c r="L3393" i="1" s="1"/>
  <c r="K3392" i="1"/>
  <c r="L3392" i="1" s="1"/>
  <c r="K3391" i="1"/>
  <c r="K3390" i="1"/>
  <c r="L3390" i="1" s="1"/>
  <c r="K3389" i="1"/>
  <c r="L3389" i="1" s="1"/>
  <c r="K3388" i="1"/>
  <c r="L3388" i="1" s="1"/>
  <c r="K3387" i="1"/>
  <c r="K3386" i="1"/>
  <c r="L3386" i="1" s="1"/>
  <c r="K3385" i="1"/>
  <c r="L3385" i="1" s="1"/>
  <c r="K3384" i="1"/>
  <c r="L3384" i="1" s="1"/>
  <c r="K3383" i="1"/>
  <c r="K3382" i="1"/>
  <c r="L3382" i="1" s="1"/>
  <c r="K3381" i="1"/>
  <c r="L3381" i="1" s="1"/>
  <c r="K3380" i="1"/>
  <c r="L3380" i="1" s="1"/>
  <c r="K3379" i="1"/>
  <c r="O3379" i="1" s="1"/>
  <c r="K3378" i="1"/>
  <c r="L3378" i="1" s="1"/>
  <c r="K3377" i="1"/>
  <c r="L3377" i="1" s="1"/>
  <c r="K3376" i="1"/>
  <c r="L3376" i="1" s="1"/>
  <c r="K3375" i="1"/>
  <c r="K3374" i="1"/>
  <c r="L3374" i="1" s="1"/>
  <c r="K3373" i="1"/>
  <c r="L3373" i="1" s="1"/>
  <c r="K3372" i="1"/>
  <c r="L3372" i="1" s="1"/>
  <c r="K3371" i="1"/>
  <c r="K3370" i="1"/>
  <c r="L3370" i="1" s="1"/>
  <c r="K3369" i="1"/>
  <c r="L3369" i="1" s="1"/>
  <c r="K3368" i="1"/>
  <c r="L3368" i="1" s="1"/>
  <c r="K3367" i="1"/>
  <c r="K3366" i="1"/>
  <c r="L3366" i="1" s="1"/>
  <c r="K3365" i="1"/>
  <c r="L3365" i="1" s="1"/>
  <c r="K3364" i="1"/>
  <c r="L3364" i="1" s="1"/>
  <c r="K3363" i="1"/>
  <c r="O3363" i="1" s="1"/>
  <c r="K3362" i="1"/>
  <c r="L3362" i="1" s="1"/>
  <c r="K3361" i="1"/>
  <c r="L3361" i="1" s="1"/>
  <c r="K3360" i="1"/>
  <c r="L3360" i="1" s="1"/>
  <c r="K3359" i="1"/>
  <c r="K3358" i="1"/>
  <c r="L3358" i="1" s="1"/>
  <c r="K3357" i="1"/>
  <c r="L3357" i="1" s="1"/>
  <c r="K3356" i="1"/>
  <c r="L3356" i="1" s="1"/>
  <c r="K3355" i="1"/>
  <c r="K3354" i="1"/>
  <c r="L3354" i="1" s="1"/>
  <c r="K3353" i="1"/>
  <c r="L3353" i="1" s="1"/>
  <c r="K3352" i="1"/>
  <c r="L3352" i="1" s="1"/>
  <c r="K3351" i="1"/>
  <c r="K3350" i="1"/>
  <c r="L3350" i="1" s="1"/>
  <c r="K3349" i="1"/>
  <c r="L3349" i="1" s="1"/>
  <c r="K3348" i="1"/>
  <c r="L3348" i="1" s="1"/>
  <c r="K3347" i="1"/>
  <c r="O3347" i="1" s="1"/>
  <c r="K3346" i="1"/>
  <c r="L3346" i="1" s="1"/>
  <c r="K3345" i="1"/>
  <c r="L3345" i="1" s="1"/>
  <c r="K3344" i="1"/>
  <c r="L3344" i="1" s="1"/>
  <c r="K3343" i="1"/>
  <c r="K3342" i="1"/>
  <c r="L3342" i="1" s="1"/>
  <c r="K3341" i="1"/>
  <c r="L3341" i="1" s="1"/>
  <c r="K3340" i="1"/>
  <c r="L3340" i="1" s="1"/>
  <c r="K3339" i="1"/>
  <c r="K3338" i="1"/>
  <c r="L3338" i="1" s="1"/>
  <c r="K3337" i="1"/>
  <c r="L3337" i="1" s="1"/>
  <c r="K3336" i="1"/>
  <c r="L3336" i="1" s="1"/>
  <c r="K3335" i="1"/>
  <c r="K3334" i="1"/>
  <c r="L3334" i="1" s="1"/>
  <c r="K3333" i="1"/>
  <c r="L3333" i="1" s="1"/>
  <c r="K3332" i="1"/>
  <c r="L3332" i="1" s="1"/>
  <c r="K3331" i="1"/>
  <c r="O3331" i="1" s="1"/>
  <c r="K3330" i="1"/>
  <c r="L3330" i="1" s="1"/>
  <c r="K3329" i="1"/>
  <c r="L3329" i="1" s="1"/>
  <c r="K3328" i="1"/>
  <c r="L3328" i="1" s="1"/>
  <c r="K3327" i="1"/>
  <c r="K3326" i="1"/>
  <c r="L3326" i="1" s="1"/>
  <c r="K3325" i="1"/>
  <c r="L3325" i="1" s="1"/>
  <c r="K3324" i="1"/>
  <c r="L3324" i="1" s="1"/>
  <c r="K3323" i="1"/>
  <c r="K3322" i="1"/>
  <c r="L3322" i="1" s="1"/>
  <c r="K3321" i="1"/>
  <c r="L3321" i="1" s="1"/>
  <c r="K3320" i="1"/>
  <c r="L3320" i="1" s="1"/>
  <c r="K3319" i="1"/>
  <c r="K3318" i="1"/>
  <c r="L3318" i="1" s="1"/>
  <c r="K3317" i="1"/>
  <c r="L3317" i="1" s="1"/>
  <c r="K3316" i="1"/>
  <c r="L3316" i="1" s="1"/>
  <c r="K3315" i="1"/>
  <c r="O3315" i="1" s="1"/>
  <c r="K3314" i="1"/>
  <c r="L3314" i="1" s="1"/>
  <c r="K3313" i="1"/>
  <c r="L3313" i="1" s="1"/>
  <c r="K3312" i="1"/>
  <c r="L3312" i="1" s="1"/>
  <c r="K3311" i="1"/>
  <c r="K3310" i="1"/>
  <c r="L3310" i="1" s="1"/>
  <c r="K3309" i="1"/>
  <c r="L3309" i="1" s="1"/>
  <c r="K3308" i="1"/>
  <c r="L3308" i="1" s="1"/>
  <c r="K3307" i="1"/>
  <c r="K3306" i="1"/>
  <c r="L3306" i="1" s="1"/>
  <c r="K3305" i="1"/>
  <c r="L3305" i="1" s="1"/>
  <c r="K3304" i="1"/>
  <c r="L3304" i="1" s="1"/>
  <c r="K3303" i="1"/>
  <c r="K3302" i="1"/>
  <c r="L3302" i="1" s="1"/>
  <c r="K3301" i="1"/>
  <c r="L3301" i="1" s="1"/>
  <c r="K3300" i="1"/>
  <c r="L3300" i="1" s="1"/>
  <c r="K3299" i="1"/>
  <c r="O3299" i="1" s="1"/>
  <c r="K3298" i="1"/>
  <c r="L3298" i="1" s="1"/>
  <c r="K3297" i="1"/>
  <c r="L3297" i="1" s="1"/>
  <c r="K3296" i="1"/>
  <c r="L3296" i="1" s="1"/>
  <c r="K3295" i="1"/>
  <c r="K3294" i="1"/>
  <c r="L3294" i="1" s="1"/>
  <c r="K3293" i="1"/>
  <c r="L3293" i="1" s="1"/>
  <c r="K3292" i="1"/>
  <c r="L3292" i="1" s="1"/>
  <c r="K3291" i="1"/>
  <c r="K3290" i="1"/>
  <c r="L3290" i="1" s="1"/>
  <c r="K3289" i="1"/>
  <c r="L3289" i="1" s="1"/>
  <c r="K3288" i="1"/>
  <c r="L3288" i="1" s="1"/>
  <c r="K3287" i="1"/>
  <c r="K3286" i="1"/>
  <c r="L3286" i="1" s="1"/>
  <c r="K3285" i="1"/>
  <c r="L3285" i="1" s="1"/>
  <c r="K3284" i="1"/>
  <c r="L3284" i="1" s="1"/>
  <c r="K3283" i="1"/>
  <c r="O3283" i="1" s="1"/>
  <c r="K3282" i="1"/>
  <c r="L3282" i="1" s="1"/>
  <c r="K3281" i="1"/>
  <c r="L3281" i="1" s="1"/>
  <c r="K3280" i="1"/>
  <c r="L3280" i="1" s="1"/>
  <c r="K3279" i="1"/>
  <c r="K3278" i="1"/>
  <c r="L3278" i="1" s="1"/>
  <c r="K3277" i="1"/>
  <c r="L3277" i="1" s="1"/>
  <c r="K3276" i="1"/>
  <c r="L3276" i="1" s="1"/>
  <c r="K3275" i="1"/>
  <c r="K3274" i="1"/>
  <c r="L3274" i="1" s="1"/>
  <c r="K3273" i="1"/>
  <c r="L3273" i="1" s="1"/>
  <c r="K3272" i="1"/>
  <c r="L3272" i="1" s="1"/>
  <c r="K3271" i="1"/>
  <c r="K3270" i="1"/>
  <c r="L3270" i="1" s="1"/>
  <c r="K3269" i="1"/>
  <c r="L3269" i="1" s="1"/>
  <c r="K3268" i="1"/>
  <c r="L3268" i="1" s="1"/>
  <c r="K3267" i="1"/>
  <c r="O3267" i="1" s="1"/>
  <c r="K3266" i="1"/>
  <c r="L3266" i="1" s="1"/>
  <c r="K3265" i="1"/>
  <c r="L3265" i="1" s="1"/>
  <c r="K3264" i="1"/>
  <c r="L3264" i="1" s="1"/>
  <c r="K3263" i="1"/>
  <c r="K3262" i="1"/>
  <c r="L3262" i="1" s="1"/>
  <c r="K3261" i="1"/>
  <c r="L3261" i="1" s="1"/>
  <c r="K3260" i="1"/>
  <c r="L3260" i="1" s="1"/>
  <c r="K3259" i="1"/>
  <c r="K3258" i="1"/>
  <c r="L3258" i="1" s="1"/>
  <c r="K3257" i="1"/>
  <c r="L3257" i="1" s="1"/>
  <c r="K3256" i="1"/>
  <c r="L3256" i="1" s="1"/>
  <c r="K3255" i="1"/>
  <c r="K3254" i="1"/>
  <c r="L3254" i="1" s="1"/>
  <c r="K3253" i="1"/>
  <c r="L3253" i="1" s="1"/>
  <c r="K3252" i="1"/>
  <c r="L3252" i="1" s="1"/>
  <c r="K3251" i="1"/>
  <c r="O3251" i="1" s="1"/>
  <c r="K3250" i="1"/>
  <c r="L3250" i="1" s="1"/>
  <c r="K3249" i="1"/>
  <c r="L3249" i="1" s="1"/>
  <c r="K3248" i="1"/>
  <c r="L3248" i="1" s="1"/>
  <c r="K3247" i="1"/>
  <c r="K3246" i="1"/>
  <c r="L3246" i="1" s="1"/>
  <c r="K3245" i="1"/>
  <c r="L3245" i="1" s="1"/>
  <c r="K3244" i="1"/>
  <c r="L3244" i="1" s="1"/>
  <c r="K3243" i="1"/>
  <c r="K3242" i="1"/>
  <c r="L3242" i="1" s="1"/>
  <c r="K3241" i="1"/>
  <c r="L3241" i="1" s="1"/>
  <c r="K3240" i="1"/>
  <c r="L3240" i="1" s="1"/>
  <c r="K3239" i="1"/>
  <c r="K3238" i="1"/>
  <c r="L3238" i="1" s="1"/>
  <c r="K3237" i="1"/>
  <c r="L3237" i="1" s="1"/>
  <c r="K3236" i="1"/>
  <c r="L3236" i="1" s="1"/>
  <c r="K3235" i="1"/>
  <c r="O3235" i="1" s="1"/>
  <c r="K3234" i="1"/>
  <c r="L3234" i="1" s="1"/>
  <c r="K3233" i="1"/>
  <c r="L3233" i="1" s="1"/>
  <c r="K3232" i="1"/>
  <c r="L3232" i="1" s="1"/>
  <c r="K3231" i="1"/>
  <c r="K3230" i="1"/>
  <c r="L3230" i="1" s="1"/>
  <c r="K3229" i="1"/>
  <c r="L3229" i="1" s="1"/>
  <c r="K3228" i="1"/>
  <c r="L3228" i="1" s="1"/>
  <c r="K3227" i="1"/>
  <c r="K3226" i="1"/>
  <c r="L3226" i="1" s="1"/>
  <c r="K3225" i="1"/>
  <c r="L3225" i="1" s="1"/>
  <c r="K3224" i="1"/>
  <c r="L3224" i="1" s="1"/>
  <c r="K3223" i="1"/>
  <c r="K3222" i="1"/>
  <c r="L3222" i="1" s="1"/>
  <c r="K3221" i="1"/>
  <c r="L3221" i="1" s="1"/>
  <c r="K3220" i="1"/>
  <c r="L3220" i="1" s="1"/>
  <c r="K3219" i="1"/>
  <c r="O3219" i="1" s="1"/>
  <c r="K3218" i="1"/>
  <c r="L3218" i="1" s="1"/>
  <c r="K3217" i="1"/>
  <c r="L3217" i="1" s="1"/>
  <c r="K3216" i="1"/>
  <c r="L3216" i="1" s="1"/>
  <c r="K3215" i="1"/>
  <c r="K3214" i="1"/>
  <c r="L3214" i="1" s="1"/>
  <c r="K3213" i="1"/>
  <c r="L3213" i="1" s="1"/>
  <c r="K3212" i="1"/>
  <c r="L3212" i="1" s="1"/>
  <c r="K3211" i="1"/>
  <c r="K3210" i="1"/>
  <c r="L3210" i="1" s="1"/>
  <c r="K3189" i="1"/>
  <c r="L3189" i="1" s="1"/>
  <c r="K3188" i="1"/>
  <c r="L3188" i="1" s="1"/>
  <c r="K3187" i="1"/>
  <c r="K3186" i="1"/>
  <c r="L3186" i="1" s="1"/>
  <c r="K3185" i="1"/>
  <c r="L3185" i="1" s="1"/>
  <c r="K3184" i="1"/>
  <c r="L3184" i="1" s="1"/>
  <c r="K3183" i="1"/>
  <c r="O3183" i="1" s="1"/>
  <c r="K3182" i="1"/>
  <c r="L3182" i="1" s="1"/>
  <c r="K3181" i="1"/>
  <c r="L3181" i="1" s="1"/>
  <c r="K3180" i="1"/>
  <c r="L3180" i="1" s="1"/>
  <c r="K3179" i="1"/>
  <c r="K3178" i="1"/>
  <c r="L3178" i="1" s="1"/>
  <c r="K3177" i="1"/>
  <c r="L3177" i="1" s="1"/>
  <c r="K3176" i="1"/>
  <c r="L3176" i="1" s="1"/>
  <c r="K3175" i="1"/>
  <c r="O3175" i="1" s="1"/>
  <c r="K3174" i="1"/>
  <c r="L3174" i="1" s="1"/>
  <c r="K3173" i="1"/>
  <c r="L3173" i="1" s="1"/>
  <c r="K3172" i="1"/>
  <c r="L3172" i="1" s="1"/>
  <c r="K3171" i="1"/>
  <c r="K3170" i="1"/>
  <c r="L3170" i="1" s="1"/>
  <c r="K3169" i="1"/>
  <c r="L3169" i="1" s="1"/>
  <c r="K3168" i="1"/>
  <c r="L3168" i="1" s="1"/>
  <c r="K3167" i="1"/>
  <c r="O3167" i="1" s="1"/>
  <c r="K3166" i="1"/>
  <c r="L3166" i="1" s="1"/>
  <c r="K3165" i="1"/>
  <c r="L3165" i="1" s="1"/>
  <c r="K3164" i="1"/>
  <c r="L3164" i="1" s="1"/>
  <c r="K3163" i="1"/>
  <c r="K3162" i="1"/>
  <c r="L3162" i="1" s="1"/>
  <c r="K3161" i="1"/>
  <c r="L3161" i="1" s="1"/>
  <c r="K3160" i="1"/>
  <c r="L3160" i="1" s="1"/>
  <c r="K3159" i="1"/>
  <c r="O3159" i="1" s="1"/>
  <c r="K3158" i="1"/>
  <c r="L3158" i="1" s="1"/>
  <c r="K3157" i="1"/>
  <c r="L3157" i="1" s="1"/>
  <c r="K3156" i="1"/>
  <c r="L3156" i="1" s="1"/>
  <c r="K3155" i="1"/>
  <c r="K3154" i="1"/>
  <c r="L3154" i="1" s="1"/>
  <c r="K3153" i="1"/>
  <c r="L3153" i="1" s="1"/>
  <c r="K3152" i="1"/>
  <c r="L3152" i="1" s="1"/>
  <c r="K3151" i="1"/>
  <c r="O3151" i="1" s="1"/>
  <c r="K3150" i="1"/>
  <c r="L3150" i="1" s="1"/>
  <c r="K3149" i="1"/>
  <c r="L3149" i="1" s="1"/>
  <c r="K3148" i="1"/>
  <c r="L3148" i="1" s="1"/>
  <c r="K3147" i="1"/>
  <c r="K3146" i="1"/>
  <c r="L3146" i="1" s="1"/>
  <c r="K3145" i="1"/>
  <c r="L3145" i="1" s="1"/>
  <c r="K3144" i="1"/>
  <c r="L3144" i="1" s="1"/>
  <c r="K3143" i="1"/>
  <c r="O3143" i="1" s="1"/>
  <c r="K3142" i="1"/>
  <c r="L3142" i="1" s="1"/>
  <c r="K3141" i="1"/>
  <c r="L3141" i="1" s="1"/>
  <c r="K3140" i="1"/>
  <c r="L3140" i="1" s="1"/>
  <c r="K3139" i="1"/>
  <c r="K3138" i="1"/>
  <c r="L3138" i="1" s="1"/>
  <c r="K3137" i="1"/>
  <c r="L3137" i="1" s="1"/>
  <c r="K3136" i="1"/>
  <c r="L3136" i="1" s="1"/>
  <c r="K3135" i="1"/>
  <c r="O3135" i="1" s="1"/>
  <c r="K3134" i="1"/>
  <c r="L3134" i="1" s="1"/>
  <c r="K3133" i="1"/>
  <c r="L3133" i="1" s="1"/>
  <c r="K3132" i="1"/>
  <c r="L3132" i="1" s="1"/>
  <c r="K3131" i="1"/>
  <c r="K3130" i="1"/>
  <c r="L3130" i="1" s="1"/>
  <c r="K2982" i="1"/>
  <c r="L2982" i="1" s="1"/>
  <c r="K2981" i="1"/>
  <c r="L2981" i="1" s="1"/>
  <c r="K2980" i="1"/>
  <c r="O2980" i="1" s="1"/>
  <c r="K2979" i="1"/>
  <c r="L2979" i="1" s="1"/>
  <c r="K2978" i="1"/>
  <c r="L2978" i="1" s="1"/>
  <c r="K2977" i="1"/>
  <c r="L2977" i="1" s="1"/>
  <c r="K2976" i="1"/>
  <c r="K2975" i="1"/>
  <c r="L2975" i="1" s="1"/>
  <c r="K2974" i="1"/>
  <c r="L2974" i="1" s="1"/>
  <c r="K2973" i="1"/>
  <c r="L2973" i="1" s="1"/>
  <c r="K2972" i="1"/>
  <c r="O2972" i="1" s="1"/>
  <c r="K2971" i="1"/>
  <c r="L2971" i="1" s="1"/>
  <c r="K2970" i="1"/>
  <c r="L2970" i="1" s="1"/>
  <c r="K2969" i="1"/>
  <c r="L2969" i="1" s="1"/>
  <c r="K2968" i="1"/>
  <c r="K2967" i="1"/>
  <c r="L2967" i="1" s="1"/>
  <c r="K2966" i="1"/>
  <c r="L2966" i="1" s="1"/>
  <c r="K2965" i="1"/>
  <c r="L2965" i="1" s="1"/>
  <c r="K2964" i="1"/>
  <c r="O2964" i="1" s="1"/>
  <c r="K2963" i="1"/>
  <c r="L2963" i="1" s="1"/>
  <c r="K2922" i="1"/>
  <c r="L2922" i="1" s="1"/>
  <c r="K2921" i="1"/>
  <c r="L2921" i="1" s="1"/>
  <c r="K2920" i="1"/>
  <c r="K2919" i="1"/>
  <c r="L2919" i="1" s="1"/>
  <c r="K2918" i="1"/>
  <c r="L2918" i="1" s="1"/>
  <c r="K2917" i="1"/>
  <c r="L2917" i="1" s="1"/>
  <c r="K2916" i="1"/>
  <c r="O2916" i="1" s="1"/>
  <c r="K2915" i="1"/>
  <c r="L2915" i="1" s="1"/>
  <c r="K2914" i="1"/>
  <c r="L2914" i="1" s="1"/>
  <c r="K2913" i="1"/>
  <c r="L2913" i="1" s="1"/>
  <c r="K2912" i="1"/>
  <c r="K2911" i="1"/>
  <c r="L2911" i="1" s="1"/>
  <c r="K2910" i="1"/>
  <c r="L2910" i="1" s="1"/>
  <c r="K2909" i="1"/>
  <c r="L2909" i="1" s="1"/>
  <c r="K2908" i="1"/>
  <c r="O2908" i="1" s="1"/>
  <c r="K2907" i="1"/>
  <c r="L2907" i="1" s="1"/>
  <c r="K2906" i="1"/>
  <c r="L2906" i="1" s="1"/>
  <c r="K2905" i="1"/>
  <c r="L2905" i="1" s="1"/>
  <c r="K2904" i="1"/>
  <c r="K2903" i="1"/>
  <c r="L2903" i="1" s="1"/>
  <c r="K2902" i="1"/>
  <c r="L2902" i="1" s="1"/>
  <c r="K2901" i="1"/>
  <c r="L2901" i="1" s="1"/>
  <c r="K2900" i="1"/>
  <c r="O2900" i="1" s="1"/>
  <c r="K2899" i="1"/>
  <c r="L2899" i="1" s="1"/>
  <c r="K2898" i="1"/>
  <c r="L2898" i="1" s="1"/>
  <c r="K2897" i="1"/>
  <c r="L2897" i="1" s="1"/>
  <c r="K2896" i="1"/>
  <c r="K2895" i="1"/>
  <c r="L2895" i="1" s="1"/>
  <c r="K2894" i="1"/>
  <c r="L2894" i="1" s="1"/>
  <c r="K2893" i="1"/>
  <c r="L2893" i="1" s="1"/>
  <c r="K2892" i="1"/>
  <c r="O2892" i="1" s="1"/>
  <c r="K2891" i="1"/>
  <c r="L2891" i="1" s="1"/>
  <c r="K2890" i="1"/>
  <c r="L2890" i="1" s="1"/>
  <c r="K2889" i="1"/>
  <c r="L2889" i="1" s="1"/>
  <c r="K2888" i="1"/>
  <c r="K2887" i="1"/>
  <c r="L2887" i="1" s="1"/>
  <c r="K2886" i="1"/>
  <c r="L2886" i="1" s="1"/>
  <c r="K2885" i="1"/>
  <c r="L2885" i="1" s="1"/>
  <c r="K2884" i="1"/>
  <c r="O2884" i="1" s="1"/>
  <c r="K2883" i="1"/>
  <c r="L2883" i="1" s="1"/>
  <c r="K2882" i="1"/>
  <c r="L2882" i="1" s="1"/>
  <c r="K2881" i="1"/>
  <c r="L2881" i="1" s="1"/>
  <c r="K2880" i="1"/>
  <c r="K2879" i="1"/>
  <c r="L2879" i="1" s="1"/>
  <c r="K2878" i="1"/>
  <c r="L2878" i="1" s="1"/>
  <c r="K2877" i="1"/>
  <c r="L2877" i="1" s="1"/>
  <c r="K2876" i="1"/>
  <c r="O2876" i="1" s="1"/>
  <c r="K2875" i="1"/>
  <c r="L2875" i="1" s="1"/>
  <c r="K2874" i="1"/>
  <c r="L2874" i="1" s="1"/>
  <c r="K2873" i="1"/>
  <c r="L2873" i="1" s="1"/>
  <c r="K2872" i="1"/>
  <c r="K2871" i="1"/>
  <c r="L2871" i="1" s="1"/>
  <c r="K2870" i="1"/>
  <c r="L2870" i="1" s="1"/>
  <c r="K2869" i="1"/>
  <c r="L2869" i="1" s="1"/>
  <c r="K2868" i="1"/>
  <c r="O2868" i="1" s="1"/>
  <c r="K2867" i="1"/>
  <c r="L2867" i="1" s="1"/>
  <c r="K2866" i="1"/>
  <c r="L2866" i="1" s="1"/>
  <c r="K2865" i="1"/>
  <c r="L2865" i="1" s="1"/>
  <c r="K2864" i="1"/>
  <c r="K2863" i="1"/>
  <c r="L2863" i="1" s="1"/>
  <c r="K2862" i="1"/>
  <c r="L2862" i="1" s="1"/>
  <c r="K2861" i="1"/>
  <c r="L2861" i="1" s="1"/>
  <c r="K2860" i="1"/>
  <c r="O2860" i="1" s="1"/>
  <c r="K2859" i="1"/>
  <c r="L2859" i="1" s="1"/>
  <c r="K2858" i="1"/>
  <c r="L2858" i="1" s="1"/>
  <c r="K2857" i="1"/>
  <c r="L2857" i="1" s="1"/>
  <c r="K2856" i="1"/>
  <c r="K2855" i="1"/>
  <c r="L2855" i="1" s="1"/>
  <c r="K2854" i="1"/>
  <c r="L2854" i="1" s="1"/>
  <c r="K2853" i="1"/>
  <c r="L2853" i="1" s="1"/>
  <c r="K2852" i="1"/>
  <c r="O2852" i="1" s="1"/>
  <c r="K2851" i="1"/>
  <c r="L2851" i="1" s="1"/>
  <c r="K2850" i="1"/>
  <c r="L2850" i="1" s="1"/>
  <c r="K2849" i="1"/>
  <c r="L2849" i="1" s="1"/>
  <c r="K2848" i="1"/>
  <c r="K2847" i="1"/>
  <c r="L2847" i="1" s="1"/>
  <c r="K2846" i="1"/>
  <c r="L2846" i="1" s="1"/>
  <c r="K2845" i="1"/>
  <c r="L2845" i="1" s="1"/>
  <c r="K2844" i="1"/>
  <c r="O2844" i="1" s="1"/>
  <c r="K2843" i="1"/>
  <c r="L2843" i="1" s="1"/>
  <c r="K2842" i="1"/>
  <c r="L2842" i="1" s="1"/>
  <c r="K2841" i="1"/>
  <c r="L2841" i="1" s="1"/>
  <c r="K2840" i="1"/>
  <c r="K2839" i="1"/>
  <c r="L2839" i="1" s="1"/>
  <c r="K2838" i="1"/>
  <c r="L2838" i="1" s="1"/>
  <c r="K2837" i="1"/>
  <c r="L2837" i="1" s="1"/>
  <c r="K2836" i="1"/>
  <c r="O2836" i="1" s="1"/>
  <c r="K2835" i="1"/>
  <c r="L2835" i="1" s="1"/>
  <c r="K2834" i="1"/>
  <c r="L2834" i="1" s="1"/>
  <c r="K2833" i="1"/>
  <c r="L2833" i="1" s="1"/>
  <c r="K2832" i="1"/>
  <c r="K2831" i="1"/>
  <c r="L2831" i="1" s="1"/>
  <c r="K2830" i="1"/>
  <c r="L2830" i="1" s="1"/>
  <c r="K2829" i="1"/>
  <c r="L2829" i="1" s="1"/>
  <c r="K2828" i="1"/>
  <c r="O2828" i="1" s="1"/>
  <c r="K2827" i="1"/>
  <c r="L2827" i="1" s="1"/>
  <c r="K2826" i="1"/>
  <c r="L2826" i="1" s="1"/>
  <c r="K2825" i="1"/>
  <c r="L2825" i="1" s="1"/>
  <c r="K2824" i="1"/>
  <c r="K2823" i="1"/>
  <c r="L2823" i="1" s="1"/>
  <c r="K2822" i="1"/>
  <c r="L2822" i="1" s="1"/>
  <c r="K2821" i="1"/>
  <c r="L2821" i="1" s="1"/>
  <c r="K2820" i="1"/>
  <c r="O2820" i="1" s="1"/>
  <c r="K2819" i="1"/>
  <c r="L2819" i="1" s="1"/>
  <c r="K2818" i="1"/>
  <c r="L2818" i="1" s="1"/>
  <c r="K2817" i="1"/>
  <c r="L2817" i="1" s="1"/>
  <c r="K2816" i="1"/>
  <c r="K2815" i="1"/>
  <c r="L2815" i="1" s="1"/>
  <c r="K2814" i="1"/>
  <c r="L2814" i="1" s="1"/>
  <c r="K2813" i="1"/>
  <c r="L2813" i="1" s="1"/>
  <c r="K2812" i="1"/>
  <c r="O2812" i="1" s="1"/>
  <c r="K2811" i="1"/>
  <c r="L2811" i="1" s="1"/>
  <c r="K2810" i="1"/>
  <c r="L2810" i="1" s="1"/>
  <c r="K2809" i="1"/>
  <c r="L2809" i="1" s="1"/>
  <c r="K2808" i="1"/>
  <c r="K2807" i="1"/>
  <c r="L2807" i="1" s="1"/>
  <c r="K2806" i="1"/>
  <c r="L2806" i="1" s="1"/>
  <c r="K2805" i="1"/>
  <c r="L2805" i="1" s="1"/>
  <c r="K2804" i="1"/>
  <c r="O2804" i="1" s="1"/>
  <c r="K2803" i="1"/>
  <c r="L2803" i="1" s="1"/>
  <c r="K2802" i="1"/>
  <c r="L2802" i="1" s="1"/>
  <c r="K2801" i="1"/>
  <c r="L2801" i="1" s="1"/>
  <c r="K2800" i="1"/>
  <c r="K2799" i="1"/>
  <c r="L2799" i="1" s="1"/>
  <c r="K2798" i="1"/>
  <c r="L2798" i="1" s="1"/>
  <c r="K2797" i="1"/>
  <c r="L2797" i="1" s="1"/>
  <c r="K2796" i="1"/>
  <c r="O2796" i="1" s="1"/>
  <c r="K2795" i="1"/>
  <c r="L2795" i="1" s="1"/>
  <c r="K2794" i="1"/>
  <c r="L2794" i="1" s="1"/>
  <c r="K2793" i="1"/>
  <c r="L2793" i="1" s="1"/>
  <c r="K2792" i="1"/>
  <c r="K2791" i="1"/>
  <c r="L2791" i="1" s="1"/>
  <c r="K2790" i="1"/>
  <c r="L2790" i="1" s="1"/>
  <c r="K2789" i="1"/>
  <c r="L2789" i="1" s="1"/>
  <c r="K2788" i="1"/>
  <c r="O2788" i="1" s="1"/>
  <c r="K2787" i="1"/>
  <c r="L2787" i="1" s="1"/>
  <c r="K2786" i="1"/>
  <c r="L2786" i="1" s="1"/>
  <c r="K2785" i="1"/>
  <c r="L2785" i="1" s="1"/>
  <c r="K2784" i="1"/>
  <c r="K2783" i="1"/>
  <c r="L2783" i="1" s="1"/>
  <c r="K1305" i="1"/>
  <c r="L1305" i="1" s="1"/>
  <c r="K1304" i="1"/>
  <c r="L1304" i="1" s="1"/>
  <c r="K1303" i="1"/>
  <c r="O1303" i="1" s="1"/>
  <c r="K1302" i="1"/>
  <c r="L1302" i="1" s="1"/>
  <c r="K1301" i="1"/>
  <c r="L1301" i="1" s="1"/>
  <c r="K1300" i="1"/>
  <c r="L1300" i="1" s="1"/>
  <c r="K1299" i="1"/>
  <c r="K1298" i="1"/>
  <c r="L1298" i="1" s="1"/>
  <c r="K1297" i="1"/>
  <c r="L1297" i="1" s="1"/>
  <c r="K1296" i="1"/>
  <c r="L1296" i="1" s="1"/>
  <c r="K1295" i="1"/>
  <c r="O1295" i="1" s="1"/>
  <c r="K1294" i="1"/>
  <c r="L1294" i="1" s="1"/>
  <c r="K1293" i="1"/>
  <c r="L1293" i="1" s="1"/>
  <c r="K1292" i="1"/>
  <c r="L1292" i="1" s="1"/>
  <c r="K1291" i="1"/>
  <c r="K1290" i="1"/>
  <c r="L1290" i="1" s="1"/>
  <c r="K1289" i="1"/>
  <c r="L1289" i="1" s="1"/>
  <c r="K1288" i="1"/>
  <c r="L1288" i="1" s="1"/>
  <c r="K1287" i="1"/>
  <c r="O1287" i="1" s="1"/>
  <c r="K1286" i="1"/>
  <c r="L1286" i="1" s="1"/>
  <c r="K541" i="1"/>
  <c r="L541" i="1" s="1"/>
  <c r="K540" i="1"/>
  <c r="L540" i="1" s="1"/>
  <c r="K539" i="1"/>
  <c r="K538" i="1"/>
  <c r="L538" i="1" s="1"/>
  <c r="K537" i="1"/>
  <c r="L537" i="1" s="1"/>
  <c r="K536" i="1"/>
  <c r="L536" i="1" s="1"/>
  <c r="K535" i="1"/>
  <c r="O535" i="1" s="1"/>
  <c r="K534" i="1"/>
  <c r="L534" i="1" s="1"/>
  <c r="K533" i="1"/>
  <c r="L533" i="1" s="1"/>
  <c r="K532" i="1"/>
  <c r="L532" i="1" s="1"/>
  <c r="K531" i="1"/>
  <c r="K530" i="1"/>
  <c r="L530" i="1" s="1"/>
  <c r="K529" i="1"/>
  <c r="L529" i="1" s="1"/>
  <c r="K528" i="1"/>
  <c r="L528" i="1" s="1"/>
  <c r="K527" i="1"/>
  <c r="O527" i="1" s="1"/>
  <c r="K526" i="1"/>
  <c r="L526" i="1" s="1"/>
  <c r="K525" i="1"/>
  <c r="L525" i="1" s="1"/>
  <c r="K524" i="1"/>
  <c r="L524" i="1" s="1"/>
  <c r="K523" i="1"/>
  <c r="B9" i="10" l="1"/>
  <c r="L7" i="2"/>
  <c r="K6" i="2"/>
  <c r="J7" i="2"/>
  <c r="K7" i="2"/>
  <c r="J6" i="2"/>
  <c r="O534" i="1"/>
  <c r="O1305" i="1"/>
  <c r="O2799" i="1"/>
  <c r="O2819" i="1"/>
  <c r="O2846" i="1"/>
  <c r="O2863" i="1"/>
  <c r="O2883" i="1"/>
  <c r="O2910" i="1"/>
  <c r="O2967" i="1"/>
  <c r="O3134" i="1"/>
  <c r="O3161" i="1"/>
  <c r="O3178" i="1"/>
  <c r="O3218" i="1"/>
  <c r="O3245" i="1"/>
  <c r="O3262" i="1"/>
  <c r="O3282" i="1"/>
  <c r="O3309" i="1"/>
  <c r="O3326" i="1"/>
  <c r="O3346" i="1"/>
  <c r="O3373" i="1"/>
  <c r="O3390" i="1"/>
  <c r="O3410" i="1"/>
  <c r="O3437" i="1"/>
  <c r="O3454" i="1"/>
  <c r="O3474" i="1"/>
  <c r="O3501" i="1"/>
  <c r="O3518" i="1"/>
  <c r="O3538" i="1"/>
  <c r="O3565" i="1"/>
  <c r="O3582" i="1"/>
  <c r="O3602" i="1"/>
  <c r="O3629" i="1"/>
  <c r="O3666" i="1"/>
  <c r="O3686" i="1"/>
  <c r="O3713" i="1"/>
  <c r="O3730" i="1"/>
  <c r="O3810" i="1"/>
  <c r="O3837" i="1"/>
  <c r="O3854" i="1"/>
  <c r="O3894" i="1"/>
  <c r="O3921" i="1"/>
  <c r="O3938" i="1"/>
  <c r="O3958" i="1"/>
  <c r="O3985" i="1"/>
  <c r="O4002" i="1"/>
  <c r="O4022" i="1"/>
  <c r="O4049" i="1"/>
  <c r="O4066" i="1"/>
  <c r="O4086" i="1"/>
  <c r="O4113" i="1"/>
  <c r="L2836" i="1"/>
  <c r="L3151" i="1"/>
  <c r="L3395" i="1"/>
  <c r="L3867" i="1"/>
  <c r="O1289" i="1"/>
  <c r="O2783" i="1"/>
  <c r="O2803" i="1"/>
  <c r="O2830" i="1"/>
  <c r="O2847" i="1"/>
  <c r="O2867" i="1"/>
  <c r="O2894" i="1"/>
  <c r="O2911" i="1"/>
  <c r="O2971" i="1"/>
  <c r="O3145" i="1"/>
  <c r="O3162" i="1"/>
  <c r="O3182" i="1"/>
  <c r="O3229" i="1"/>
  <c r="O3246" i="1"/>
  <c r="O3266" i="1"/>
  <c r="O3293" i="1"/>
  <c r="O3310" i="1"/>
  <c r="O3330" i="1"/>
  <c r="O3357" i="1"/>
  <c r="O3374" i="1"/>
  <c r="O3394" i="1"/>
  <c r="O3421" i="1"/>
  <c r="O3438" i="1"/>
  <c r="O3458" i="1"/>
  <c r="O3485" i="1"/>
  <c r="O3502" i="1"/>
  <c r="O3522" i="1"/>
  <c r="O3549" i="1"/>
  <c r="O3566" i="1"/>
  <c r="O3586" i="1"/>
  <c r="O3613" i="1"/>
  <c r="O3650" i="1"/>
  <c r="O3670" i="1"/>
  <c r="O3697" i="1"/>
  <c r="O3714" i="1"/>
  <c r="O3734" i="1"/>
  <c r="O3821" i="1"/>
  <c r="O3838" i="1"/>
  <c r="O3858" i="1"/>
  <c r="O3905" i="1"/>
  <c r="O3922" i="1"/>
  <c r="O3942" i="1"/>
  <c r="O3969" i="1"/>
  <c r="O3986" i="1"/>
  <c r="O4006" i="1"/>
  <c r="O4033" i="1"/>
  <c r="O4050" i="1"/>
  <c r="O4070" i="1"/>
  <c r="O4097" i="1"/>
  <c r="O4114" i="1"/>
  <c r="L2868" i="1"/>
  <c r="L3183" i="1"/>
  <c r="L3459" i="1"/>
  <c r="L4003" i="1"/>
  <c r="O529" i="1"/>
  <c r="O1290" i="1"/>
  <c r="O2787" i="1"/>
  <c r="O2814" i="1"/>
  <c r="O2831" i="1"/>
  <c r="O2851" i="1"/>
  <c r="O2878" i="1"/>
  <c r="O2895" i="1"/>
  <c r="O2915" i="1"/>
  <c r="O2982" i="1"/>
  <c r="O3146" i="1"/>
  <c r="O3166" i="1"/>
  <c r="O3213" i="1"/>
  <c r="O3230" i="1"/>
  <c r="O3250" i="1"/>
  <c r="O3277" i="1"/>
  <c r="O3294" i="1"/>
  <c r="O3314" i="1"/>
  <c r="O3341" i="1"/>
  <c r="O3358" i="1"/>
  <c r="O3378" i="1"/>
  <c r="O3405" i="1"/>
  <c r="O3422" i="1"/>
  <c r="O3442" i="1"/>
  <c r="O3469" i="1"/>
  <c r="O3486" i="1"/>
  <c r="O3506" i="1"/>
  <c r="O3533" i="1"/>
  <c r="O3550" i="1"/>
  <c r="O3570" i="1"/>
  <c r="O3597" i="1"/>
  <c r="O3614" i="1"/>
  <c r="O3654" i="1"/>
  <c r="O3681" i="1"/>
  <c r="O3698" i="1"/>
  <c r="O3718" i="1"/>
  <c r="O3745" i="1"/>
  <c r="O3822" i="1"/>
  <c r="O3842" i="1"/>
  <c r="O3869" i="1"/>
  <c r="O3906" i="1"/>
  <c r="O3926" i="1"/>
  <c r="O3953" i="1"/>
  <c r="O3970" i="1"/>
  <c r="O3990" i="1"/>
  <c r="O4017" i="1"/>
  <c r="O4034" i="1"/>
  <c r="O4054" i="1"/>
  <c r="O4081" i="1"/>
  <c r="O4098" i="1"/>
  <c r="L1295" i="1"/>
  <c r="L2900" i="1"/>
  <c r="L3267" i="1"/>
  <c r="L3531" i="1"/>
  <c r="O530" i="1"/>
  <c r="O1294" i="1"/>
  <c r="O2798" i="1"/>
  <c r="O2815" i="1"/>
  <c r="O2835" i="1"/>
  <c r="O2862" i="1"/>
  <c r="O2879" i="1"/>
  <c r="O2899" i="1"/>
  <c r="O2966" i="1"/>
  <c r="O3130" i="1"/>
  <c r="O3150" i="1"/>
  <c r="O3177" i="1"/>
  <c r="O3214" i="1"/>
  <c r="O3234" i="1"/>
  <c r="O3261" i="1"/>
  <c r="O3278" i="1"/>
  <c r="O3298" i="1"/>
  <c r="O3325" i="1"/>
  <c r="O3342" i="1"/>
  <c r="O3362" i="1"/>
  <c r="O3389" i="1"/>
  <c r="O3406" i="1"/>
  <c r="O3426" i="1"/>
  <c r="O3453" i="1"/>
  <c r="O3470" i="1"/>
  <c r="O3490" i="1"/>
  <c r="O3517" i="1"/>
  <c r="O3534" i="1"/>
  <c r="O3554" i="1"/>
  <c r="O3581" i="1"/>
  <c r="O3598" i="1"/>
  <c r="O3618" i="1"/>
  <c r="O3665" i="1"/>
  <c r="O3682" i="1"/>
  <c r="O3702" i="1"/>
  <c r="O3729" i="1"/>
  <c r="O3746" i="1"/>
  <c r="O3826" i="1"/>
  <c r="O3853" i="1"/>
  <c r="O3890" i="1"/>
  <c r="O3910" i="1"/>
  <c r="O3937" i="1"/>
  <c r="O3954" i="1"/>
  <c r="O3974" i="1"/>
  <c r="O4001" i="1"/>
  <c r="O4018" i="1"/>
  <c r="O4038" i="1"/>
  <c r="O4065" i="1"/>
  <c r="O4082" i="1"/>
  <c r="O4102" i="1"/>
  <c r="L2804" i="1"/>
  <c r="L2972" i="1"/>
  <c r="L3331" i="1"/>
  <c r="L3722" i="1"/>
  <c r="O524" i="1"/>
  <c r="O540" i="1"/>
  <c r="O1300" i="1"/>
  <c r="O2793" i="1"/>
  <c r="O2809" i="1"/>
  <c r="O2825" i="1"/>
  <c r="O2841" i="1"/>
  <c r="O2857" i="1"/>
  <c r="O2873" i="1"/>
  <c r="O2889" i="1"/>
  <c r="O2905" i="1"/>
  <c r="O2921" i="1"/>
  <c r="O2977" i="1"/>
  <c r="O3140" i="1"/>
  <c r="O3156" i="1"/>
  <c r="O3172" i="1"/>
  <c r="O3188" i="1"/>
  <c r="O3224" i="1"/>
  <c r="O3240" i="1"/>
  <c r="O3256" i="1"/>
  <c r="O3272" i="1"/>
  <c r="O3288" i="1"/>
  <c r="O3304" i="1"/>
  <c r="O3320" i="1"/>
  <c r="O3336" i="1"/>
  <c r="O3352" i="1"/>
  <c r="O3368" i="1"/>
  <c r="O3384" i="1"/>
  <c r="O3400" i="1"/>
  <c r="O3416" i="1"/>
  <c r="O3432" i="1"/>
  <c r="O3448" i="1"/>
  <c r="O3464" i="1"/>
  <c r="O3480" i="1"/>
  <c r="O3496" i="1"/>
  <c r="O3512" i="1"/>
  <c r="O3528" i="1"/>
  <c r="O3544" i="1"/>
  <c r="O3560" i="1"/>
  <c r="O3576" i="1"/>
  <c r="O3592" i="1"/>
  <c r="O3608" i="1"/>
  <c r="O3624" i="1"/>
  <c r="O3660" i="1"/>
  <c r="O3676" i="1"/>
  <c r="O3692" i="1"/>
  <c r="O3708" i="1"/>
  <c r="O3724" i="1"/>
  <c r="O3740" i="1"/>
  <c r="O3816" i="1"/>
  <c r="O3832" i="1"/>
  <c r="O3848" i="1"/>
  <c r="O3864" i="1"/>
  <c r="O3900" i="1"/>
  <c r="O3916" i="1"/>
  <c r="O3932" i="1"/>
  <c r="O3948" i="1"/>
  <c r="O3964" i="1"/>
  <c r="O3980" i="1"/>
  <c r="O3996" i="1"/>
  <c r="O4012" i="1"/>
  <c r="O4028" i="1"/>
  <c r="O4044" i="1"/>
  <c r="O4060" i="1"/>
  <c r="O4076" i="1"/>
  <c r="O4092" i="1"/>
  <c r="O4108" i="1"/>
  <c r="O525" i="1"/>
  <c r="O536" i="1"/>
  <c r="O541" i="1"/>
  <c r="O1296" i="1"/>
  <c r="O1301" i="1"/>
  <c r="O2789" i="1"/>
  <c r="O2794" i="1"/>
  <c r="O2805" i="1"/>
  <c r="O2810" i="1"/>
  <c r="O2821" i="1"/>
  <c r="O2826" i="1"/>
  <c r="O2837" i="1"/>
  <c r="O2842" i="1"/>
  <c r="O2853" i="1"/>
  <c r="O2858" i="1"/>
  <c r="O2869" i="1"/>
  <c r="O2885" i="1"/>
  <c r="O2890" i="1"/>
  <c r="O2901" i="1"/>
  <c r="O2906" i="1"/>
  <c r="O2917" i="1"/>
  <c r="O2978" i="1"/>
  <c r="O3136" i="1"/>
  <c r="O3152" i="1"/>
  <c r="O3173" i="1"/>
  <c r="O3184" i="1"/>
  <c r="O3189" i="1"/>
  <c r="O3220" i="1"/>
  <c r="O3225" i="1"/>
  <c r="O3236" i="1"/>
  <c r="O3241" i="1"/>
  <c r="O3252" i="1"/>
  <c r="O3257" i="1"/>
  <c r="O3268" i="1"/>
  <c r="O3273" i="1"/>
  <c r="O3289" i="1"/>
  <c r="O3300" i="1"/>
  <c r="O3305" i="1"/>
  <c r="O3316" i="1"/>
  <c r="O3321" i="1"/>
  <c r="O3332" i="1"/>
  <c r="O3337" i="1"/>
  <c r="O3348" i="1"/>
  <c r="O3364" i="1"/>
  <c r="O3385" i="1"/>
  <c r="O3396" i="1"/>
  <c r="O3401" i="1"/>
  <c r="O3412" i="1"/>
  <c r="O3428" i="1"/>
  <c r="O3444" i="1"/>
  <c r="O3449" i="1"/>
  <c r="O3460" i="1"/>
  <c r="O3465" i="1"/>
  <c r="O3476" i="1"/>
  <c r="O3481" i="1"/>
  <c r="O3492" i="1"/>
  <c r="O3497" i="1"/>
  <c r="O3508" i="1"/>
  <c r="O3524" i="1"/>
  <c r="O3540" i="1"/>
  <c r="O3545" i="1"/>
  <c r="O3556" i="1"/>
  <c r="O3577" i="1"/>
  <c r="O3588" i="1"/>
  <c r="O3604" i="1"/>
  <c r="O3620" i="1"/>
  <c r="O3661" i="1"/>
  <c r="O3672" i="1"/>
  <c r="O3677" i="1"/>
  <c r="O3688" i="1"/>
  <c r="O3704" i="1"/>
  <c r="O3709" i="1"/>
  <c r="O3720" i="1"/>
  <c r="O3725" i="1"/>
  <c r="O3736" i="1"/>
  <c r="O3741" i="1"/>
  <c r="O3812" i="1"/>
  <c r="O3817" i="1"/>
  <c r="O3828" i="1"/>
  <c r="O3833" i="1"/>
  <c r="O3844" i="1"/>
  <c r="O3865" i="1"/>
  <c r="O3896" i="1"/>
  <c r="O3912" i="1"/>
  <c r="O3928" i="1"/>
  <c r="O3949" i="1"/>
  <c r="O3960" i="1"/>
  <c r="O3981" i="1"/>
  <c r="O3992" i="1"/>
  <c r="O4008" i="1"/>
  <c r="O4029" i="1"/>
  <c r="O4045" i="1"/>
  <c r="O4056" i="1"/>
  <c r="O4077" i="1"/>
  <c r="O4093" i="1"/>
  <c r="O4104" i="1"/>
  <c r="L3617" i="1"/>
  <c r="O526" i="1"/>
  <c r="O532" i="1"/>
  <c r="O537" i="1"/>
  <c r="O1286" i="1"/>
  <c r="O1292" i="1"/>
  <c r="O1297" i="1"/>
  <c r="O1302" i="1"/>
  <c r="O2785" i="1"/>
  <c r="O2790" i="1"/>
  <c r="O2795" i="1"/>
  <c r="O2801" i="1"/>
  <c r="O2806" i="1"/>
  <c r="O2811" i="1"/>
  <c r="O2817" i="1"/>
  <c r="O2822" i="1"/>
  <c r="O2827" i="1"/>
  <c r="O2833" i="1"/>
  <c r="O2838" i="1"/>
  <c r="O2843" i="1"/>
  <c r="O2849" i="1"/>
  <c r="O2854" i="1"/>
  <c r="O2859" i="1"/>
  <c r="O2865" i="1"/>
  <c r="O2870" i="1"/>
  <c r="O2875" i="1"/>
  <c r="O2881" i="1"/>
  <c r="O2886" i="1"/>
  <c r="O2891" i="1"/>
  <c r="O2897" i="1"/>
  <c r="O2902" i="1"/>
  <c r="O2907" i="1"/>
  <c r="O2913" i="1"/>
  <c r="O2918" i="1"/>
  <c r="O2963" i="1"/>
  <c r="O2969" i="1"/>
  <c r="O2974" i="1"/>
  <c r="O2979" i="1"/>
  <c r="O3132" i="1"/>
  <c r="O3137" i="1"/>
  <c r="O3142" i="1"/>
  <c r="O3148" i="1"/>
  <c r="O3153" i="1"/>
  <c r="O3158" i="1"/>
  <c r="O3164" i="1"/>
  <c r="O3169" i="1"/>
  <c r="O3174" i="1"/>
  <c r="O3180" i="1"/>
  <c r="O3185" i="1"/>
  <c r="O3210" i="1"/>
  <c r="O3216" i="1"/>
  <c r="O3221" i="1"/>
  <c r="O3226" i="1"/>
  <c r="O3232" i="1"/>
  <c r="O3237" i="1"/>
  <c r="O3242" i="1"/>
  <c r="O3248" i="1"/>
  <c r="O3253" i="1"/>
  <c r="O3258" i="1"/>
  <c r="O3264" i="1"/>
  <c r="O3269" i="1"/>
  <c r="O3274" i="1"/>
  <c r="O3280" i="1"/>
  <c r="O3285" i="1"/>
  <c r="O3290" i="1"/>
  <c r="O3296" i="1"/>
  <c r="O3301" i="1"/>
  <c r="O3306" i="1"/>
  <c r="O3312" i="1"/>
  <c r="O3317" i="1"/>
  <c r="O3322" i="1"/>
  <c r="O3328" i="1"/>
  <c r="O3333" i="1"/>
  <c r="O3338" i="1"/>
  <c r="O3344" i="1"/>
  <c r="O3349" i="1"/>
  <c r="O3354" i="1"/>
  <c r="O3360" i="1"/>
  <c r="O3365" i="1"/>
  <c r="O3370" i="1"/>
  <c r="O3376" i="1"/>
  <c r="O3381" i="1"/>
  <c r="O3386" i="1"/>
  <c r="O3392" i="1"/>
  <c r="O3397" i="1"/>
  <c r="O3402" i="1"/>
  <c r="O3408" i="1"/>
  <c r="O3413" i="1"/>
  <c r="O3418" i="1"/>
  <c r="O3424" i="1"/>
  <c r="O3429" i="1"/>
  <c r="O3434" i="1"/>
  <c r="O3440" i="1"/>
  <c r="O3445" i="1"/>
  <c r="O3450" i="1"/>
  <c r="O3456" i="1"/>
  <c r="O3461" i="1"/>
  <c r="O3466" i="1"/>
  <c r="O3472" i="1"/>
  <c r="O3477" i="1"/>
  <c r="O3482" i="1"/>
  <c r="O3488" i="1"/>
  <c r="O3493" i="1"/>
  <c r="O3498" i="1"/>
  <c r="O3504" i="1"/>
  <c r="O3509" i="1"/>
  <c r="O3514" i="1"/>
  <c r="O3520" i="1"/>
  <c r="O3525" i="1"/>
  <c r="O3530" i="1"/>
  <c r="O3536" i="1"/>
  <c r="O3541" i="1"/>
  <c r="O3546" i="1"/>
  <c r="O3552" i="1"/>
  <c r="O3557" i="1"/>
  <c r="O3562" i="1"/>
  <c r="O3568" i="1"/>
  <c r="O3573" i="1"/>
  <c r="O3578" i="1"/>
  <c r="O3584" i="1"/>
  <c r="O3589" i="1"/>
  <c r="O3594" i="1"/>
  <c r="O3600" i="1"/>
  <c r="O3605" i="1"/>
  <c r="O3610" i="1"/>
  <c r="O3616" i="1"/>
  <c r="O3621" i="1"/>
  <c r="O3626" i="1"/>
  <c r="O3652" i="1"/>
  <c r="O3657" i="1"/>
  <c r="O3662" i="1"/>
  <c r="O3668" i="1"/>
  <c r="O3673" i="1"/>
  <c r="O3678" i="1"/>
  <c r="O3684" i="1"/>
  <c r="O3689" i="1"/>
  <c r="O3694" i="1"/>
  <c r="O3700" i="1"/>
  <c r="O3705" i="1"/>
  <c r="O3710" i="1"/>
  <c r="O3716" i="1"/>
  <c r="O3721" i="1"/>
  <c r="O3726" i="1"/>
  <c r="O3732" i="1"/>
  <c r="O3737" i="1"/>
  <c r="O3742" i="1"/>
  <c r="O3748" i="1"/>
  <c r="O3813" i="1"/>
  <c r="O3818" i="1"/>
  <c r="O3824" i="1"/>
  <c r="O3829" i="1"/>
  <c r="O3834" i="1"/>
  <c r="O3840" i="1"/>
  <c r="O3845" i="1"/>
  <c r="O3850" i="1"/>
  <c r="O3856" i="1"/>
  <c r="O3861" i="1"/>
  <c r="O3866" i="1"/>
  <c r="O3892" i="1"/>
  <c r="O3897" i="1"/>
  <c r="O3902" i="1"/>
  <c r="O3908" i="1"/>
  <c r="O3913" i="1"/>
  <c r="O3918" i="1"/>
  <c r="O3924" i="1"/>
  <c r="O3929" i="1"/>
  <c r="O3934" i="1"/>
  <c r="O3940" i="1"/>
  <c r="O3945" i="1"/>
  <c r="O3950" i="1"/>
  <c r="O3956" i="1"/>
  <c r="O3961" i="1"/>
  <c r="O3966" i="1"/>
  <c r="O3972" i="1"/>
  <c r="O3977" i="1"/>
  <c r="O3982" i="1"/>
  <c r="O3988" i="1"/>
  <c r="O3993" i="1"/>
  <c r="O3998" i="1"/>
  <c r="O4004" i="1"/>
  <c r="O4009" i="1"/>
  <c r="O4014" i="1"/>
  <c r="O4020" i="1"/>
  <c r="O4025" i="1"/>
  <c r="O4030" i="1"/>
  <c r="O4036" i="1"/>
  <c r="O4041" i="1"/>
  <c r="O4046" i="1"/>
  <c r="O4052" i="1"/>
  <c r="O4057" i="1"/>
  <c r="O4062" i="1"/>
  <c r="O4068" i="1"/>
  <c r="O4073" i="1"/>
  <c r="O4078" i="1"/>
  <c r="O4084" i="1"/>
  <c r="O4089" i="1"/>
  <c r="O4094" i="1"/>
  <c r="O4100" i="1"/>
  <c r="O4105" i="1"/>
  <c r="O4110" i="1"/>
  <c r="L527" i="1"/>
  <c r="L1303" i="1"/>
  <c r="L2812" i="1"/>
  <c r="L2844" i="1"/>
  <c r="L2876" i="1"/>
  <c r="L2908" i="1"/>
  <c r="L2980" i="1"/>
  <c r="L3159" i="1"/>
  <c r="L3219" i="1"/>
  <c r="L3283" i="1"/>
  <c r="L3347" i="1"/>
  <c r="L3411" i="1"/>
  <c r="L3475" i="1"/>
  <c r="L3553" i="1"/>
  <c r="L3658" i="1"/>
  <c r="L3743" i="1"/>
  <c r="L3909" i="1"/>
  <c r="O2874" i="1"/>
  <c r="O2922" i="1"/>
  <c r="O2973" i="1"/>
  <c r="O3141" i="1"/>
  <c r="O3157" i="1"/>
  <c r="O3168" i="1"/>
  <c r="O3284" i="1"/>
  <c r="O3353" i="1"/>
  <c r="O3369" i="1"/>
  <c r="O3380" i="1"/>
  <c r="O3417" i="1"/>
  <c r="O3433" i="1"/>
  <c r="O3513" i="1"/>
  <c r="O3529" i="1"/>
  <c r="O3561" i="1"/>
  <c r="O3572" i="1"/>
  <c r="O3593" i="1"/>
  <c r="O3609" i="1"/>
  <c r="O3625" i="1"/>
  <c r="O3656" i="1"/>
  <c r="O3693" i="1"/>
  <c r="O3849" i="1"/>
  <c r="O3860" i="1"/>
  <c r="O3901" i="1"/>
  <c r="O3917" i="1"/>
  <c r="O3933" i="1"/>
  <c r="O3944" i="1"/>
  <c r="O3965" i="1"/>
  <c r="O3976" i="1"/>
  <c r="O3997" i="1"/>
  <c r="O4013" i="1"/>
  <c r="O4024" i="1"/>
  <c r="O4040" i="1"/>
  <c r="O4061" i="1"/>
  <c r="O4072" i="1"/>
  <c r="O4088" i="1"/>
  <c r="O4109" i="1"/>
  <c r="K4116" i="1"/>
  <c r="L523" i="1"/>
  <c r="O523" i="1"/>
  <c r="L531" i="1"/>
  <c r="O531" i="1"/>
  <c r="L539" i="1"/>
  <c r="O539" i="1"/>
  <c r="L1291" i="1"/>
  <c r="O1291" i="1"/>
  <c r="L1299" i="1"/>
  <c r="O1299" i="1"/>
  <c r="L2784" i="1"/>
  <c r="O2784" i="1"/>
  <c r="L2792" i="1"/>
  <c r="O2792" i="1"/>
  <c r="L2800" i="1"/>
  <c r="O2800" i="1"/>
  <c r="L2808" i="1"/>
  <c r="O2808" i="1"/>
  <c r="L2816" i="1"/>
  <c r="O2816" i="1"/>
  <c r="L2824" i="1"/>
  <c r="O2824" i="1"/>
  <c r="L2832" i="1"/>
  <c r="O2832" i="1"/>
  <c r="L2840" i="1"/>
  <c r="O2840" i="1"/>
  <c r="L2848" i="1"/>
  <c r="O2848" i="1"/>
  <c r="L2856" i="1"/>
  <c r="O2856" i="1"/>
  <c r="L2864" i="1"/>
  <c r="O2864" i="1"/>
  <c r="L2872" i="1"/>
  <c r="O2872" i="1"/>
  <c r="L2880" i="1"/>
  <c r="O2880" i="1"/>
  <c r="L2888" i="1"/>
  <c r="O2888" i="1"/>
  <c r="L2896" i="1"/>
  <c r="O2896" i="1"/>
  <c r="L2904" i="1"/>
  <c r="O2904" i="1"/>
  <c r="L2912" i="1"/>
  <c r="O2912" i="1"/>
  <c r="L2920" i="1"/>
  <c r="O2920" i="1"/>
  <c r="L2968" i="1"/>
  <c r="O2968" i="1"/>
  <c r="L2976" i="1"/>
  <c r="O2976" i="1"/>
  <c r="L3131" i="1"/>
  <c r="O3131" i="1"/>
  <c r="L3139" i="1"/>
  <c r="O3139" i="1"/>
  <c r="L3147" i="1"/>
  <c r="O3147" i="1"/>
  <c r="L3155" i="1"/>
  <c r="O3155" i="1"/>
  <c r="L3163" i="1"/>
  <c r="O3163" i="1"/>
  <c r="L3171" i="1"/>
  <c r="O3171" i="1"/>
  <c r="L3179" i="1"/>
  <c r="O3179" i="1"/>
  <c r="L3187" i="1"/>
  <c r="O3187" i="1"/>
  <c r="L3211" i="1"/>
  <c r="O3211" i="1"/>
  <c r="L3215" i="1"/>
  <c r="O3215" i="1"/>
  <c r="L3223" i="1"/>
  <c r="O3223" i="1"/>
  <c r="L3227" i="1"/>
  <c r="O3227" i="1"/>
  <c r="L3231" i="1"/>
  <c r="O3231" i="1"/>
  <c r="L3239" i="1"/>
  <c r="O3239" i="1"/>
  <c r="L3243" i="1"/>
  <c r="O3243" i="1"/>
  <c r="L3247" i="1"/>
  <c r="O3247" i="1"/>
  <c r="L3255" i="1"/>
  <c r="O3255" i="1"/>
  <c r="L3259" i="1"/>
  <c r="O3259" i="1"/>
  <c r="L3263" i="1"/>
  <c r="O3263" i="1"/>
  <c r="L3271" i="1"/>
  <c r="O3271" i="1"/>
  <c r="L3275" i="1"/>
  <c r="O3275" i="1"/>
  <c r="L3279" i="1"/>
  <c r="O3279" i="1"/>
  <c r="L3287" i="1"/>
  <c r="O3287" i="1"/>
  <c r="L3291" i="1"/>
  <c r="O3291" i="1"/>
  <c r="L3295" i="1"/>
  <c r="O3295" i="1"/>
  <c r="L3303" i="1"/>
  <c r="O3303" i="1"/>
  <c r="L3307" i="1"/>
  <c r="O3307" i="1"/>
  <c r="L3311" i="1"/>
  <c r="O3311" i="1"/>
  <c r="L3319" i="1"/>
  <c r="O3319" i="1"/>
  <c r="L3323" i="1"/>
  <c r="O3323" i="1"/>
  <c r="L3327" i="1"/>
  <c r="O3327" i="1"/>
  <c r="L3335" i="1"/>
  <c r="O3335" i="1"/>
  <c r="L3339" i="1"/>
  <c r="O3339" i="1"/>
  <c r="L3343" i="1"/>
  <c r="O3343" i="1"/>
  <c r="L3351" i="1"/>
  <c r="O3351" i="1"/>
  <c r="L3355" i="1"/>
  <c r="O3355" i="1"/>
  <c r="L3359" i="1"/>
  <c r="O3359" i="1"/>
  <c r="L3367" i="1"/>
  <c r="O3367" i="1"/>
  <c r="L3371" i="1"/>
  <c r="O3371" i="1"/>
  <c r="L3375" i="1"/>
  <c r="O3375" i="1"/>
  <c r="L3383" i="1"/>
  <c r="O3383" i="1"/>
  <c r="L3387" i="1"/>
  <c r="O3387" i="1"/>
  <c r="L3391" i="1"/>
  <c r="O3391" i="1"/>
  <c r="L3399" i="1"/>
  <c r="O3399" i="1"/>
  <c r="L3403" i="1"/>
  <c r="O3403" i="1"/>
  <c r="L3407" i="1"/>
  <c r="O3407" i="1"/>
  <c r="L3415" i="1"/>
  <c r="O3415" i="1"/>
  <c r="L3419" i="1"/>
  <c r="O3419" i="1"/>
  <c r="L3423" i="1"/>
  <c r="O3423" i="1"/>
  <c r="L3431" i="1"/>
  <c r="O3431" i="1"/>
  <c r="L3435" i="1"/>
  <c r="O3435" i="1"/>
  <c r="L3439" i="1"/>
  <c r="O3439" i="1"/>
  <c r="L3447" i="1"/>
  <c r="O3447" i="1"/>
  <c r="L3451" i="1"/>
  <c r="O3451" i="1"/>
  <c r="L3455" i="1"/>
  <c r="O3455" i="1"/>
  <c r="L3463" i="1"/>
  <c r="O3463" i="1"/>
  <c r="L3467" i="1"/>
  <c r="O3467" i="1"/>
  <c r="L3471" i="1"/>
  <c r="O3471" i="1"/>
  <c r="L3479" i="1"/>
  <c r="O3479" i="1"/>
  <c r="L3483" i="1"/>
  <c r="O3483" i="1"/>
  <c r="L3487" i="1"/>
  <c r="O3487" i="1"/>
  <c r="L3495" i="1"/>
  <c r="O3495" i="1"/>
  <c r="L3499" i="1"/>
  <c r="O3499" i="1"/>
  <c r="L3503" i="1"/>
  <c r="O3503" i="1"/>
  <c r="L3507" i="1"/>
  <c r="O3507" i="1"/>
  <c r="L3511" i="1"/>
  <c r="O3511" i="1"/>
  <c r="L3515" i="1"/>
  <c r="O3515" i="1"/>
  <c r="L3519" i="1"/>
  <c r="O3519" i="1"/>
  <c r="L3523" i="1"/>
  <c r="O3523" i="1"/>
  <c r="L3527" i="1"/>
  <c r="O3527" i="1"/>
  <c r="L3535" i="1"/>
  <c r="O3535" i="1"/>
  <c r="L3539" i="1"/>
  <c r="O3539" i="1"/>
  <c r="L3543" i="1"/>
  <c r="O3543" i="1"/>
  <c r="L3547" i="1"/>
  <c r="O3547" i="1"/>
  <c r="L3551" i="1"/>
  <c r="O3551" i="1"/>
  <c r="L3555" i="1"/>
  <c r="O3555" i="1"/>
  <c r="L3559" i="1"/>
  <c r="O3559" i="1"/>
  <c r="L3563" i="1"/>
  <c r="O3563" i="1"/>
  <c r="L3567" i="1"/>
  <c r="O3567" i="1"/>
  <c r="L3571" i="1"/>
  <c r="O3571" i="1"/>
  <c r="L3575" i="1"/>
  <c r="O3575" i="1"/>
  <c r="L3579" i="1"/>
  <c r="O3579" i="1"/>
  <c r="L3583" i="1"/>
  <c r="O3583" i="1"/>
  <c r="L3587" i="1"/>
  <c r="O3587" i="1"/>
  <c r="L3591" i="1"/>
  <c r="O3591" i="1"/>
  <c r="L3599" i="1"/>
  <c r="O3599" i="1"/>
  <c r="L3603" i="1"/>
  <c r="O3603" i="1"/>
  <c r="L3607" i="1"/>
  <c r="O3607" i="1"/>
  <c r="L3611" i="1"/>
  <c r="O3611" i="1"/>
  <c r="L3615" i="1"/>
  <c r="O3615" i="1"/>
  <c r="L3619" i="1"/>
  <c r="O3619" i="1"/>
  <c r="L3623" i="1"/>
  <c r="O3623" i="1"/>
  <c r="L3627" i="1"/>
  <c r="O3627" i="1"/>
  <c r="L3651" i="1"/>
  <c r="O3651" i="1"/>
  <c r="L3655" i="1"/>
  <c r="O3655" i="1"/>
  <c r="L3659" i="1"/>
  <c r="O3659" i="1"/>
  <c r="L3663" i="1"/>
  <c r="O3663" i="1"/>
  <c r="L3667" i="1"/>
  <c r="O3667" i="1"/>
  <c r="L3671" i="1"/>
  <c r="O3671" i="1"/>
  <c r="L3675" i="1"/>
  <c r="O3675" i="1"/>
  <c r="L3683" i="1"/>
  <c r="O3683" i="1"/>
  <c r="L3687" i="1"/>
  <c r="O3687" i="1"/>
  <c r="L3691" i="1"/>
  <c r="O3691" i="1"/>
  <c r="L3695" i="1"/>
  <c r="O3695" i="1"/>
  <c r="L3699" i="1"/>
  <c r="O3699" i="1"/>
  <c r="L3703" i="1"/>
  <c r="O3703" i="1"/>
  <c r="L3707" i="1"/>
  <c r="O3707" i="1"/>
  <c r="L3711" i="1"/>
  <c r="O3711" i="1"/>
  <c r="L3715" i="1"/>
  <c r="O3715" i="1"/>
  <c r="L3719" i="1"/>
  <c r="O3719" i="1"/>
  <c r="L3723" i="1"/>
  <c r="O3723" i="1"/>
  <c r="L3727" i="1"/>
  <c r="O3727" i="1"/>
  <c r="L3731" i="1"/>
  <c r="O3731" i="1"/>
  <c r="L3735" i="1"/>
  <c r="O3735" i="1"/>
  <c r="L3739" i="1"/>
  <c r="O3739" i="1"/>
  <c r="L3747" i="1"/>
  <c r="O3747" i="1"/>
  <c r="L3811" i="1"/>
  <c r="O3811" i="1"/>
  <c r="L3815" i="1"/>
  <c r="O3815" i="1"/>
  <c r="L3819" i="1"/>
  <c r="O3819" i="1"/>
  <c r="L3823" i="1"/>
  <c r="O3823" i="1"/>
  <c r="L3827" i="1"/>
  <c r="O3827" i="1"/>
  <c r="L3831" i="1"/>
  <c r="O3831" i="1"/>
  <c r="L3835" i="1"/>
  <c r="O3835" i="1"/>
  <c r="L3839" i="1"/>
  <c r="O3839" i="1"/>
  <c r="L3843" i="1"/>
  <c r="O3843" i="1"/>
  <c r="L3847" i="1"/>
  <c r="O3847" i="1"/>
  <c r="L3851" i="1"/>
  <c r="O3851" i="1"/>
  <c r="L3855" i="1"/>
  <c r="O3855" i="1"/>
  <c r="L3859" i="1"/>
  <c r="O3859" i="1"/>
  <c r="L3863" i="1"/>
  <c r="O3863" i="1"/>
  <c r="L3891" i="1"/>
  <c r="O3891" i="1"/>
  <c r="L3895" i="1"/>
  <c r="O3895" i="1"/>
  <c r="L3899" i="1"/>
  <c r="O3899" i="1"/>
  <c r="L3903" i="1"/>
  <c r="O3903" i="1"/>
  <c r="L3907" i="1"/>
  <c r="O3907" i="1"/>
  <c r="L3911" i="1"/>
  <c r="O3911" i="1"/>
  <c r="L3915" i="1"/>
  <c r="O3915" i="1"/>
  <c r="L3919" i="1"/>
  <c r="O3919" i="1"/>
  <c r="L3923" i="1"/>
  <c r="O3923" i="1"/>
  <c r="L3927" i="1"/>
  <c r="O3927" i="1"/>
  <c r="L3931" i="1"/>
  <c r="O3931" i="1"/>
  <c r="L3935" i="1"/>
  <c r="O3935" i="1"/>
  <c r="L3939" i="1"/>
  <c r="O3939" i="1"/>
  <c r="L3943" i="1"/>
  <c r="O3943" i="1"/>
  <c r="L3947" i="1"/>
  <c r="O3947" i="1"/>
  <c r="L3951" i="1"/>
  <c r="O3951" i="1"/>
  <c r="L3955" i="1"/>
  <c r="O3955" i="1"/>
  <c r="L3963" i="1"/>
  <c r="O3963" i="1"/>
  <c r="L3967" i="1"/>
  <c r="O3967" i="1"/>
  <c r="L3971" i="1"/>
  <c r="O3971" i="1"/>
  <c r="L3975" i="1"/>
  <c r="O3975" i="1"/>
  <c r="L3979" i="1"/>
  <c r="O3979" i="1"/>
  <c r="L3983" i="1"/>
  <c r="O3983" i="1"/>
  <c r="L3987" i="1"/>
  <c r="O3987" i="1"/>
  <c r="L3991" i="1"/>
  <c r="O3991" i="1"/>
  <c r="L3995" i="1"/>
  <c r="O3995" i="1"/>
  <c r="L3999" i="1"/>
  <c r="O3999" i="1"/>
  <c r="L4007" i="1"/>
  <c r="O4007" i="1"/>
  <c r="L4011" i="1"/>
  <c r="O4011" i="1"/>
  <c r="L4015" i="1"/>
  <c r="O4015" i="1"/>
  <c r="L4019" i="1"/>
  <c r="O4019" i="1"/>
  <c r="L4023" i="1"/>
  <c r="O4023" i="1"/>
  <c r="L4027" i="1"/>
  <c r="O4027" i="1"/>
  <c r="L4031" i="1"/>
  <c r="O4031" i="1"/>
  <c r="L4035" i="1"/>
  <c r="O4035" i="1"/>
  <c r="L4039" i="1"/>
  <c r="O4039" i="1"/>
  <c r="L4043" i="1"/>
  <c r="O4043" i="1"/>
  <c r="L4047" i="1"/>
  <c r="O4047" i="1"/>
  <c r="L4051" i="1"/>
  <c r="O4051" i="1"/>
  <c r="L4055" i="1"/>
  <c r="O4055" i="1"/>
  <c r="L4059" i="1"/>
  <c r="O4059" i="1"/>
  <c r="L4063" i="1"/>
  <c r="O4063" i="1"/>
  <c r="L4067" i="1"/>
  <c r="O4067" i="1"/>
  <c r="L4071" i="1"/>
  <c r="O4071" i="1"/>
  <c r="L4075" i="1"/>
  <c r="O4075" i="1"/>
  <c r="L4079" i="1"/>
  <c r="O4079" i="1"/>
  <c r="L4083" i="1"/>
  <c r="O4083" i="1"/>
  <c r="L4091" i="1"/>
  <c r="O4091" i="1"/>
  <c r="L4095" i="1"/>
  <c r="O4095" i="1"/>
  <c r="L4099" i="1"/>
  <c r="O4099" i="1"/>
  <c r="L4103" i="1"/>
  <c r="O4103" i="1"/>
  <c r="L4107" i="1"/>
  <c r="O4107" i="1"/>
  <c r="L4111" i="1"/>
  <c r="O4111" i="1"/>
  <c r="N4115" i="1"/>
  <c r="O4115" i="1"/>
  <c r="O528" i="1"/>
  <c r="O533" i="1"/>
  <c r="O538" i="1"/>
  <c r="O1288" i="1"/>
  <c r="O1293" i="1"/>
  <c r="O1298" i="1"/>
  <c r="O1304" i="1"/>
  <c r="O2786" i="1"/>
  <c r="O2791" i="1"/>
  <c r="O2797" i="1"/>
  <c r="O2802" i="1"/>
  <c r="O2807" i="1"/>
  <c r="O2813" i="1"/>
  <c r="O2818" i="1"/>
  <c r="O2823" i="1"/>
  <c r="O2829" i="1"/>
  <c r="O2834" i="1"/>
  <c r="O2839" i="1"/>
  <c r="O2845" i="1"/>
  <c r="O2850" i="1"/>
  <c r="O2855" i="1"/>
  <c r="O2861" i="1"/>
  <c r="O2866" i="1"/>
  <c r="O2871" i="1"/>
  <c r="O2877" i="1"/>
  <c r="O2882" i="1"/>
  <c r="O2887" i="1"/>
  <c r="O2893" i="1"/>
  <c r="O2898" i="1"/>
  <c r="O2903" i="1"/>
  <c r="O2909" i="1"/>
  <c r="O2914" i="1"/>
  <c r="O2919" i="1"/>
  <c r="O2965" i="1"/>
  <c r="O2970" i="1"/>
  <c r="O2975" i="1"/>
  <c r="O2981" i="1"/>
  <c r="O3133" i="1"/>
  <c r="O3138" i="1"/>
  <c r="O3144" i="1"/>
  <c r="O3149" i="1"/>
  <c r="O3154" i="1"/>
  <c r="O3160" i="1"/>
  <c r="O3165" i="1"/>
  <c r="O3170" i="1"/>
  <c r="O3176" i="1"/>
  <c r="O3181" i="1"/>
  <c r="O3186" i="1"/>
  <c r="O3212" i="1"/>
  <c r="O3217" i="1"/>
  <c r="O3222" i="1"/>
  <c r="O3228" i="1"/>
  <c r="O3233" i="1"/>
  <c r="O3238" i="1"/>
  <c r="O3244" i="1"/>
  <c r="O3249" i="1"/>
  <c r="O3254" i="1"/>
  <c r="O3260" i="1"/>
  <c r="O3265" i="1"/>
  <c r="O3270" i="1"/>
  <c r="O3276" i="1"/>
  <c r="O3281" i="1"/>
  <c r="O3286" i="1"/>
  <c r="O3292" i="1"/>
  <c r="O3297" i="1"/>
  <c r="O3302" i="1"/>
  <c r="O3308" i="1"/>
  <c r="O3313" i="1"/>
  <c r="O3318" i="1"/>
  <c r="O3324" i="1"/>
  <c r="O3329" i="1"/>
  <c r="O3334" i="1"/>
  <c r="O3340" i="1"/>
  <c r="O3345" i="1"/>
  <c r="O3350" i="1"/>
  <c r="O3356" i="1"/>
  <c r="O3361" i="1"/>
  <c r="O3366" i="1"/>
  <c r="O3372" i="1"/>
  <c r="O3377" i="1"/>
  <c r="O3382" i="1"/>
  <c r="O3388" i="1"/>
  <c r="O3393" i="1"/>
  <c r="O3398" i="1"/>
  <c r="O3404" i="1"/>
  <c r="O3409" i="1"/>
  <c r="O3414" i="1"/>
  <c r="O3420" i="1"/>
  <c r="O3425" i="1"/>
  <c r="O3430" i="1"/>
  <c r="O3436" i="1"/>
  <c r="O3441" i="1"/>
  <c r="O3446" i="1"/>
  <c r="O3452" i="1"/>
  <c r="O3457" i="1"/>
  <c r="O3462" i="1"/>
  <c r="O3468" i="1"/>
  <c r="O3473" i="1"/>
  <c r="O3478" i="1"/>
  <c r="O3484" i="1"/>
  <c r="O3489" i="1"/>
  <c r="O3494" i="1"/>
  <c r="O3500" i="1"/>
  <c r="O3505" i="1"/>
  <c r="O3510" i="1"/>
  <c r="O3516" i="1"/>
  <c r="O3521" i="1"/>
  <c r="O3526" i="1"/>
  <c r="O3532" i="1"/>
  <c r="O3537" i="1"/>
  <c r="O3542" i="1"/>
  <c r="O3548" i="1"/>
  <c r="O3558" i="1"/>
  <c r="O3564" i="1"/>
  <c r="O3569" i="1"/>
  <c r="O3574" i="1"/>
  <c r="O3580" i="1"/>
  <c r="O3585" i="1"/>
  <c r="O3590" i="1"/>
  <c r="O3596" i="1"/>
  <c r="O3601" i="1"/>
  <c r="O3606" i="1"/>
  <c r="O3612" i="1"/>
  <c r="O3622" i="1"/>
  <c r="O3628" i="1"/>
  <c r="O3653" i="1"/>
  <c r="O3664" i="1"/>
  <c r="O3669" i="1"/>
  <c r="O3674" i="1"/>
  <c r="O3680" i="1"/>
  <c r="O3685" i="1"/>
  <c r="O3690" i="1"/>
  <c r="O3696" i="1"/>
  <c r="O3701" i="1"/>
  <c r="O3706" i="1"/>
  <c r="O3712" i="1"/>
  <c r="O3717" i="1"/>
  <c r="O3728" i="1"/>
  <c r="O3733" i="1"/>
  <c r="O3738" i="1"/>
  <c r="O3744" i="1"/>
  <c r="O3749" i="1"/>
  <c r="O3814" i="1"/>
  <c r="O3820" i="1"/>
  <c r="O3825" i="1"/>
  <c r="O3830" i="1"/>
  <c r="O3836" i="1"/>
  <c r="O3841" i="1"/>
  <c r="O3846" i="1"/>
  <c r="O3852" i="1"/>
  <c r="O3857" i="1"/>
  <c r="O3862" i="1"/>
  <c r="O3868" i="1"/>
  <c r="O3893" i="1"/>
  <c r="O3898" i="1"/>
  <c r="O3904" i="1"/>
  <c r="O3914" i="1"/>
  <c r="O3920" i="1"/>
  <c r="O3925" i="1"/>
  <c r="O3930" i="1"/>
  <c r="O3936" i="1"/>
  <c r="O3941" i="1"/>
  <c r="O3946" i="1"/>
  <c r="O3952" i="1"/>
  <c r="O3957" i="1"/>
  <c r="O3962" i="1"/>
  <c r="O3968" i="1"/>
  <c r="O3973" i="1"/>
  <c r="O3978" i="1"/>
  <c r="O3984" i="1"/>
  <c r="O3989" i="1"/>
  <c r="O3994" i="1"/>
  <c r="O4000" i="1"/>
  <c r="O4005" i="1"/>
  <c r="O4010" i="1"/>
  <c r="O4016" i="1"/>
  <c r="O4021" i="1"/>
  <c r="O4026" i="1"/>
  <c r="O4032" i="1"/>
  <c r="O4037" i="1"/>
  <c r="O4042" i="1"/>
  <c r="O4048" i="1"/>
  <c r="O4053" i="1"/>
  <c r="O4058" i="1"/>
  <c r="O4064" i="1"/>
  <c r="O4069" i="1"/>
  <c r="O4074" i="1"/>
  <c r="O4080" i="1"/>
  <c r="O4085" i="1"/>
  <c r="O4090" i="1"/>
  <c r="O4096" i="1"/>
  <c r="O4101" i="1"/>
  <c r="O4106" i="1"/>
  <c r="O4112" i="1"/>
  <c r="L535" i="1"/>
  <c r="L2788" i="1"/>
  <c r="L2820" i="1"/>
  <c r="L2852" i="1"/>
  <c r="L2884" i="1"/>
  <c r="L2916" i="1"/>
  <c r="L3135" i="1"/>
  <c r="L3167" i="1"/>
  <c r="L3235" i="1"/>
  <c r="L3299" i="1"/>
  <c r="L3363" i="1"/>
  <c r="L3427" i="1"/>
  <c r="L3491" i="1"/>
  <c r="L3679" i="1"/>
  <c r="L4087" i="1"/>
  <c r="L1287" i="1"/>
  <c r="L2796" i="1"/>
  <c r="L2828" i="1"/>
  <c r="L2860" i="1"/>
  <c r="L2892" i="1"/>
  <c r="L2964" i="1"/>
  <c r="L3143" i="1"/>
  <c r="L3175" i="1"/>
  <c r="L3251" i="1"/>
  <c r="L3315" i="1"/>
  <c r="L3379" i="1"/>
  <c r="L3443" i="1"/>
  <c r="L3595" i="1"/>
  <c r="L3959" i="1"/>
  <c r="M4116" i="1"/>
  <c r="O522" i="1"/>
  <c r="D5" i="2"/>
  <c r="J5" i="2" s="1"/>
  <c r="F5" i="2"/>
  <c r="L5" i="2" s="1"/>
  <c r="E5" i="2"/>
  <c r="K5" i="2" s="1"/>
  <c r="B10" i="10" l="1"/>
  <c r="H4" i="10"/>
  <c r="I4" i="10" s="1"/>
  <c r="H8" i="10"/>
  <c r="G8" i="10"/>
  <c r="D3" i="10"/>
  <c r="E5" i="10"/>
  <c r="E7" i="10"/>
  <c r="E9" i="10"/>
  <c r="F3" i="10"/>
  <c r="D7" i="10"/>
  <c r="H5" i="10"/>
  <c r="H9" i="10"/>
  <c r="G5" i="10"/>
  <c r="G9" i="10"/>
  <c r="F5" i="10"/>
  <c r="F7" i="10"/>
  <c r="F9" i="10"/>
  <c r="D4" i="10"/>
  <c r="D8" i="10"/>
  <c r="O4119" i="1"/>
  <c r="H6" i="10"/>
  <c r="H10" i="10"/>
  <c r="G6" i="10"/>
  <c r="G10" i="10"/>
  <c r="E4" i="10"/>
  <c r="E6" i="10"/>
  <c r="E8" i="10"/>
  <c r="E10" i="10"/>
  <c r="D5" i="10"/>
  <c r="D9" i="10"/>
  <c r="H7" i="10"/>
  <c r="H3" i="10"/>
  <c r="I3" i="10" s="1"/>
  <c r="J3" i="10" s="1"/>
  <c r="G7" i="10"/>
  <c r="F4" i="10"/>
  <c r="F6" i="10"/>
  <c r="F8" i="10"/>
  <c r="F10" i="10"/>
  <c r="E3" i="10"/>
  <c r="D6" i="10"/>
  <c r="D10" i="10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C9" i="2"/>
  <c r="I8" i="10" l="1"/>
  <c r="L8" i="10" s="1"/>
  <c r="I10" i="10"/>
  <c r="K10" i="10" s="1"/>
  <c r="I9" i="10"/>
  <c r="J9" i="10" s="1"/>
  <c r="B11" i="10"/>
  <c r="K4" i="10"/>
  <c r="J4" i="10"/>
  <c r="I6" i="10"/>
  <c r="L6" i="10" s="1"/>
  <c r="L5" i="10"/>
  <c r="I5" i="10"/>
  <c r="K5" i="10" s="1"/>
  <c r="K3" i="10"/>
  <c r="I7" i="10"/>
  <c r="L7" i="10" s="1"/>
  <c r="L4" i="10"/>
  <c r="L9" i="10"/>
  <c r="L3" i="10"/>
  <c r="B10" i="2"/>
  <c r="F9" i="2"/>
  <c r="C10" i="2"/>
  <c r="B9" i="2"/>
  <c r="A9" i="2" s="1"/>
  <c r="D8" i="2"/>
  <c r="E8" i="2"/>
  <c r="K8" i="2" s="1"/>
  <c r="F8" i="2"/>
  <c r="A8" i="2"/>
  <c r="G8" i="2"/>
  <c r="I8" i="2" s="1"/>
  <c r="K7" i="10" l="1"/>
  <c r="J5" i="10"/>
  <c r="J7" i="10"/>
  <c r="K8" i="10"/>
  <c r="J8" i="10"/>
  <c r="L10" i="10"/>
  <c r="K9" i="10"/>
  <c r="B12" i="10"/>
  <c r="F11" i="10"/>
  <c r="G11" i="10"/>
  <c r="E11" i="10"/>
  <c r="D11" i="10"/>
  <c r="H11" i="10"/>
  <c r="I11" i="10" s="1"/>
  <c r="J11" i="10" s="1"/>
  <c r="J10" i="10"/>
  <c r="K6" i="10"/>
  <c r="J6" i="10"/>
  <c r="L8" i="2"/>
  <c r="J8" i="2"/>
  <c r="G9" i="2"/>
  <c r="I9" i="2" s="1"/>
  <c r="L9" i="2" s="1"/>
  <c r="C11" i="2"/>
  <c r="B11" i="2"/>
  <c r="A11" i="2" s="1"/>
  <c r="G10" i="2"/>
  <c r="I10" i="2" s="1"/>
  <c r="F10" i="2"/>
  <c r="E10" i="2"/>
  <c r="D9" i="2"/>
  <c r="E9" i="2"/>
  <c r="A10" i="2"/>
  <c r="K11" i="10" l="1"/>
  <c r="H12" i="10"/>
  <c r="B13" i="10"/>
  <c r="E12" i="10"/>
  <c r="G12" i="10"/>
  <c r="D12" i="10"/>
  <c r="F12" i="10"/>
  <c r="L11" i="10"/>
  <c r="L10" i="2"/>
  <c r="J10" i="2"/>
  <c r="K9" i="2"/>
  <c r="J9" i="2"/>
  <c r="K10" i="2"/>
  <c r="E11" i="2"/>
  <c r="B12" i="2"/>
  <c r="D11" i="2"/>
  <c r="G11" i="2"/>
  <c r="I11" i="2" s="1"/>
  <c r="F11" i="2"/>
  <c r="C12" i="2"/>
  <c r="I12" i="10" l="1"/>
  <c r="K12" i="10" s="1"/>
  <c r="E13" i="10"/>
  <c r="G13" i="10"/>
  <c r="D13" i="10"/>
  <c r="H13" i="10"/>
  <c r="F13" i="10"/>
  <c r="B14" i="10"/>
  <c r="L12" i="10"/>
  <c r="L11" i="2"/>
  <c r="J11" i="2"/>
  <c r="K11" i="2"/>
  <c r="B13" i="2"/>
  <c r="D12" i="2"/>
  <c r="G12" i="2"/>
  <c r="I12" i="2" s="1"/>
  <c r="F12" i="2"/>
  <c r="C13" i="2"/>
  <c r="E12" i="2"/>
  <c r="A12" i="2"/>
  <c r="I13" i="10" l="1"/>
  <c r="K13" i="10" s="1"/>
  <c r="J12" i="10"/>
  <c r="G14" i="10"/>
  <c r="I14" i="10" s="1"/>
  <c r="E14" i="10"/>
  <c r="H14" i="10"/>
  <c r="F14" i="10"/>
  <c r="D14" i="10"/>
  <c r="J14" i="10" s="1"/>
  <c r="J13" i="10"/>
  <c r="L13" i="10"/>
  <c r="K12" i="2"/>
  <c r="J12" i="2"/>
  <c r="L12" i="2"/>
  <c r="B14" i="2"/>
  <c r="F13" i="2"/>
  <c r="E13" i="2"/>
  <c r="D13" i="2"/>
  <c r="G13" i="2"/>
  <c r="I13" i="2" s="1"/>
  <c r="A13" i="2"/>
  <c r="K14" i="10" l="1"/>
  <c r="L14" i="10"/>
  <c r="J13" i="2"/>
  <c r="K13" i="2"/>
  <c r="L13" i="2"/>
  <c r="G14" i="2"/>
  <c r="D14" i="2"/>
  <c r="E14" i="2"/>
  <c r="F14" i="2"/>
  <c r="L14" i="2" l="1"/>
  <c r="L4116" i="1"/>
</calcChain>
</file>

<file path=xl/sharedStrings.xml><?xml version="1.0" encoding="utf-8"?>
<sst xmlns="http://schemas.openxmlformats.org/spreadsheetml/2006/main" count="28873" uniqueCount="8355">
  <si>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</si>
  <si>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</si>
  <si>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</si>
  <si>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</si>
  <si>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</si>
  <si>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</si>
  <si>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</si>
  <si>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</si>
  <si>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</si>
  <si>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</si>
  <si>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</si>
  <si>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</si>
  <si>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</si>
  <si>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</si>
  <si>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</si>
  <si>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</si>
  <si>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</si>
  <si>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</si>
  <si>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</si>
  <si>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</si>
  <si>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</si>
  <si>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</si>
  <si>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</si>
  <si>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</si>
  <si>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</si>
  <si>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</si>
  <si>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</si>
  <si>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</si>
  <si>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</si>
  <si>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</si>
  <si>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</si>
  <si>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</si>
  <si>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</si>
  <si>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</si>
  <si>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</si>
  <si>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</si>
  <si>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</si>
  <si>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</si>
  <si>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</si>
  <si>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</si>
  <si>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</si>
  <si>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</si>
  <si>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</si>
  <si>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</si>
  <si>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</si>
  <si>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</si>
  <si>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</si>
  <si>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</si>
  <si>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</si>
  <si>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</si>
  <si>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</si>
  <si>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</si>
  <si>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</si>
  <si>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</si>
  <si>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</si>
  <si>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</si>
  <si>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</si>
  <si>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</si>
  <si>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</si>
  <si>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</si>
  <si>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</si>
  <si>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</si>
  <si>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</si>
  <si>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</si>
  <si>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</si>
  <si>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</si>
  <si>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</si>
  <si>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</si>
  <si>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</si>
  <si>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</si>
  <si>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</si>
  <si>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</si>
  <si>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</si>
  <si>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</si>
  <si>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</si>
  <si>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</si>
  <si>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</si>
  <si>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</si>
  <si>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</si>
  <si>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</si>
  <si>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</si>
  <si>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</si>
  <si>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</si>
  <si>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</si>
  <si>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</si>
  <si>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</si>
  <si>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</si>
  <si>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</si>
  <si>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</si>
  <si>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</si>
  <si>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</si>
  <si>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</si>
  <si>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</si>
  <si>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</si>
  <si>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</si>
  <si>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</si>
  <si>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</si>
  <si>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</si>
  <si>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</si>
  <si>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</si>
  <si>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</si>
  <si>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</si>
  <si>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</si>
  <si>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</si>
  <si>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</si>
  <si>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</si>
  <si>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</si>
  <si>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</si>
  <si>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</si>
  <si>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</si>
  <si>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</si>
  <si>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</si>
  <si>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</si>
  <si>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</si>
  <si>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</si>
  <si>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</si>
  <si>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</si>
  <si>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</si>
  <si>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</si>
  <si>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</si>
  <si>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</si>
  <si>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</si>
  <si>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</si>
  <si>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</si>
  <si>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</si>
  <si>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</si>
  <si>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</si>
  <si>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</si>
  <si>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</si>
  <si>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</si>
  <si>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</si>
  <si>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</si>
  <si>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</si>
  <si>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</si>
  <si>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</si>
  <si>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</si>
  <si>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</si>
  <si>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</si>
  <si>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</si>
  <si>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</si>
  <si>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</si>
  <si>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</si>
  <si>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</si>
  <si>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</si>
  <si>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</si>
  <si>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</si>
  <si>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</si>
  <si>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</si>
  <si>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</si>
  <si>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</si>
  <si>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</si>
  <si>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</si>
  <si>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</si>
  <si>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</si>
  <si>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</si>
  <si>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</si>
  <si>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</si>
  <si>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</si>
  <si>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</si>
  <si>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</si>
  <si>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</si>
  <si>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</si>
  <si>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</si>
  <si>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</si>
  <si>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</si>
  <si>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</si>
  <si>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</si>
  <si>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</si>
  <si>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</si>
  <si>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</si>
  <si>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</si>
  <si>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</si>
  <si>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</si>
  <si>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</si>
  <si>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</si>
  <si>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</si>
  <si>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</si>
  <si>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</si>
  <si>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</si>
  <si>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</si>
  <si>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</si>
  <si>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</si>
  <si>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</si>
  <si>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</si>
  <si>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</si>
  <si>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</si>
  <si>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</si>
  <si>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</si>
  <si>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</si>
  <si>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</si>
  <si>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</si>
  <si>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</si>
  <si>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</si>
  <si>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</si>
  <si>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</si>
  <si>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</si>
  <si>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</si>
  <si>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</si>
  <si>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</si>
  <si>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</si>
  <si>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</si>
  <si>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</si>
  <si>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</si>
  <si>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</si>
  <si>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</si>
  <si>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</si>
  <si>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</si>
  <si>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</si>
  <si>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</si>
  <si>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</si>
  <si>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</si>
  <si>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</si>
  <si>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</si>
  <si>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</si>
  <si>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</si>
  <si>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</si>
  <si>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</si>
  <si>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</si>
  <si>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</si>
  <si>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</si>
  <si>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</si>
  <si>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</si>
  <si>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</si>
  <si>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</si>
  <si>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</si>
  <si>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</si>
  <si>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</si>
  <si>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</si>
  <si>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</si>
  <si>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</si>
  <si>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</si>
  <si>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</si>
  <si>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</si>
  <si>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</si>
  <si>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</si>
  <si>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</si>
  <si>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</si>
  <si>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</si>
  <si>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</si>
  <si>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</si>
  <si>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</si>
  <si>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</si>
  <si>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</si>
  <si>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</si>
  <si>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</si>
  <si>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</si>
  <si>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</si>
  <si>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</si>
  <si>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</si>
  <si>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</si>
  <si>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</si>
  <si>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</si>
  <si>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</si>
  <si>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</si>
  <si>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</si>
  <si>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</si>
  <si>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</si>
  <si>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</si>
  <si>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</si>
  <si>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</si>
  <si>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</si>
  <si>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</si>
  <si>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</si>
  <si>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</si>
  <si>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</si>
  <si>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</si>
  <si>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</si>
  <si>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</si>
  <si>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</si>
  <si>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</si>
  <si>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</si>
  <si>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</si>
  <si>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</si>
  <si>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</si>
  <si>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</si>
  <si>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</si>
  <si>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</si>
  <si>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</si>
  <si>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</si>
  <si>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</si>
  <si>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</si>
  <si>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</si>
  <si>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</si>
  <si>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</si>
  <si>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</si>
  <si>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</si>
  <si>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</si>
  <si>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</si>
  <si>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</si>
  <si>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</si>
  <si>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</si>
  <si>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</si>
  <si>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</si>
  <si>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</si>
  <si>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</si>
  <si>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</si>
  <si>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</si>
  <si>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</si>
  <si>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</si>
  <si>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</si>
  <si>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</si>
  <si>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</si>
  <si>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</si>
  <si>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</si>
  <si>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</si>
  <si>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</si>
  <si>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</si>
  <si>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</si>
  <si>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</si>
  <si>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</si>
  <si>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</si>
  <si>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</si>
  <si>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</si>
  <si>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</si>
  <si>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</si>
  <si>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</si>
  <si>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</si>
  <si>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</si>
  <si>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</si>
  <si>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</si>
  <si>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</si>
  <si>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</si>
  <si>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</si>
  <si>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</si>
  <si>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</si>
  <si>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</si>
  <si>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</si>
  <si>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</si>
  <si>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</si>
  <si>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</si>
  <si>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</si>
  <si>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</si>
  <si>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</si>
  <si>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</si>
  <si>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</si>
  <si>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</si>
  <si>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</si>
  <si>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</si>
  <si>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</si>
  <si>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</si>
  <si>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</si>
  <si>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</si>
  <si>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</si>
  <si>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</si>
  <si>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</si>
  <si>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</si>
  <si>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</si>
  <si>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</si>
  <si>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</si>
  <si>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</si>
  <si>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</si>
  <si>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</si>
  <si>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</si>
  <si>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</si>
  <si>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</si>
  <si>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</si>
  <si>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</si>
  <si>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</si>
  <si>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</si>
  <si>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</si>
  <si>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</si>
  <si>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</si>
  <si>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</si>
  <si>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</si>
  <si>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</si>
  <si>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</si>
  <si>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</si>
  <si>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</si>
  <si>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</si>
  <si>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</si>
  <si>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</si>
  <si>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</si>
  <si>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</si>
  <si>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</si>
  <si>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</si>
  <si>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</si>
  <si>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</si>
  <si>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</si>
  <si>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</si>
  <si>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</si>
  <si>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</si>
  <si>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</si>
  <si>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</si>
  <si>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</si>
  <si>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</si>
  <si>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</si>
  <si>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</si>
  <si>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</si>
  <si>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</si>
  <si>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</si>
  <si>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</si>
  <si>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</si>
  <si>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</si>
  <si>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</si>
  <si>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</si>
  <si>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</si>
  <si>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</si>
  <si>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</si>
  <si>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</si>
  <si>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</si>
  <si>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</si>
  <si>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</si>
  <si>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</si>
  <si>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</si>
  <si>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</si>
  <si>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</si>
  <si>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</si>
  <si>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</si>
  <si>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</si>
  <si>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</si>
  <si>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</si>
  <si>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</si>
  <si>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</si>
  <si>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</si>
  <si>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</si>
  <si>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</si>
  <si>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</si>
  <si>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</si>
  <si>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</si>
  <si>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</si>
  <si>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</si>
  <si>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</si>
  <si>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</si>
  <si>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</si>
  <si>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</si>
  <si>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</si>
  <si>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</si>
  <si>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</si>
  <si>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</si>
  <si>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</si>
  <si>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</si>
  <si>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</si>
  <si>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</si>
  <si>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</si>
  <si>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</si>
  <si>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</si>
  <si>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</si>
  <si>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</si>
  <si>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</si>
  <si>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</si>
  <si>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</si>
  <si>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</si>
  <si>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</si>
  <si>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</si>
  <si>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</si>
  <si>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</si>
  <si>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</si>
  <si>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</si>
  <si>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</si>
  <si>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</si>
  <si>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</si>
  <si>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</si>
  <si>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</si>
  <si>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</si>
  <si>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</si>
  <si>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</si>
  <si>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</si>
  <si>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</si>
  <si>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</si>
  <si>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</si>
  <si>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</si>
  <si>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</si>
  <si>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</si>
  <si>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</si>
  <si>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</si>
  <si>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</si>
  <si>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</si>
  <si>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</si>
  <si>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</si>
  <si>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</si>
  <si>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</si>
  <si>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</si>
  <si>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</si>
  <si>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</si>
  <si>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</si>
  <si>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</si>
  <si>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</si>
  <si>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</si>
  <si>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</si>
  <si>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</si>
  <si>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</si>
  <si>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</si>
  <si>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</si>
  <si>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</si>
  <si>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</si>
  <si>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</si>
  <si>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</si>
  <si>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</si>
  <si>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</si>
  <si>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</si>
  <si>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</si>
  <si>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</si>
  <si>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</si>
  <si>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</si>
  <si>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</si>
  <si>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</si>
  <si>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</si>
  <si>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</si>
  <si>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</si>
  <si>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</si>
  <si>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</si>
  <si>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</si>
  <si>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</si>
  <si>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</si>
  <si>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</si>
  <si>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</si>
  <si>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</si>
  <si>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</si>
  <si>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</si>
  <si>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</si>
  <si>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</si>
  <si>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</si>
  <si>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</si>
  <si>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</si>
  <si>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</si>
  <si>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</si>
  <si>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</si>
  <si>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</si>
  <si>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</si>
  <si>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</si>
  <si>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</si>
  <si>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</si>
  <si>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</si>
  <si>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</si>
  <si>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</si>
  <si>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</si>
  <si>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</si>
  <si>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</si>
  <si>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</si>
  <si>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</si>
  <si>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</si>
  <si>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</si>
  <si>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</si>
  <si>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</si>
  <si>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</si>
  <si>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</si>
  <si>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</si>
  <si>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</si>
  <si>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</si>
  <si>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</si>
  <si>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</si>
  <si>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</si>
  <si>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</si>
  <si>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</si>
  <si>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</si>
  <si>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</si>
  <si>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</si>
  <si>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</si>
  <si>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</si>
  <si>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</si>
  <si>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</si>
  <si>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</si>
  <si>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</si>
  <si>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</si>
  <si>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</si>
  <si>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</si>
  <si>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</si>
  <si>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</si>
  <si>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</si>
  <si>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</si>
  <si>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</si>
  <si>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</si>
  <si>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</si>
  <si>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</si>
  <si>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</si>
  <si>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</si>
  <si>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</si>
  <si>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</si>
  <si>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</si>
  <si>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</si>
  <si>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</si>
  <si>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</si>
  <si>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</si>
  <si>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</si>
  <si>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</si>
  <si>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</si>
  <si>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</si>
  <si>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</si>
  <si>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</si>
  <si>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</si>
  <si>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</si>
  <si>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</si>
  <si>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</si>
  <si>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</si>
  <si>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</si>
  <si>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</si>
  <si>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</si>
  <si>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</si>
  <si>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</si>
  <si>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</si>
  <si>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</si>
  <si>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</si>
  <si>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</si>
  <si>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</si>
  <si>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</si>
  <si>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</si>
  <si>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</si>
  <si>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</si>
  <si>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</si>
  <si>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</si>
  <si>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</si>
  <si>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</si>
  <si>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</si>
  <si>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</si>
  <si>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</si>
  <si>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</si>
  <si>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</si>
  <si>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</si>
  <si>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</si>
  <si>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</si>
  <si>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</si>
  <si>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</si>
  <si>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</si>
  <si>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</si>
  <si>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</si>
  <si>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</si>
  <si>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</si>
  <si>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</si>
  <si>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</si>
  <si>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</si>
  <si>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</si>
  <si>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</si>
  <si>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</si>
  <si>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</si>
  <si>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</si>
  <si>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</si>
  <si>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</si>
  <si>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</si>
  <si>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</si>
  <si>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</si>
  <si>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</si>
  <si>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</si>
  <si>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</si>
  <si>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</si>
  <si>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</si>
  <si>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</si>
  <si>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</si>
  <si>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</si>
  <si>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</si>
  <si>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</si>
  <si>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</si>
  <si>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</si>
  <si>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</si>
  <si>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</si>
  <si>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</si>
  <si>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</si>
  <si>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</si>
  <si>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</si>
  <si>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</si>
  <si>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</si>
  <si>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</si>
  <si>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</si>
  <si>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</si>
  <si>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</si>
  <si>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</si>
  <si>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</si>
  <si>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</si>
  <si>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</si>
  <si>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</si>
  <si>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</si>
  <si>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</si>
  <si>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</si>
  <si>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</si>
  <si>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</si>
  <si>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</si>
  <si>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</si>
  <si>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</si>
  <si>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</si>
  <si>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</si>
  <si>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</si>
  <si>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</si>
  <si>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</si>
  <si>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</si>
  <si>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</si>
  <si>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</si>
  <si>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</si>
  <si>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</si>
  <si>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</si>
  <si>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</si>
  <si>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</si>
  <si>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</si>
  <si>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</si>
  <si>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</si>
  <si>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</si>
  <si>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</si>
  <si>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</si>
  <si>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</si>
  <si>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</si>
  <si>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</si>
  <si>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</si>
  <si>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</si>
  <si>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</si>
  <si>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</si>
  <si>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</si>
  <si>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</si>
  <si>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</si>
  <si>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</si>
  <si>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</si>
  <si>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</si>
  <si>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</si>
  <si>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</si>
  <si>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</si>
  <si>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</si>
  <si>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</si>
  <si>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</si>
  <si>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</si>
  <si>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</si>
  <si>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</si>
  <si>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</si>
  <si>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</si>
  <si>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</si>
  <si>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</si>
  <si>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</si>
  <si>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</si>
  <si>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</si>
  <si>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</si>
  <si>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</si>
  <si>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</si>
  <si>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</si>
  <si>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</si>
  <si>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</si>
  <si>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</si>
  <si>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</si>
  <si>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</si>
  <si>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</si>
  <si>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</si>
  <si>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</si>
  <si>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</si>
  <si>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</si>
  <si>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</si>
  <si>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</si>
  <si>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</si>
  <si>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</si>
  <si>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</si>
  <si>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</si>
  <si>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</si>
  <si>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</si>
  <si>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</si>
  <si>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</si>
  <si>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</si>
  <si>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</si>
  <si>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</si>
  <si>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</si>
  <si>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</si>
  <si>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</si>
  <si>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</si>
  <si>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</si>
  <si>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</si>
  <si>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</si>
  <si>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</si>
  <si>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</si>
  <si>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</si>
  <si>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</si>
  <si>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</si>
  <si>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</si>
  <si>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</si>
  <si>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</si>
  <si>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</si>
  <si>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</si>
  <si>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</si>
  <si>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</si>
  <si>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</si>
  <si>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</si>
  <si>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</si>
  <si>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</si>
  <si>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</si>
  <si>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</si>
  <si>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</si>
  <si>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</si>
  <si>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</si>
  <si>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</si>
  <si>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</si>
  <si>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</si>
  <si>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</si>
  <si>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</si>
  <si>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</si>
  <si>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</si>
  <si>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</si>
  <si>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</si>
  <si>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</si>
  <si>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</si>
  <si>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</si>
  <si>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</si>
  <si>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</si>
  <si>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</si>
  <si>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</si>
  <si>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</si>
  <si>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</si>
  <si>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</si>
  <si>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</si>
  <si>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</si>
  <si>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</si>
  <si>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</si>
  <si>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</si>
  <si>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</si>
  <si>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</si>
  <si>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</si>
  <si>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</si>
  <si>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</si>
  <si>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</si>
  <si>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</si>
  <si>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</si>
  <si>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</si>
  <si>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</si>
  <si>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</si>
  <si>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</si>
  <si>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</si>
  <si>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</si>
  <si>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</si>
  <si>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</si>
  <si>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</si>
  <si>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</si>
  <si>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</si>
  <si>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</si>
  <si>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</si>
  <si>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</si>
  <si>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</si>
  <si>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</si>
  <si>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</si>
  <si>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</si>
  <si>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</si>
  <si>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</si>
  <si>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</si>
  <si>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</si>
  <si>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</si>
  <si>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</si>
  <si>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</si>
  <si>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</si>
  <si>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</si>
  <si>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</si>
  <si>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</si>
  <si>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</si>
  <si>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</si>
  <si>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</si>
  <si>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</si>
  <si>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</si>
  <si>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</si>
  <si>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</si>
  <si>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</si>
  <si>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</si>
  <si>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</si>
  <si>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</si>
  <si>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</si>
  <si>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</si>
  <si>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</si>
  <si>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</si>
  <si>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</si>
  <si>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</si>
  <si>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</si>
  <si>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</si>
  <si>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</si>
  <si>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</si>
  <si>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</si>
  <si>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</si>
  <si>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</si>
  <si>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</si>
  <si>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</si>
  <si>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</si>
  <si>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</si>
  <si>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</si>
  <si>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</si>
  <si>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</si>
  <si>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</si>
  <si>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</si>
  <si>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</si>
  <si>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</si>
  <si>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</si>
  <si>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</si>
  <si>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</si>
  <si>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</si>
  <si>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</si>
  <si>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</si>
  <si>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</si>
  <si>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</si>
  <si>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</si>
  <si>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</si>
  <si>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</si>
  <si>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</si>
  <si>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</si>
  <si>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</si>
  <si>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</si>
  <si>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</si>
  <si>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</si>
  <si>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</si>
  <si>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</si>
  <si>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</si>
  <si>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</si>
  <si>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</si>
  <si>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</si>
  <si>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</si>
  <si>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</si>
  <si>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</si>
  <si>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</si>
  <si>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</si>
  <si>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</si>
  <si>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</si>
  <si>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</si>
  <si>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</si>
  <si>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</si>
  <si>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</si>
  <si>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</si>
  <si>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</si>
  <si>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</si>
  <si>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</si>
  <si>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</si>
  <si>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</si>
  <si>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</si>
  <si>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</si>
  <si>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</si>
  <si>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</si>
  <si>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</si>
  <si>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</si>
  <si>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</si>
  <si>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</si>
  <si>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</si>
  <si>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</si>
  <si>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</si>
  <si>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</si>
  <si>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</si>
  <si>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</si>
  <si>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</si>
  <si>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</si>
  <si>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</si>
  <si>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</si>
  <si>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</si>
  <si>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</si>
  <si>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</si>
  <si>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</si>
  <si>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</si>
  <si>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</si>
  <si>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</si>
  <si>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</si>
  <si>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</si>
  <si>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</si>
  <si>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</si>
  <si>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</si>
  <si>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</si>
  <si>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</si>
  <si>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</si>
  <si>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</si>
  <si>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</si>
  <si>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</si>
  <si>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</si>
  <si>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</si>
  <si>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</si>
  <si>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</si>
  <si>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</si>
  <si>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</si>
  <si>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</si>
  <si>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</si>
  <si>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</si>
  <si>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</si>
  <si>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</si>
  <si>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</si>
  <si>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</si>
  <si>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</si>
  <si>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</si>
  <si>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</si>
  <si>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</si>
  <si>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</si>
  <si>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</si>
  <si>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</si>
  <si>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</si>
  <si>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</si>
  <si>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</si>
  <si>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</si>
  <si>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</si>
  <si>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</si>
  <si>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</si>
  <si>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</si>
  <si>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</si>
  <si>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</si>
  <si>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</si>
  <si>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</si>
  <si>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</si>
  <si>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</si>
  <si>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</si>
  <si>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</si>
  <si>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</si>
  <si>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</si>
  <si>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</si>
  <si>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</si>
  <si>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</si>
  <si>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</si>
  <si>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</si>
  <si>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</si>
  <si>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</si>
  <si>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</si>
  <si>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</si>
  <si>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</si>
  <si>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</si>
  <si>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</si>
  <si>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</si>
  <si>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</si>
  <si>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</si>
  <si>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</si>
  <si>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</si>
  <si>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</si>
  <si>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</si>
  <si>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</si>
  <si>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</si>
  <si>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</si>
  <si>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</si>
  <si>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</si>
  <si>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</si>
  <si>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</si>
  <si>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</si>
  <si>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</si>
  <si>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</si>
  <si>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</si>
  <si>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</si>
  <si>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</si>
  <si>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</si>
  <si>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</si>
  <si>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</si>
  <si>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</si>
  <si>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</si>
  <si>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</si>
  <si>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</si>
  <si>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</si>
  <si>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</si>
  <si>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</si>
  <si>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</si>
  <si>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</si>
  <si>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</si>
  <si>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</si>
  <si>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</si>
  <si>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</si>
  <si>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</si>
  <si>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</si>
  <si>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</si>
  <si>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</si>
  <si>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</si>
  <si>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</si>
  <si>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</si>
  <si>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</si>
  <si>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</si>
  <si>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</si>
  <si>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</si>
  <si>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</si>
  <si>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</si>
  <si>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</si>
  <si>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</si>
  <si>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</si>
  <si>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</si>
  <si>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</si>
  <si>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</si>
  <si>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</si>
  <si>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</si>
  <si>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</si>
  <si>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</si>
  <si>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</si>
  <si>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</si>
  <si>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</si>
  <si>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</si>
  <si>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</si>
  <si>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</si>
  <si>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</si>
  <si>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</si>
  <si>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</si>
  <si>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</si>
  <si>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</si>
  <si>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</si>
  <si>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</si>
  <si>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</si>
  <si>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</si>
  <si>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</si>
  <si>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</si>
  <si>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</si>
  <si>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</si>
  <si>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</si>
  <si>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</si>
  <si>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</si>
  <si>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</si>
  <si>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</si>
  <si>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</si>
  <si>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</si>
  <si>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</si>
  <si>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</si>
  <si>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</si>
  <si>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</si>
  <si>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</si>
  <si>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</si>
  <si>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</si>
  <si>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</si>
  <si>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</si>
  <si>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</si>
  <si>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</si>
  <si>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</si>
  <si>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</si>
  <si>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</si>
  <si>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</si>
  <si>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</si>
  <si>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</si>
  <si>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</si>
  <si>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</si>
  <si>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</si>
  <si>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</si>
  <si>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</si>
  <si>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</si>
  <si>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</si>
  <si>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</si>
  <si>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</si>
  <si>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</si>
  <si>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</si>
  <si>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</si>
  <si>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</si>
  <si>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</si>
  <si>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</si>
  <si>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</si>
  <si>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</si>
  <si>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</si>
  <si>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</si>
  <si>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</si>
  <si>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</si>
  <si>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</si>
  <si>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</si>
  <si>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</si>
  <si>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</si>
  <si>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</si>
  <si>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</si>
  <si>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</si>
  <si>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</si>
  <si>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</si>
  <si>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</si>
  <si>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</si>
  <si>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</si>
  <si>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</si>
  <si>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</si>
  <si>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</si>
  <si>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</si>
  <si>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</si>
  <si>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</si>
  <si>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</si>
  <si>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</si>
  <si>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</si>
  <si>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</si>
  <si>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</si>
  <si>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</si>
  <si>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</si>
  <si>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</si>
  <si>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</si>
  <si>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</si>
  <si>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</si>
  <si>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</si>
  <si>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</si>
  <si>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</si>
  <si>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</si>
  <si>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</si>
  <si>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</si>
  <si>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</si>
  <si>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</si>
  <si>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</si>
  <si>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</si>
  <si>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</si>
  <si>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</si>
  <si>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</si>
  <si>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</si>
  <si>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</si>
  <si>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</si>
  <si>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</si>
  <si>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</si>
  <si>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</si>
  <si>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</si>
  <si>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</si>
  <si>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</si>
  <si>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</si>
  <si>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</si>
  <si>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</si>
  <si>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</si>
  <si>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</si>
  <si>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</si>
  <si>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</si>
  <si>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</si>
  <si>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</si>
  <si>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</si>
  <si>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</si>
  <si>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</si>
  <si>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</si>
  <si>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</si>
  <si>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</si>
  <si>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</si>
  <si>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</si>
  <si>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</si>
  <si>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</si>
  <si>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</si>
  <si>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</si>
  <si>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</si>
  <si>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</si>
  <si>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</si>
  <si>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</si>
  <si>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</si>
  <si>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</si>
  <si>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</si>
  <si>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</si>
  <si>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</si>
  <si>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</si>
  <si>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</si>
  <si>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</si>
  <si>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</si>
  <si>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</si>
  <si>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</si>
  <si>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</si>
  <si>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</si>
  <si>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</si>
  <si>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</si>
  <si>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</si>
  <si>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</si>
  <si>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</si>
  <si>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</si>
  <si>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</si>
  <si>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</si>
  <si>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</si>
  <si>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</si>
  <si>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</si>
  <si>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</si>
  <si>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</si>
  <si>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</si>
  <si>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</si>
  <si>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</si>
  <si>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</si>
  <si>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</si>
  <si>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</si>
  <si>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</si>
  <si>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</si>
  <si>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</si>
  <si>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</si>
  <si>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</si>
  <si>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</si>
  <si>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</si>
  <si>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</si>
  <si>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</si>
  <si>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</si>
  <si>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</si>
  <si>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</si>
  <si>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</si>
  <si>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</si>
  <si>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</si>
  <si>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</si>
  <si>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</si>
  <si>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</si>
  <si>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</si>
  <si>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</si>
  <si>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</si>
  <si>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</si>
  <si>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</si>
  <si>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</si>
  <si>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</si>
  <si>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</si>
  <si>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</si>
  <si>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</si>
  <si>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</si>
  <si>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</si>
  <si>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</si>
  <si>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</si>
  <si>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</si>
  <si>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</si>
  <si>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</si>
  <si>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</si>
  <si>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</si>
  <si>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</si>
  <si>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</si>
  <si>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</si>
  <si>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</si>
  <si>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</si>
  <si>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</si>
  <si>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</si>
  <si>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</si>
  <si>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</si>
  <si>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</si>
  <si>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</si>
  <si>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</si>
  <si>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</si>
  <si>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</si>
  <si>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</si>
  <si>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</si>
  <si>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</si>
  <si>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</si>
  <si>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</si>
  <si>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</si>
  <si>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</si>
  <si>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</si>
  <si>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</si>
  <si>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</si>
  <si>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</si>
  <si>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</si>
  <si>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</si>
  <si>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</si>
  <si>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</si>
  <si>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</si>
  <si>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</si>
  <si>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</si>
  <si>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</si>
  <si>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</si>
  <si>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</si>
  <si>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</si>
  <si>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</si>
  <si>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</si>
  <si>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</si>
  <si>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</si>
  <si>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</si>
  <si>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</si>
  <si>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</si>
  <si>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</si>
  <si>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</si>
  <si>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</si>
  <si>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</si>
  <si>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</si>
  <si>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</si>
  <si>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</si>
  <si>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</si>
  <si>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</si>
  <si>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</si>
  <si>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</si>
  <si>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</si>
  <si>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</si>
  <si>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</si>
  <si>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</si>
  <si>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</si>
  <si>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</si>
  <si>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</si>
  <si>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</si>
  <si>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</si>
  <si>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</si>
  <si>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</si>
  <si>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</si>
  <si>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</si>
  <si>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</si>
  <si>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</si>
  <si>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</si>
  <si>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</si>
  <si>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</si>
  <si>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</si>
  <si>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</si>
  <si>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</si>
  <si>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</si>
  <si>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</si>
  <si>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</si>
  <si>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</si>
  <si>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</si>
  <si>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</si>
  <si>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</si>
  <si>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</si>
  <si>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</si>
  <si>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</si>
  <si>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</si>
  <si>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</si>
  <si>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</si>
  <si>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</si>
  <si>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</si>
  <si>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</si>
  <si>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</si>
  <si>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</si>
  <si>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</si>
  <si>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</si>
  <si>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</si>
  <si>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</si>
  <si>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</si>
  <si>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</si>
  <si>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</si>
  <si>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</si>
  <si>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</si>
  <si>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</si>
  <si>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</si>
  <si>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</si>
  <si>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</si>
  <si>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</si>
  <si>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</si>
  <si>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</si>
  <si>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</si>
  <si>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</si>
  <si>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</si>
  <si>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</si>
  <si>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</si>
  <si>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</si>
  <si>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</si>
  <si>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</si>
  <si>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</si>
  <si>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</si>
  <si>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</si>
  <si>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</si>
  <si>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</si>
  <si>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</si>
  <si>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</si>
  <si>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</si>
  <si>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</si>
  <si>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</si>
  <si>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</si>
  <si>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</si>
  <si>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</si>
  <si>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</si>
  <si>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</si>
  <si>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</si>
  <si>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</si>
  <si>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</si>
  <si>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</si>
  <si>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</si>
  <si>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</si>
  <si>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</si>
  <si>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</si>
  <si>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</si>
  <si>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</si>
  <si>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</si>
  <si>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</si>
  <si>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</si>
  <si>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</si>
  <si>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</si>
  <si>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</si>
  <si>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</si>
  <si>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</si>
  <si>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</si>
  <si>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</si>
  <si>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</si>
  <si>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</si>
  <si>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</si>
  <si>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</si>
  <si>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</si>
  <si>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</si>
  <si>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</si>
  <si>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</si>
  <si>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</si>
  <si>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</si>
  <si>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</si>
  <si>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</si>
  <si>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</si>
  <si>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</si>
  <si>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</si>
  <si>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</si>
  <si>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</si>
  <si>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</si>
  <si>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</si>
  <si>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</si>
  <si>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</si>
  <si>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</si>
  <si>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</si>
  <si>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</si>
  <si>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</si>
  <si>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</si>
  <si>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</si>
  <si>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</si>
  <si>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</si>
  <si>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</si>
  <si>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</si>
  <si>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</si>
  <si>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</si>
  <si>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</si>
  <si>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</si>
  <si>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</si>
  <si>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</si>
  <si>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</si>
  <si>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</si>
  <si>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</si>
  <si>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</si>
  <si>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</si>
  <si>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</si>
  <si>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</si>
  <si>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</si>
  <si>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</si>
  <si>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</si>
  <si>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</si>
  <si>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</si>
  <si>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</si>
  <si>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</si>
  <si>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</si>
  <si>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</si>
  <si>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</si>
  <si>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</si>
  <si>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</si>
  <si>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</si>
  <si>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</si>
  <si>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</si>
  <si>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</si>
  <si>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</si>
  <si>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</si>
  <si>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</si>
  <si>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</si>
  <si>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</si>
  <si>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</si>
  <si>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</si>
  <si>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</si>
  <si>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</si>
  <si>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</si>
  <si>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</si>
  <si>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</si>
  <si>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</si>
  <si>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</si>
  <si>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</si>
  <si>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</si>
  <si>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</si>
  <si>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</si>
  <si>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</si>
  <si>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</si>
  <si>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</si>
  <si>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</si>
  <si>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</si>
  <si>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</si>
  <si>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</si>
  <si>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</si>
  <si>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</si>
  <si>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</si>
  <si>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</si>
  <si>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</si>
  <si>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</si>
  <si>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</si>
  <si>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</si>
  <si>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</si>
  <si>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</si>
  <si>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</si>
  <si>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</si>
  <si>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</si>
  <si>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</si>
  <si>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</si>
  <si>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</si>
  <si>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</si>
  <si>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</si>
  <si>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</si>
  <si>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</si>
  <si>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</si>
  <si>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</si>
  <si>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</si>
  <si>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</si>
  <si>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</si>
  <si>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</si>
  <si>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</si>
  <si>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</si>
  <si>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</si>
  <si>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</si>
  <si>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</si>
  <si>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</si>
  <si>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</si>
  <si>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</si>
  <si>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</si>
  <si>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</si>
  <si>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</si>
  <si>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</si>
  <si>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</si>
  <si>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</si>
  <si>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</si>
  <si>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</si>
  <si>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</si>
  <si>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</si>
  <si>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</si>
  <si>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</si>
  <si>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</si>
  <si>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</si>
  <si>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</si>
  <si>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</si>
  <si>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</si>
  <si>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</si>
  <si>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</si>
  <si>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</si>
  <si>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</si>
  <si>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</si>
  <si>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</si>
  <si>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</si>
  <si>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</si>
  <si>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</si>
  <si>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</si>
  <si>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</si>
  <si>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</si>
  <si>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</si>
  <si>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</si>
  <si>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</si>
  <si>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</si>
  <si>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</si>
  <si>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</si>
  <si>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</si>
  <si>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</si>
  <si>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</si>
  <si>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</si>
  <si>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</si>
  <si>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</si>
  <si>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</si>
  <si>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</si>
  <si>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</si>
  <si>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</si>
  <si>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</si>
  <si>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</si>
  <si>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</si>
  <si>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</si>
  <si>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</si>
  <si>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</si>
  <si>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</si>
  <si>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</si>
  <si>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</si>
  <si>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</si>
  <si>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</si>
  <si>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</si>
  <si>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</si>
  <si>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</si>
  <si>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</si>
  <si>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</si>
  <si>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</si>
  <si>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</si>
  <si>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</si>
  <si>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</si>
  <si>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</si>
  <si>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</si>
  <si>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</si>
  <si>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</si>
  <si>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</si>
  <si>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</si>
  <si>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</si>
  <si>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</si>
  <si>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</si>
  <si>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</si>
  <si>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</si>
  <si>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</si>
  <si>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</si>
  <si>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</si>
  <si>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</si>
  <si>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</si>
  <si>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</si>
  <si>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</si>
  <si>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</si>
  <si>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</si>
  <si>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</si>
  <si>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</si>
  <si>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</si>
  <si>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</si>
  <si>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</si>
  <si>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</si>
  <si>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</si>
  <si>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</si>
  <si>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</si>
  <si>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</si>
  <si>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</si>
  <si>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</si>
  <si>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</si>
  <si>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</si>
  <si>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</si>
  <si>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</si>
  <si>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</si>
  <si>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</si>
  <si>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</si>
  <si>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</si>
  <si>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</si>
  <si>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</si>
  <si>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</si>
  <si>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</si>
  <si>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</si>
  <si>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</si>
  <si>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</si>
  <si>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</si>
  <si>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</si>
  <si>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</si>
  <si>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</si>
  <si>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</si>
  <si>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</si>
  <si>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</si>
  <si>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</si>
  <si>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</si>
  <si>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</si>
  <si>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</si>
  <si>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</si>
  <si>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</si>
  <si>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</si>
  <si>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</si>
  <si>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</si>
  <si>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</si>
  <si>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</si>
  <si>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</si>
  <si>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</si>
  <si>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</si>
  <si>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</si>
  <si>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</si>
  <si>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</si>
  <si>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</si>
  <si>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</si>
  <si>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</si>
  <si>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</si>
  <si>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</si>
  <si>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</si>
  <si>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</si>
  <si>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</si>
  <si>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</si>
  <si>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</si>
  <si>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</si>
  <si>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</si>
  <si>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</si>
  <si>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</si>
  <si>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</si>
  <si>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</si>
  <si>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</si>
  <si>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</si>
  <si>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</si>
  <si>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</si>
  <si>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</si>
  <si>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</si>
  <si>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</si>
  <si>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</si>
  <si>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</si>
  <si>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</si>
  <si>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</si>
  <si>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</si>
  <si>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</si>
  <si>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</si>
  <si>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</si>
  <si>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</si>
  <si>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</si>
  <si>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</si>
  <si>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</si>
  <si>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</si>
  <si>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</si>
  <si>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</si>
  <si>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</si>
  <si>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</si>
  <si>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</si>
  <si>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</si>
  <si>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</si>
  <si>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</si>
  <si>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</si>
  <si>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</si>
  <si>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</si>
  <si>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</si>
  <si>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</si>
  <si>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</si>
  <si>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</si>
  <si>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</si>
  <si>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</si>
  <si>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</si>
  <si>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</si>
  <si>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</si>
  <si>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</si>
  <si>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</si>
  <si>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</si>
  <si>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</si>
  <si>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</si>
  <si>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</si>
  <si>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</si>
  <si>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</si>
  <si>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</si>
  <si>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</si>
  <si>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</si>
  <si>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</si>
  <si>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</si>
  <si>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</si>
  <si>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</si>
  <si>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</si>
  <si>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</si>
  <si>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</si>
  <si>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</si>
  <si>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</si>
  <si>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</si>
  <si>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</si>
  <si>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</si>
  <si>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</si>
  <si>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</si>
  <si>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</si>
  <si>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</si>
  <si>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</si>
  <si>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</si>
  <si>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</si>
  <si>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</si>
  <si>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</si>
  <si>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</si>
  <si>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</si>
  <si>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</si>
  <si>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</si>
  <si>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</si>
  <si>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</si>
  <si>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</si>
  <si>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</si>
  <si>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</si>
  <si>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</si>
  <si>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</si>
  <si>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</si>
  <si>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</si>
  <si>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</si>
  <si>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</si>
  <si>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</si>
  <si>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</si>
  <si>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</si>
  <si>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</si>
  <si>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</si>
  <si>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</si>
  <si>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</si>
  <si>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</si>
  <si>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</si>
  <si>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</si>
  <si>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</si>
  <si>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</si>
  <si>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</si>
  <si>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</si>
  <si>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</si>
  <si>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</si>
  <si>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</si>
  <si>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</si>
  <si>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</si>
  <si>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</si>
  <si>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</si>
  <si>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</si>
  <si>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</si>
  <si>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</si>
  <si>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</si>
  <si>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</si>
  <si>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</si>
  <si>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</si>
  <si>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</si>
  <si>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</si>
  <si>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</si>
  <si>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</si>
  <si>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</si>
  <si>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</si>
  <si>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</si>
  <si>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</si>
  <si>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</si>
  <si>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</si>
  <si>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</si>
  <si>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</si>
  <si>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</si>
  <si>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</si>
  <si>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</si>
  <si>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</si>
  <si>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</si>
  <si>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</si>
  <si>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</si>
  <si>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</si>
  <si>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</si>
  <si>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</si>
  <si>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</si>
  <si>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</si>
  <si>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</si>
  <si>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</si>
  <si>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</si>
  <si>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</si>
  <si>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</si>
  <si>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</si>
  <si>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</si>
  <si>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</si>
  <si>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</si>
  <si>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</si>
  <si>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</si>
  <si>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</si>
  <si>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</si>
  <si>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</si>
  <si>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</si>
  <si>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</si>
  <si>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</si>
  <si>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</si>
  <si>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</si>
  <si>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</si>
  <si>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</si>
  <si>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</si>
  <si>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</si>
  <si>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</si>
  <si>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</si>
  <si>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</si>
  <si>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</si>
  <si>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</si>
  <si>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</si>
  <si>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</si>
  <si>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</si>
  <si>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</si>
  <si>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</si>
  <si>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</si>
  <si>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</si>
  <si>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</si>
  <si>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</si>
  <si>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</si>
  <si>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</si>
  <si>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</si>
  <si>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</si>
  <si>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</si>
  <si>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</si>
  <si>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</si>
  <si>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</si>
  <si>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</si>
  <si>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</si>
  <si>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</si>
  <si>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</si>
  <si>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</si>
  <si>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</si>
  <si>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</si>
  <si>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</si>
  <si>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</si>
  <si>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</si>
  <si>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</si>
  <si>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</si>
  <si>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</si>
  <si>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</si>
  <si>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</si>
  <si>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</si>
  <si>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</si>
  <si>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</si>
  <si>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</si>
  <si>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</si>
  <si>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</si>
  <si>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</si>
  <si>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</si>
  <si>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</si>
  <si>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</si>
  <si>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</si>
  <si>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</si>
  <si>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</si>
  <si>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</si>
  <si>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</si>
  <si>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</si>
  <si>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</si>
  <si>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</si>
  <si>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</si>
  <si>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</si>
  <si>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</si>
  <si>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</si>
  <si>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</si>
  <si>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</si>
  <si>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</si>
  <si>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</si>
  <si>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</si>
  <si>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</si>
  <si>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</si>
  <si>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</si>
  <si>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</si>
  <si>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</si>
  <si>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</si>
  <si>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</si>
  <si>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</si>
  <si>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</si>
  <si>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</si>
  <si>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</si>
  <si>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</si>
  <si>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</si>
  <si>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</si>
  <si>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</si>
  <si>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</si>
  <si>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</si>
  <si>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</si>
  <si>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</si>
  <si>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</si>
  <si>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</si>
  <si>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</si>
  <si>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</si>
  <si>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</si>
  <si>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</si>
  <si>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</si>
  <si>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</si>
  <si>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</si>
  <si>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</si>
  <si>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</si>
  <si>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</si>
  <si>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</si>
  <si>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</si>
  <si>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</si>
  <si>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</si>
  <si>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</si>
  <si>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</si>
  <si>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</si>
  <si>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</si>
  <si>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</si>
  <si>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</si>
  <si>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</si>
  <si>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</si>
  <si>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</si>
  <si>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</si>
  <si>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</si>
  <si>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</si>
  <si>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</si>
  <si>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</si>
  <si>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</si>
  <si>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</si>
  <si>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</si>
  <si>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</si>
  <si>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</si>
  <si>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</si>
  <si>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</si>
  <si>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</si>
  <si>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</si>
  <si>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</si>
  <si>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</si>
  <si>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</si>
  <si>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</si>
  <si>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</si>
  <si>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</si>
  <si>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</si>
  <si>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</si>
  <si>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</si>
  <si>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</si>
  <si>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</si>
  <si>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</si>
  <si>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</si>
  <si>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</si>
  <si>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</si>
  <si>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</si>
  <si>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</si>
  <si>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</si>
  <si>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</si>
  <si>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</si>
  <si>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</si>
  <si>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</si>
  <si>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</si>
  <si>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</si>
  <si>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</si>
  <si>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</si>
  <si>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</si>
  <si>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</si>
  <si>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</si>
  <si>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</si>
  <si>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</si>
  <si>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</si>
  <si>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</si>
  <si>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</si>
  <si>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</si>
  <si>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</si>
  <si>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</si>
  <si>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</si>
  <si>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</si>
  <si>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</si>
  <si>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</si>
  <si>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</si>
  <si>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</si>
  <si>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</si>
  <si>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</si>
  <si>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</si>
  <si>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</si>
  <si>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</si>
  <si>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</si>
  <si>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</si>
  <si>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</si>
  <si>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</si>
  <si>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</si>
  <si>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</si>
  <si>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</si>
  <si>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</si>
  <si>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</si>
  <si>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</si>
  <si>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</si>
  <si>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</si>
  <si>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</si>
  <si>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</si>
  <si>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</si>
  <si>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</si>
  <si>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</si>
  <si>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</si>
  <si>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</si>
  <si>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</si>
  <si>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</si>
  <si>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</si>
  <si>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</si>
  <si>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</si>
  <si>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</si>
  <si>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</si>
  <si>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</si>
  <si>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</si>
  <si>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</si>
  <si>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</si>
  <si>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</si>
  <si>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</si>
  <si>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</si>
  <si>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</si>
  <si>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</si>
  <si>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</si>
  <si>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</si>
  <si>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</si>
  <si>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</si>
  <si>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</si>
  <si>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</si>
  <si>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</si>
  <si>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</si>
  <si>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</si>
  <si>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</si>
  <si>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</si>
  <si>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</si>
  <si>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</si>
  <si>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</si>
  <si>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</si>
  <si>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</si>
  <si>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</si>
  <si>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</si>
  <si>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</si>
  <si>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</si>
  <si>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</si>
  <si>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</si>
  <si>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</si>
  <si>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</si>
  <si>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</si>
  <si>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</si>
  <si>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</si>
  <si>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</si>
  <si>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</si>
  <si>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</si>
  <si>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</si>
  <si>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</si>
  <si>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</si>
  <si>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</si>
  <si>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</si>
  <si>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</si>
  <si>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</si>
  <si>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</si>
  <si>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</si>
  <si>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</si>
  <si>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</si>
  <si>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</si>
  <si>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</si>
  <si>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</si>
  <si>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</si>
  <si>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</si>
  <si>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</si>
  <si>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</si>
  <si>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</si>
  <si>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</si>
  <si>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</si>
  <si>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</si>
  <si>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</si>
  <si>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</si>
  <si>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</si>
  <si>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</si>
  <si>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</si>
  <si>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</si>
  <si>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</si>
  <si>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</si>
  <si>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</si>
  <si>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</si>
  <si>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</si>
  <si>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</si>
  <si>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</si>
  <si>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</si>
  <si>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</si>
  <si>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</si>
  <si>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</si>
  <si>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</si>
  <si>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</si>
  <si>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</si>
  <si>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</si>
  <si>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</si>
  <si>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</si>
  <si>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</si>
  <si>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</si>
  <si>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</si>
  <si>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</si>
  <si>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</si>
  <si>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</si>
  <si>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</si>
  <si>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</si>
  <si>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</si>
  <si>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</si>
  <si>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</si>
  <si>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</si>
  <si>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</si>
  <si>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</si>
  <si>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</si>
  <si>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</si>
  <si>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</si>
  <si>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</si>
  <si>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</si>
  <si>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</si>
  <si>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</si>
  <si>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</si>
  <si>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</si>
  <si>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</si>
  <si>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</si>
  <si>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</si>
  <si>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</si>
  <si>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</si>
  <si>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</si>
  <si>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</si>
  <si>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</si>
  <si>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</si>
  <si>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</si>
  <si>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</si>
  <si>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</si>
  <si>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</si>
  <si>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</si>
  <si>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</si>
  <si>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</si>
  <si>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</si>
  <si>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</si>
  <si>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</si>
  <si>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</si>
  <si>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</si>
  <si>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</si>
  <si>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</si>
  <si>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</si>
  <si>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</si>
  <si>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</si>
  <si>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</si>
  <si>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</si>
  <si>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</si>
  <si>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</si>
  <si>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</si>
  <si>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</si>
  <si>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</si>
  <si>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</si>
  <si>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</si>
  <si>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</si>
  <si>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</si>
  <si>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</si>
  <si>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</si>
  <si>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</si>
  <si>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</si>
  <si>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</si>
  <si>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</si>
  <si>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</si>
  <si>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</si>
  <si>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</si>
  <si>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</si>
  <si>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</si>
  <si>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</si>
  <si>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</si>
  <si>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</si>
  <si>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</si>
  <si>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</si>
  <si>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</si>
  <si>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</si>
  <si>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</si>
  <si>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</si>
  <si>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</si>
  <si>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</si>
  <si>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</si>
  <si>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</si>
  <si>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</si>
  <si>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</si>
  <si>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</si>
  <si>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</si>
  <si>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</si>
  <si>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</si>
  <si>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</si>
  <si>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</si>
  <si>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</si>
  <si>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</si>
  <si>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</si>
  <si>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</si>
  <si>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</si>
  <si>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</si>
  <si>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</si>
  <si>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</si>
  <si>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</si>
  <si>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</si>
  <si>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</si>
  <si>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</si>
  <si>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</si>
  <si>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</si>
  <si>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</si>
  <si>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</si>
  <si>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</si>
  <si>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</si>
  <si>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</si>
  <si>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</si>
  <si>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</si>
  <si>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</si>
  <si>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</si>
  <si>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</si>
  <si>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</si>
  <si>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</si>
  <si>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</si>
  <si>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</si>
  <si>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</si>
  <si>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</si>
  <si>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</si>
  <si>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</si>
  <si>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</si>
  <si>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</si>
  <si>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</si>
  <si>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</si>
  <si>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</si>
  <si>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</si>
  <si>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</si>
  <si>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</si>
  <si>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</si>
  <si>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</si>
  <si>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</si>
  <si>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</si>
  <si>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</si>
  <si>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</si>
  <si>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</si>
  <si>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</si>
  <si>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</si>
  <si>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</si>
  <si>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</si>
  <si>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</si>
  <si>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</si>
  <si>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</si>
  <si>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</si>
  <si>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</si>
  <si>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</si>
  <si>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</si>
  <si>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</si>
  <si>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</si>
  <si>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</si>
  <si>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</si>
  <si>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</si>
  <si>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</si>
  <si>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</si>
  <si>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</si>
  <si>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</si>
  <si>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</si>
  <si>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</si>
  <si>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</si>
  <si>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</si>
  <si>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</si>
  <si>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</si>
  <si>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</si>
  <si>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</si>
  <si>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</si>
  <si>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</si>
  <si>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</si>
  <si>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</si>
  <si>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</si>
  <si>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</si>
  <si>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</si>
  <si>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</si>
  <si>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</si>
  <si>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</si>
  <si>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</si>
  <si>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</si>
  <si>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</si>
  <si>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</si>
  <si>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</si>
  <si>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</si>
  <si>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</si>
  <si>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</si>
  <si>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</si>
  <si>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</si>
  <si>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</si>
  <si>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</si>
  <si>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</si>
  <si>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</si>
  <si>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</si>
  <si>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</si>
  <si>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</si>
  <si>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</si>
  <si>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</si>
  <si>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</si>
  <si>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</si>
  <si>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</si>
  <si>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</si>
  <si>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</si>
  <si>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</si>
  <si>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</si>
  <si>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</si>
  <si>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</si>
  <si>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</si>
  <si>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</si>
  <si>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</si>
  <si>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</si>
  <si>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</si>
  <si>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</si>
  <si>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</si>
  <si>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</si>
  <si>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</si>
  <si>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</si>
  <si>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</si>
  <si>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</si>
  <si>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</si>
  <si>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</si>
  <si>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</si>
  <si>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</si>
  <si>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</si>
  <si>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</si>
  <si>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</si>
  <si>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</si>
  <si>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</si>
  <si>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</si>
  <si>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</si>
  <si>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</si>
  <si>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</si>
  <si>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</si>
  <si>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</si>
  <si>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</si>
  <si>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</si>
  <si>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</si>
  <si>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</si>
  <si>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</si>
  <si>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</si>
  <si>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</si>
  <si>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</si>
  <si>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</si>
  <si>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</si>
  <si>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</si>
  <si>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</si>
  <si>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</si>
  <si>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</si>
  <si>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</si>
  <si>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</si>
  <si>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</si>
  <si>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</si>
  <si>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</si>
  <si>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</si>
  <si>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</si>
  <si>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</si>
  <si>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</si>
  <si>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</si>
  <si>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</si>
  <si>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</si>
  <si>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</si>
  <si>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</si>
  <si>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</si>
  <si>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</si>
  <si>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</si>
  <si>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</si>
  <si>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</si>
  <si>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</si>
  <si>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</si>
  <si>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</si>
  <si>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</si>
  <si>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</si>
  <si>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</si>
  <si>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</si>
  <si>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</si>
  <si>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</si>
  <si>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</si>
  <si>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</si>
  <si>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</si>
  <si>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</si>
  <si>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</si>
  <si>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</si>
  <si>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</si>
  <si>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</si>
  <si>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</si>
  <si>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</si>
  <si>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</si>
  <si>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</si>
  <si>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</si>
  <si>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</si>
  <si>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</si>
  <si>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</si>
  <si>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</si>
  <si>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</si>
  <si>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</si>
  <si>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</si>
  <si>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</si>
  <si>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</si>
  <si>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</si>
  <si>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</si>
  <si>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</si>
  <si>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</si>
  <si>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</si>
  <si>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</si>
  <si>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</si>
  <si>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</si>
  <si>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</si>
  <si>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</si>
  <si>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</si>
  <si>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</si>
  <si>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</si>
  <si>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</si>
  <si>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</si>
  <si>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</si>
  <si>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</si>
  <si>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</si>
  <si>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</si>
  <si>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</si>
  <si>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</si>
  <si>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</si>
  <si>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</si>
  <si>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</si>
  <si>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</si>
  <si>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</si>
  <si>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</si>
  <si>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</si>
  <si>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</si>
  <si>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</si>
  <si>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</si>
  <si>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</si>
  <si>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</si>
  <si>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</si>
  <si>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</si>
  <si>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</si>
  <si>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</si>
  <si>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</si>
  <si>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</si>
  <si>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</si>
  <si>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</si>
  <si>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</si>
  <si>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</si>
  <si>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</si>
  <si>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</si>
  <si>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</si>
  <si>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</si>
  <si>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</si>
  <si>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</si>
  <si>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</si>
  <si>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</si>
  <si>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</si>
  <si>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</si>
  <si>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</si>
  <si>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</si>
  <si>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</si>
  <si>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</si>
  <si>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</si>
  <si>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</si>
  <si>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</si>
  <si>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</si>
  <si>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</si>
  <si>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</si>
  <si>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</si>
  <si>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</si>
  <si>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</si>
  <si>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</si>
  <si>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</si>
  <si>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</si>
  <si>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</si>
  <si>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</si>
  <si>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</si>
  <si>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</si>
  <si>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</si>
  <si>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</si>
  <si>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</si>
  <si>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</si>
  <si>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</si>
  <si>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</si>
  <si>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</si>
  <si>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</si>
  <si>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</si>
  <si>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</si>
  <si>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</si>
  <si>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</si>
  <si>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</si>
  <si>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</si>
  <si>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</si>
  <si>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</si>
  <si>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</si>
  <si>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</si>
  <si>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</si>
  <si>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</si>
  <si>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</si>
  <si>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</si>
  <si>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</si>
  <si>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</si>
  <si>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</si>
  <si>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</si>
  <si>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</si>
  <si>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</si>
  <si>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</si>
  <si>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</si>
  <si>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</si>
  <si>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</si>
  <si>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</si>
  <si>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</si>
  <si>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</si>
  <si>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</si>
  <si>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</si>
  <si>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</si>
  <si>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</si>
  <si>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</si>
  <si>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</si>
  <si>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</si>
  <si>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</si>
  <si>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</si>
  <si>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</si>
  <si>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</si>
  <si>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</si>
  <si>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</si>
  <si>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</si>
  <si>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</si>
  <si>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</si>
  <si>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</si>
  <si>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</si>
  <si>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</si>
  <si>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</si>
  <si>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</si>
  <si>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</si>
  <si>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</si>
  <si>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</si>
  <si>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</si>
  <si>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</si>
  <si>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</si>
  <si>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</si>
  <si>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</si>
  <si>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</si>
  <si>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</si>
  <si>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</si>
  <si>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</si>
  <si>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</si>
  <si>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</si>
  <si>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</si>
  <si>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</si>
  <si>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</si>
  <si>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</si>
  <si>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</si>
  <si>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</si>
  <si>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</si>
  <si>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</si>
  <si>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</si>
  <si>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</si>
  <si>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</si>
  <si>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</si>
  <si>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</si>
  <si>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</si>
  <si>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</si>
  <si>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</si>
  <si>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</si>
  <si>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</si>
  <si>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</si>
  <si>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</si>
  <si>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</si>
  <si>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</si>
  <si>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</si>
  <si>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</si>
  <si>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</si>
  <si>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</si>
  <si>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</si>
  <si>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</si>
  <si>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</si>
  <si>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</si>
  <si>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</si>
  <si>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</si>
  <si>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</si>
  <si>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</si>
  <si>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</si>
  <si>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</si>
  <si>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</si>
  <si>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</si>
  <si>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</si>
  <si>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</si>
  <si>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</si>
  <si>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</si>
  <si>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</si>
  <si>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</si>
  <si>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</si>
  <si>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</si>
  <si>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</si>
  <si>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</si>
  <si>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</si>
  <si>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</si>
  <si>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</si>
  <si>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</si>
  <si>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</si>
  <si>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</si>
  <si>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</si>
  <si>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</si>
  <si>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</si>
  <si>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</si>
  <si>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</si>
  <si>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</si>
  <si>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</si>
  <si>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</si>
  <si>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</si>
  <si>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</si>
  <si>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</si>
  <si>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</si>
  <si>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</si>
  <si>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</si>
  <si>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</si>
  <si>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</si>
  <si>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</si>
  <si>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</si>
  <si>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</si>
  <si>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</si>
  <si>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</si>
  <si>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</si>
  <si>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</si>
  <si>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</si>
  <si>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</si>
  <si>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</si>
  <si>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</si>
  <si>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</si>
  <si>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</si>
  <si>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</si>
  <si>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</si>
  <si>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</si>
  <si>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</si>
  <si>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</si>
  <si>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</si>
  <si>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</si>
  <si>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</si>
  <si>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</si>
  <si>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</si>
  <si>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</si>
  <si>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</si>
  <si>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</si>
  <si>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</si>
  <si>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</si>
  <si>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</si>
  <si>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</si>
  <si>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</si>
  <si>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</si>
  <si>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</si>
  <si>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</si>
  <si>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</si>
  <si>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</si>
  <si>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</si>
  <si>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</si>
  <si>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</si>
  <si>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</si>
  <si>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</si>
  <si>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</si>
  <si>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</si>
  <si>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</si>
  <si>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</si>
  <si>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</si>
  <si>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</si>
  <si>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</si>
  <si>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</si>
  <si>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</si>
  <si>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</si>
  <si>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</si>
  <si>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</si>
  <si>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</si>
  <si>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</si>
  <si>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</si>
  <si>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</si>
  <si>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</si>
  <si>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</si>
  <si>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</si>
  <si>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</si>
  <si>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</si>
  <si>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</si>
  <si>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</si>
  <si>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</si>
  <si>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</si>
  <si>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</si>
  <si>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</si>
  <si>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</si>
  <si>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</si>
  <si>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</si>
  <si>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</si>
  <si>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</si>
  <si>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</si>
  <si>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</si>
  <si>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</si>
  <si>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</si>
  <si>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</si>
  <si>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</si>
  <si>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</si>
  <si>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</si>
  <si>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</si>
  <si>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</si>
  <si>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</si>
  <si>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</si>
  <si>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</si>
  <si>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</si>
  <si>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</si>
  <si>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</si>
  <si>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</si>
  <si>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</si>
  <si>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</si>
  <si>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</si>
  <si>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</si>
  <si>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</si>
  <si>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</si>
  <si>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</si>
  <si>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</si>
  <si>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</si>
  <si>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</si>
  <si>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</si>
  <si>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</si>
  <si>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</si>
  <si>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</si>
  <si>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</si>
  <si>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</si>
  <si>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</si>
  <si>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</si>
  <si>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</si>
  <si>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</si>
  <si>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</si>
  <si>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</si>
  <si>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</si>
  <si>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</si>
  <si>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</si>
  <si>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</si>
  <si>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</si>
  <si>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</si>
  <si>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</si>
  <si>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</si>
  <si>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</si>
  <si>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</si>
  <si>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</si>
  <si>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</si>
  <si>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</si>
  <si>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</si>
  <si>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</si>
  <si>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</si>
  <si>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</si>
  <si>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</si>
  <si>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</si>
  <si>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</si>
  <si>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</si>
  <si>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</si>
  <si>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</si>
  <si>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</si>
  <si>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</si>
  <si>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</si>
  <si>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</si>
  <si>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</si>
  <si>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</si>
  <si>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</si>
  <si>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</si>
  <si>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</si>
  <si>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</si>
  <si>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</si>
  <si>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</si>
  <si>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</si>
  <si>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</si>
  <si>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</si>
  <si>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</si>
  <si>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</si>
  <si>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</si>
  <si>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</si>
  <si>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</si>
  <si>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</si>
  <si>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</si>
  <si>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</si>
  <si>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</si>
  <si>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</si>
  <si>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</si>
  <si>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</si>
  <si>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</si>
  <si>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</si>
  <si>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</si>
  <si>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</si>
  <si>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</si>
  <si>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</si>
  <si>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</si>
  <si>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</si>
  <si>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</si>
  <si>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</si>
  <si>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</si>
  <si>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</si>
  <si>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</si>
  <si>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</si>
  <si>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</si>
  <si>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</si>
  <si>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</si>
  <si>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</si>
  <si>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</si>
  <si>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</si>
  <si>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</si>
  <si>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</si>
  <si>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</si>
  <si>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</si>
  <si>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</si>
  <si>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</si>
  <si>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</si>
  <si>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</si>
  <si>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</si>
  <si>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</si>
  <si>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</si>
  <si>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</si>
  <si>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</si>
  <si>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</si>
  <si>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</si>
  <si>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</si>
  <si>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</si>
  <si>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</si>
  <si>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</si>
  <si>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</si>
  <si>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</si>
  <si>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</si>
  <si>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</si>
  <si>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</si>
  <si>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</si>
  <si>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</si>
  <si>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</si>
  <si>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</si>
  <si>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</si>
  <si>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</si>
  <si>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</si>
  <si>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</si>
  <si>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</si>
  <si>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</si>
  <si>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</si>
  <si>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</si>
  <si>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</si>
  <si>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</si>
  <si>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</si>
  <si>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</si>
  <si>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</si>
  <si>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</si>
  <si>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</si>
  <si>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</si>
  <si>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</si>
  <si>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</si>
  <si>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</si>
  <si>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</si>
  <si>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</si>
  <si>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</si>
  <si>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</si>
  <si>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</si>
  <si>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</si>
  <si>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</si>
  <si>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</si>
  <si>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</si>
  <si>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</si>
  <si>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</si>
  <si>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</si>
  <si>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</si>
  <si>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</si>
  <si>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</si>
  <si>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</si>
  <si>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</si>
  <si>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</si>
  <si>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</si>
  <si>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</si>
  <si>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</si>
  <si>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</si>
  <si>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</si>
  <si>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</si>
  <si>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</si>
  <si>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</si>
  <si>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</si>
  <si>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</si>
  <si>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</si>
  <si>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</si>
  <si>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</si>
  <si>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</si>
  <si>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</si>
  <si>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</si>
  <si>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</si>
  <si>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</si>
  <si>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</si>
  <si>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</si>
  <si>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</si>
  <si>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</si>
  <si>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</si>
  <si>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</si>
  <si>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</si>
  <si>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</si>
  <si>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</si>
  <si>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</si>
  <si>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</si>
  <si>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</si>
  <si>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</si>
  <si>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</si>
  <si>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</si>
  <si>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</si>
  <si>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</si>
  <si>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</si>
  <si>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</si>
  <si>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</si>
  <si>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</si>
  <si>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</si>
  <si>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</si>
  <si>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</si>
  <si>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</si>
  <si>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</si>
  <si>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</si>
  <si>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</si>
  <si>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</si>
  <si>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</si>
  <si>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</si>
  <si>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</si>
  <si>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</si>
  <si>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</si>
  <si>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</si>
  <si>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</si>
  <si>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</si>
  <si>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</si>
  <si>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</si>
  <si>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</si>
  <si>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</si>
  <si>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</si>
  <si>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</si>
  <si>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</si>
  <si>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</si>
  <si>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</si>
  <si>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</si>
  <si>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</si>
  <si>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</si>
  <si>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</si>
  <si>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</si>
  <si>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</si>
  <si>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</si>
  <si>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</si>
  <si>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</si>
  <si>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</si>
  <si>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</si>
  <si>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</si>
  <si>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</si>
  <si>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</si>
  <si>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</si>
  <si>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</si>
  <si>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</si>
  <si>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</si>
  <si>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</si>
  <si>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</si>
  <si>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</si>
  <si>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</si>
  <si>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</si>
  <si>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</si>
  <si>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</si>
  <si>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</si>
  <si>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</si>
  <si>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</si>
  <si>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</si>
  <si>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</si>
  <si>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</si>
  <si>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</si>
  <si>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</si>
  <si>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</si>
  <si>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</si>
  <si>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</si>
  <si>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</si>
  <si>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</si>
  <si>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</si>
  <si>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</si>
  <si>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</si>
  <si>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</si>
  <si>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</si>
  <si>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</si>
  <si>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</si>
  <si>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</si>
  <si>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</si>
  <si>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</si>
  <si>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</si>
  <si>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</si>
  <si>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</si>
  <si>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</si>
  <si>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</si>
  <si>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</si>
  <si>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</si>
  <si>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</si>
  <si>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</si>
  <si>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</si>
  <si>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</si>
  <si>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</si>
  <si>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</si>
  <si>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</si>
  <si>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</si>
  <si>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</si>
  <si>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</si>
  <si>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</si>
  <si>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</si>
  <si>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</si>
  <si>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</si>
  <si>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</si>
  <si>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</si>
  <si>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</si>
  <si>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</si>
  <si>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</si>
  <si>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</si>
  <si>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</si>
  <si>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</si>
  <si>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</si>
  <si>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</si>
  <si>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</si>
  <si>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</si>
  <si>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</si>
  <si>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</si>
  <si>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</si>
  <si>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</si>
  <si>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</si>
  <si>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</si>
  <si>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</si>
  <si>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</si>
  <si>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</si>
  <si>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</si>
  <si>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</si>
  <si>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</si>
  <si>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</si>
  <si>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</si>
  <si>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</si>
  <si>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</si>
  <si>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</si>
  <si>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</si>
  <si>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</si>
  <si>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</si>
  <si>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</si>
  <si>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</si>
  <si>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</si>
  <si>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</si>
  <si>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</si>
  <si>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</si>
  <si>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</si>
  <si>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</si>
  <si>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</si>
  <si>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</si>
  <si>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</si>
  <si>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</si>
  <si>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</si>
  <si>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</si>
  <si>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</si>
  <si>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</si>
  <si>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</si>
  <si>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</si>
  <si>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</si>
  <si>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</si>
  <si>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</si>
  <si>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</si>
  <si>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</si>
  <si>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</si>
  <si>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</si>
  <si>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</si>
  <si>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</si>
  <si>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</si>
  <si>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</si>
  <si>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</si>
  <si>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</si>
  <si>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</si>
  <si>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</si>
  <si>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</si>
  <si>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</si>
  <si>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</si>
  <si>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</si>
  <si>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</si>
  <si>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</si>
  <si>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</si>
  <si>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</si>
  <si>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</si>
  <si>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</si>
  <si>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</si>
  <si>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</si>
  <si>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</si>
  <si>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</si>
  <si>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</si>
  <si>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</si>
  <si>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</si>
  <si>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</si>
  <si>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</si>
  <si>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</si>
  <si>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</si>
  <si>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</si>
  <si>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</si>
  <si>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</si>
  <si>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</si>
  <si>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</si>
  <si>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</si>
  <si>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</si>
  <si>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</si>
  <si>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</si>
  <si>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</si>
  <si>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</si>
  <si>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</si>
  <si>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</si>
  <si>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</si>
  <si>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</si>
  <si>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</si>
  <si>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</si>
  <si>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</si>
  <si>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</si>
  <si>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</si>
  <si>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</si>
  <si>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</si>
  <si>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</si>
  <si>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</si>
  <si>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</si>
  <si>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</si>
  <si>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</si>
  <si>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</si>
  <si>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</si>
  <si>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</si>
  <si>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</si>
  <si>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</si>
  <si>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</si>
  <si>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</si>
  <si>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</si>
  <si>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</si>
  <si>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</si>
  <si>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</si>
  <si>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</si>
  <si>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</si>
  <si>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</si>
  <si>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</si>
  <si>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</si>
  <si>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</si>
  <si>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</si>
  <si>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</si>
  <si>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</si>
  <si>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</si>
  <si>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</si>
  <si>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</si>
  <si>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</si>
  <si>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</si>
  <si>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</si>
  <si>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</si>
  <si>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</si>
  <si>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</si>
  <si>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</si>
  <si>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</si>
  <si>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</si>
  <si>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</si>
  <si>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</si>
  <si>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</si>
  <si>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</si>
  <si>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</si>
  <si>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</si>
  <si>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</si>
  <si>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</si>
  <si>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</si>
  <si>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</si>
  <si>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</si>
  <si>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</si>
  <si>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</si>
  <si>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</si>
  <si>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</si>
  <si>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</si>
  <si>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</si>
  <si>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</si>
  <si>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</si>
  <si>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</si>
  <si>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</si>
  <si>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</si>
  <si>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</si>
  <si>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</si>
  <si>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</si>
  <si>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</si>
  <si>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</si>
  <si>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</si>
  <si>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</si>
  <si>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</si>
  <si>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</si>
  <si>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</si>
  <si>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</si>
  <si>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</si>
  <si>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</si>
  <si>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</si>
  <si>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</si>
  <si>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</si>
  <si>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</si>
  <si>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</si>
  <si>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</si>
  <si>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</si>
  <si>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</si>
  <si>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</si>
  <si>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</si>
  <si>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</si>
  <si>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</si>
  <si>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</si>
  <si>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</si>
  <si>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</si>
  <si>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</si>
  <si>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</si>
  <si>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</si>
  <si>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</si>
  <si>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</si>
  <si>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</si>
  <si>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</si>
  <si>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</si>
  <si>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</si>
  <si>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</si>
  <si>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</si>
  <si>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</si>
  <si>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</si>
  <si>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</si>
  <si>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</si>
  <si>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</si>
  <si>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</si>
  <si>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</si>
  <si>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</si>
  <si>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</si>
  <si>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</si>
  <si>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</si>
  <si>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</si>
  <si>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</si>
  <si>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</si>
  <si>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</si>
  <si>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</si>
  <si>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</si>
  <si>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</si>
  <si>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</si>
  <si>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</si>
  <si>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</si>
  <si>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</si>
  <si>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</si>
  <si>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</si>
  <si>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</si>
  <si>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</si>
  <si>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</si>
  <si>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</si>
  <si>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</si>
  <si>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</si>
  <si>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</si>
  <si>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</si>
  <si>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</si>
  <si>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</si>
  <si>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</si>
  <si>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</si>
  <si>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</si>
  <si>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</si>
  <si>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</si>
  <si>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</si>
  <si>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</si>
  <si>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</si>
  <si>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</si>
  <si>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</si>
  <si>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</si>
  <si>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</si>
  <si>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</si>
  <si>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</si>
  <si>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</si>
  <si>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</si>
  <si>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</si>
  <si>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</si>
  <si>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</si>
  <si>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</si>
  <si>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</si>
  <si>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</si>
  <si>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</si>
  <si>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</si>
  <si>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</si>
  <si>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</si>
  <si>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</si>
  <si>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</si>
  <si>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</si>
  <si>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</si>
  <si>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</si>
  <si>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</si>
  <si>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</si>
  <si>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</si>
  <si>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</si>
  <si>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</si>
  <si>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</si>
  <si>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</si>
  <si>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</si>
  <si>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</si>
  <si>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</si>
  <si>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</si>
  <si>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</si>
  <si>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</si>
  <si>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</si>
  <si>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</si>
  <si>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</si>
  <si>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</si>
  <si>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</si>
  <si>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</si>
  <si>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</si>
  <si>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</si>
  <si>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</si>
  <si>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</si>
  <si>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</si>
  <si>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</si>
  <si>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</si>
  <si>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</si>
  <si>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</si>
  <si>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</si>
  <si>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</si>
  <si>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</si>
  <si>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</si>
  <si>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</si>
  <si>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</si>
  <si>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</si>
  <si>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</si>
  <si>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</si>
  <si>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</si>
  <si>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</si>
  <si>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</si>
  <si>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</si>
  <si>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</si>
  <si>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</si>
  <si>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</si>
  <si>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</si>
  <si>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</si>
  <si>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</si>
  <si>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</si>
  <si>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</si>
  <si>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</si>
  <si>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</si>
  <si>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</si>
  <si>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</si>
  <si>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</si>
  <si>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</si>
  <si>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</si>
  <si>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</si>
  <si>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</si>
  <si>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</si>
  <si>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</si>
  <si>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</si>
  <si>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</si>
  <si>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</si>
  <si>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</si>
  <si>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</si>
  <si>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</si>
  <si>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</si>
  <si>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</si>
  <si>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</si>
  <si>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</si>
  <si>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</si>
  <si>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</si>
  <si>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</si>
  <si>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</si>
  <si>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</si>
  <si>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</si>
  <si>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</si>
  <si>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</si>
  <si>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</si>
  <si>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</si>
  <si>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</si>
  <si>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</si>
  <si>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</si>
  <si>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</si>
  <si>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</si>
  <si>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</si>
  <si>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</si>
  <si>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</si>
  <si>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</si>
  <si>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</si>
  <si>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</si>
  <si>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</si>
  <si>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</si>
  <si>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</si>
  <si>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</si>
  <si>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</si>
  <si>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</si>
  <si>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</si>
  <si>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</si>
  <si>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</si>
  <si>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</si>
  <si>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</si>
  <si>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</si>
  <si>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</si>
  <si>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</si>
  <si>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</si>
  <si>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</si>
  <si>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</si>
  <si>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</si>
  <si>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</si>
  <si>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</si>
  <si>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</si>
  <si>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</si>
  <si>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</si>
  <si>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</si>
  <si>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</si>
  <si>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</si>
  <si>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</si>
  <si>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</si>
  <si>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</si>
  <si>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</si>
  <si>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</si>
  <si>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</si>
  <si>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</si>
  <si>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</si>
  <si>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</si>
  <si>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</si>
  <si>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</si>
  <si>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</si>
  <si>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</si>
  <si>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</si>
  <si>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</si>
  <si>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</si>
  <si>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</si>
  <si>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</si>
  <si>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</si>
  <si>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</si>
  <si>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</si>
  <si>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</si>
  <si>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</si>
  <si>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</si>
  <si>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</si>
  <si>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</si>
  <si>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</si>
  <si>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</si>
  <si>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</si>
  <si>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</si>
  <si>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</si>
  <si>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</si>
  <si>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</si>
  <si>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</si>
  <si>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</si>
  <si>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</si>
  <si>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</si>
  <si>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</si>
  <si>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</si>
  <si>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</si>
  <si>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</si>
  <si>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</si>
  <si>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</si>
  <si>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</si>
  <si>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</si>
  <si>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</si>
  <si>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</si>
  <si>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</si>
  <si>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</si>
  <si>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</si>
  <si>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</si>
  <si>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</si>
  <si>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</si>
  <si>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</si>
  <si>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</si>
  <si>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</si>
  <si>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</si>
  <si>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</si>
  <si>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</si>
  <si>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</si>
  <si>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</si>
  <si>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</si>
  <si>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</si>
  <si>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</si>
  <si>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</si>
  <si>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</si>
  <si>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</si>
  <si>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</si>
  <si>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</si>
  <si>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</si>
  <si>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</si>
  <si>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</si>
  <si>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</si>
  <si>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</si>
  <si>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</si>
  <si>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</si>
  <si>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</si>
  <si>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</si>
  <si>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</si>
  <si>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</si>
  <si>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</si>
  <si>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</si>
  <si>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</si>
  <si>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</si>
  <si>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</si>
  <si>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</si>
  <si>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</si>
  <si>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</si>
  <si>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</si>
  <si>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</si>
  <si>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</si>
  <si>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</si>
  <si>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</si>
  <si>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</si>
  <si>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</si>
  <si>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</si>
  <si>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</si>
  <si>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</si>
  <si>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</si>
  <si>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</si>
  <si>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</si>
  <si>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</si>
  <si>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</si>
  <si>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</si>
  <si>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</si>
  <si>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</si>
  <si>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</si>
  <si>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</si>
  <si>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</si>
  <si>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</si>
  <si>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</si>
  <si>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</si>
  <si>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</si>
  <si>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</si>
  <si>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</si>
  <si>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</si>
  <si>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</si>
  <si>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</si>
  <si>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</si>
  <si>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</si>
  <si>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</si>
  <si>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</si>
  <si>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</si>
  <si>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</si>
  <si>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</si>
  <si>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</si>
  <si>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</si>
  <si>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</si>
  <si>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</si>
  <si>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</si>
  <si>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</si>
  <si>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</si>
  <si>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</si>
  <si>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</si>
  <si>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</si>
  <si>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</si>
  <si>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</si>
  <si>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</si>
  <si>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</si>
  <si>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</si>
  <si>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</si>
  <si>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</si>
  <si>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</si>
  <si>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</si>
  <si>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</si>
  <si>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</si>
  <si>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</si>
  <si>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</si>
  <si>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</si>
  <si>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</si>
  <si>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</si>
  <si>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</si>
  <si>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</si>
  <si>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</si>
  <si>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</si>
  <si>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</si>
  <si>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</si>
  <si>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</si>
  <si>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</si>
  <si>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</si>
  <si>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</si>
  <si>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</si>
  <si>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</si>
  <si>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</si>
  <si>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</si>
  <si>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</si>
  <si>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</si>
  <si>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</si>
  <si>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</si>
  <si>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</si>
  <si>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</si>
  <si>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</si>
  <si>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</si>
  <si>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</si>
  <si>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</si>
  <si>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</si>
  <si>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</si>
  <si>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</si>
  <si>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</si>
  <si>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</si>
  <si>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</si>
  <si>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</si>
  <si>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</si>
  <si>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</si>
  <si>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</si>
  <si>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</si>
  <si>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</si>
  <si>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</si>
  <si>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</si>
  <si>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</si>
  <si>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</si>
  <si>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</si>
  <si>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</si>
  <si>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</si>
  <si>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</si>
  <si>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</si>
  <si>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</si>
  <si>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</si>
  <si>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</si>
  <si>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</si>
  <si>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</si>
  <si>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</si>
  <si>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</si>
  <si>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</si>
  <si>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</si>
  <si>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</si>
  <si>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</si>
  <si>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</si>
  <si>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</si>
  <si>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</si>
  <si>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</si>
  <si>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</si>
  <si>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</si>
  <si>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</si>
  <si>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</si>
  <si>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</si>
  <si>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</si>
  <si>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</si>
  <si>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</si>
  <si>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</si>
  <si>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</si>
  <si>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</si>
  <si>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</si>
  <si>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</si>
  <si>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</si>
  <si>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</si>
  <si>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</si>
  <si>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</si>
  <si>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</si>
  <si>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</si>
  <si>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</si>
  <si>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</si>
  <si>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</si>
  <si>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</si>
  <si>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</si>
  <si>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</si>
  <si>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</si>
  <si>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</si>
  <si>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</si>
  <si>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</si>
  <si>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</si>
  <si>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</si>
  <si>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</si>
  <si>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</si>
  <si>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</si>
  <si>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</si>
  <si>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</si>
  <si>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</si>
  <si>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</si>
  <si>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</si>
  <si>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</si>
  <si>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</si>
  <si>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</si>
  <si>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</si>
  <si>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</si>
  <si>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</si>
  <si>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</si>
  <si>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</si>
  <si>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</si>
  <si>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</si>
  <si>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</si>
  <si>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</si>
  <si>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</si>
  <si>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</si>
  <si>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</si>
  <si>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</si>
  <si>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</si>
  <si>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</si>
  <si>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</si>
  <si>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</si>
  <si>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</si>
  <si>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</si>
  <si>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</si>
  <si>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</si>
  <si>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</si>
  <si>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</si>
  <si>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</si>
  <si>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</si>
  <si>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</si>
  <si>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</si>
  <si>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</si>
  <si>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</si>
  <si>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</si>
  <si>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</si>
  <si>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</si>
  <si>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</si>
  <si>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</si>
  <si>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</si>
  <si>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</si>
  <si>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</si>
  <si>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</si>
  <si>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</si>
  <si>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</si>
  <si>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</si>
  <si>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</si>
  <si>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</si>
  <si>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</si>
  <si>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</si>
  <si>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</si>
  <si>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</si>
  <si>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</si>
  <si>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</si>
  <si>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</si>
  <si>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</si>
  <si>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</si>
  <si>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</si>
  <si>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</si>
  <si>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</si>
  <si>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</si>
  <si>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</si>
  <si>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</si>
  <si>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</si>
  <si>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</si>
  <si>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</si>
  <si>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</si>
  <si>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</si>
  <si>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</si>
  <si>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</si>
  <si>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</si>
  <si>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</si>
  <si>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</si>
  <si>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</si>
  <si>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</si>
  <si>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</si>
  <si>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</si>
  <si>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</si>
  <si>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</si>
  <si>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</si>
  <si>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</si>
  <si>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</si>
  <si>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</si>
  <si>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</si>
  <si>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</si>
  <si>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</si>
  <si>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</si>
  <si>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</si>
  <si>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</si>
  <si>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</si>
  <si>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</si>
  <si>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</si>
  <si>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</si>
  <si>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</si>
  <si>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</si>
  <si>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</si>
  <si>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</si>
  <si>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</si>
  <si>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</si>
  <si>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</si>
  <si>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</si>
  <si>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</si>
  <si>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</si>
  <si>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</si>
  <si>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</si>
  <si>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</si>
  <si>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</si>
  <si>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</si>
  <si>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</si>
  <si>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</si>
  <si>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</si>
  <si>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</si>
  <si>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</si>
  <si>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</si>
  <si>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</si>
  <si>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</si>
  <si>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</si>
  <si>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</si>
  <si>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</si>
  <si>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</si>
  <si>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</si>
  <si>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</si>
  <si>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</si>
  <si>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</si>
  <si>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</si>
  <si>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</si>
  <si>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</si>
  <si>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</si>
  <si>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</si>
  <si>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</si>
  <si>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</si>
  <si>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</si>
  <si>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</si>
  <si>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</si>
  <si>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</si>
  <si>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</si>
  <si>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</si>
  <si>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</si>
  <si>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</si>
  <si>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</si>
  <si>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</si>
  <si>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</si>
  <si>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</si>
  <si>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</si>
  <si>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</si>
  <si>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</si>
  <si>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</si>
  <si>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</si>
  <si>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</si>
  <si>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</si>
  <si>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</si>
  <si>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</si>
  <si>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</si>
  <si>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</si>
  <si>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</si>
  <si>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</si>
  <si>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</si>
  <si>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</si>
  <si>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</si>
  <si>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</si>
  <si>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</si>
  <si>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</si>
  <si>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</si>
  <si>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</si>
  <si>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</si>
  <si>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</si>
  <si>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</si>
  <si>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</si>
  <si>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</si>
  <si>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</si>
  <si>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</si>
  <si>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</si>
  <si>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</si>
  <si>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</si>
  <si>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</si>
  <si>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</si>
  <si>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</si>
  <si>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</si>
  <si>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</si>
  <si>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</si>
  <si>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</si>
  <si>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</si>
  <si>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</si>
  <si>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</si>
  <si>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</si>
  <si>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</si>
  <si>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</si>
  <si>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</si>
  <si>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</si>
  <si>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</si>
  <si>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</si>
  <si>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</si>
  <si>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</si>
  <si>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</si>
  <si>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</si>
  <si>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</si>
  <si>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</si>
  <si>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</si>
  <si>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</si>
  <si>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</si>
  <si>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</si>
  <si>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</si>
  <si>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</si>
  <si>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</si>
  <si>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</si>
  <si>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</si>
  <si>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</si>
  <si>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</si>
  <si>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</si>
  <si>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</si>
  <si>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</si>
  <si>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</si>
  <si>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</si>
  <si>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</si>
  <si>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</si>
  <si>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</si>
  <si>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</si>
  <si>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</si>
  <si>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</si>
  <si>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</si>
  <si>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</si>
  <si>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</si>
  <si>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</si>
  <si>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</si>
  <si>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</si>
  <si>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</si>
  <si>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</si>
  <si>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</si>
  <si>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</si>
  <si>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</si>
  <si>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</si>
  <si>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</si>
  <si>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</si>
  <si>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</si>
  <si>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</si>
  <si>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</si>
  <si>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</si>
  <si>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</si>
  <si>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</si>
  <si>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</si>
  <si>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</si>
  <si>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</si>
  <si>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</si>
  <si>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</si>
  <si>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</si>
  <si>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</si>
  <si>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</si>
  <si>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</si>
  <si>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</si>
  <si>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</si>
  <si>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</si>
  <si>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</si>
  <si>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</si>
  <si>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</si>
  <si>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</si>
  <si>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</si>
  <si>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</si>
  <si>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</si>
  <si>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</si>
  <si>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</si>
  <si>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</si>
  <si>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</si>
  <si>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</si>
  <si>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</si>
  <si>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</si>
  <si>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</si>
  <si>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</si>
  <si>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</si>
  <si>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</si>
  <si>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</si>
  <si>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</si>
  <si>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</si>
  <si>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</si>
  <si>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</si>
  <si>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</si>
  <si>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</si>
  <si>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</si>
  <si>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</si>
  <si>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</si>
  <si>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</si>
  <si>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</si>
  <si>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</si>
  <si>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</si>
  <si>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</si>
  <si>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</si>
  <si>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</si>
  <si>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</si>
  <si>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</si>
  <si>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</si>
  <si>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</si>
  <si>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</si>
  <si>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</si>
  <si>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</si>
  <si>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</si>
  <si>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</si>
  <si>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</si>
  <si>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</si>
  <si>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</si>
  <si>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</si>
  <si>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</si>
  <si>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</si>
  <si>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</si>
  <si>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</si>
  <si>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</si>
  <si>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</si>
  <si>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</si>
  <si>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</si>
  <si>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</si>
  <si>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</si>
  <si>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</si>
  <si>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</si>
  <si>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</si>
  <si>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</si>
  <si>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</si>
  <si>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</si>
  <si>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</si>
  <si>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</si>
  <si>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</si>
  <si>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</si>
  <si>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</si>
  <si>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</si>
  <si>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</si>
  <si>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</si>
  <si>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</si>
  <si>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</si>
  <si>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</si>
  <si>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</si>
  <si>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</si>
  <si>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</si>
  <si>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</si>
  <si>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</si>
  <si>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</si>
  <si>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</si>
  <si>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</si>
  <si>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</si>
  <si>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</si>
  <si>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</si>
  <si>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</si>
  <si>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</si>
  <si>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</si>
  <si>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</si>
  <si>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</si>
  <si>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</si>
  <si>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</si>
  <si>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</si>
  <si>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</si>
  <si>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</si>
  <si>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</si>
  <si>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</si>
  <si>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</si>
  <si>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</si>
  <si>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</si>
  <si>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</si>
  <si>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</si>
  <si>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</si>
  <si>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</si>
  <si>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</si>
  <si>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</si>
  <si>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</si>
  <si>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</si>
  <si>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</si>
  <si>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</si>
  <si>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</si>
  <si>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</si>
  <si>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</si>
  <si>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</si>
  <si>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</si>
  <si>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</si>
  <si>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</si>
  <si>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</si>
  <si>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</si>
  <si>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</si>
  <si>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</si>
  <si>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</si>
  <si>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</si>
  <si>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</si>
  <si>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</si>
  <si>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</si>
  <si>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</si>
  <si>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</si>
  <si>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</si>
  <si>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</si>
  <si>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</si>
  <si>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</si>
  <si>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</si>
  <si>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</si>
  <si>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</si>
  <si>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</si>
  <si>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</si>
  <si>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</si>
  <si>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</si>
  <si>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</si>
  <si>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</si>
  <si>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</si>
  <si>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</si>
  <si>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</si>
  <si>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</si>
  <si>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</si>
  <si>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</si>
  <si>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</si>
  <si>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</si>
  <si>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</si>
  <si>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</si>
  <si>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</si>
  <si>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</si>
  <si>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</si>
  <si>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</si>
  <si>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</si>
  <si>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</si>
  <si>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</si>
  <si>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</si>
  <si>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</si>
  <si>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</si>
  <si>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</si>
  <si>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</si>
  <si>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</si>
  <si>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</si>
  <si>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</si>
  <si>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</si>
  <si>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</si>
  <si>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</si>
  <si>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</si>
  <si>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</si>
  <si>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</si>
  <si>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</si>
  <si>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</si>
  <si>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</si>
  <si>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</si>
  <si>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</si>
  <si>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</si>
  <si>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</si>
  <si>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</si>
  <si>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</si>
  <si>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</si>
  <si>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</si>
  <si>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</si>
  <si>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</si>
  <si>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</si>
  <si>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</si>
  <si>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</si>
  <si>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</si>
  <si>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</si>
  <si>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</si>
  <si>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</si>
  <si>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</si>
  <si>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</si>
  <si>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</si>
  <si>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</si>
  <si>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</si>
  <si>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</si>
  <si>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</si>
  <si>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</si>
  <si>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</si>
  <si>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</si>
  <si>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</si>
  <si>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</si>
  <si>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</si>
  <si>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</si>
  <si>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</si>
  <si>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</si>
  <si>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</si>
  <si>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</si>
  <si>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</si>
  <si>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</si>
  <si>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</si>
  <si>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</si>
  <si>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</si>
  <si>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</si>
  <si>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</si>
  <si>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</si>
  <si>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</si>
  <si>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</si>
  <si>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</si>
  <si>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</si>
  <si>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</si>
  <si>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</si>
  <si>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</si>
  <si>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</si>
  <si>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</si>
  <si>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</si>
  <si>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</si>
  <si>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</si>
  <si>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</si>
  <si>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</si>
  <si>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</si>
  <si>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</si>
  <si>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</si>
  <si>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</si>
  <si>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</si>
  <si>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</si>
  <si>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</si>
  <si>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</si>
  <si>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</si>
  <si>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</si>
  <si>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</si>
  <si>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</si>
  <si>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</si>
  <si>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</si>
  <si>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</si>
  <si>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</si>
  <si>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</si>
  <si>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</si>
  <si>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</si>
  <si>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</si>
  <si>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</si>
  <si>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</si>
  <si>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</si>
  <si>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</si>
  <si>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</si>
  <si>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</si>
  <si>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</si>
  <si>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</si>
  <si>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</si>
  <si>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</si>
  <si>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</si>
  <si>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</si>
  <si>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</si>
  <si>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</si>
  <si>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</si>
  <si>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</si>
  <si>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</si>
  <si>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</si>
  <si>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</si>
  <si>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</si>
  <si>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</si>
  <si>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</si>
  <si>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</si>
  <si>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</si>
  <si>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</si>
  <si>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</si>
  <si>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</si>
  <si>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</si>
  <si>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</si>
  <si>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</si>
  <si>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</si>
  <si>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</si>
  <si>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</si>
  <si>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</si>
  <si>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</si>
  <si>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</si>
  <si>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</si>
  <si>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</si>
  <si>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</si>
  <si>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</si>
  <si>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</si>
  <si>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</si>
  <si>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</si>
  <si>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</si>
  <si>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</si>
  <si>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</si>
  <si>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</si>
  <si>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</si>
  <si>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</si>
  <si>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</si>
  <si>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</si>
  <si>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</si>
  <si>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</si>
  <si>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</si>
  <si>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</si>
  <si>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</si>
  <si>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</si>
  <si>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</si>
  <si>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</si>
  <si>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</si>
  <si>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</si>
  <si>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</si>
  <si>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</si>
  <si>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</si>
  <si>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</si>
  <si>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</si>
  <si>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</si>
  <si>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</si>
  <si>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</si>
  <si>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</si>
  <si>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</si>
  <si>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</si>
  <si>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</si>
  <si>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</si>
  <si>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</si>
  <si>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</si>
  <si>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</si>
  <si>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</si>
  <si>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</si>
  <si>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</si>
  <si>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</si>
  <si>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</si>
  <si>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</si>
  <si>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</si>
  <si>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</si>
  <si>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</si>
  <si>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</si>
  <si>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</si>
  <si>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</si>
  <si>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</si>
  <si>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</si>
  <si>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</si>
  <si>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</si>
  <si>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</si>
  <si>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</si>
  <si>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</si>
  <si>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</si>
  <si>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</si>
  <si>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</si>
  <si>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</si>
  <si>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</si>
  <si>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</si>
  <si>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</si>
  <si>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</si>
  <si>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</si>
  <si>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</si>
  <si>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</si>
  <si>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</si>
  <si>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</si>
  <si>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</si>
  <si>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</si>
  <si>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</si>
  <si>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</si>
  <si>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</si>
  <si>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</si>
  <si>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</si>
  <si>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</si>
  <si>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</si>
  <si>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</si>
  <si>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</si>
  <si>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</si>
  <si>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</si>
  <si>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</si>
  <si>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</si>
  <si>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</si>
  <si>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</si>
  <si>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</si>
  <si>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</si>
  <si>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</si>
  <si>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</si>
  <si>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</si>
  <si>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</si>
  <si>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</si>
  <si>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</si>
  <si>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</si>
  <si>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</si>
  <si>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</si>
  <si>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</si>
  <si>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</si>
  <si>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</si>
  <si>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</si>
  <si>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</si>
  <si>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</si>
  <si>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</si>
  <si>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</si>
  <si>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</si>
  <si>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</si>
  <si>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</si>
  <si>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</si>
  <si>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</si>
  <si>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</si>
  <si>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</si>
  <si>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</si>
  <si>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</si>
  <si>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</si>
  <si>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</si>
  <si>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</si>
  <si>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</si>
  <si>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</si>
  <si>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</si>
  <si>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</si>
  <si>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</si>
  <si>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</si>
  <si>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</si>
  <si>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</si>
  <si>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</si>
  <si>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</si>
  <si>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</si>
  <si>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</si>
  <si>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</si>
  <si>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</si>
  <si>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</si>
  <si>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</si>
  <si>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</si>
  <si>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</si>
  <si>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</si>
  <si>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</si>
  <si>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</si>
  <si>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</si>
  <si>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</si>
  <si>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</si>
  <si>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</si>
  <si>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</si>
  <si>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</si>
  <si>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</si>
  <si>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</si>
  <si>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</si>
  <si>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</si>
  <si>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</si>
  <si>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</si>
  <si>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</si>
  <si>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</si>
  <si>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</si>
  <si>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</si>
  <si>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</si>
  <si>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</si>
  <si>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</si>
  <si>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</si>
  <si>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</si>
  <si>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</si>
  <si>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</si>
  <si>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</si>
  <si>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</si>
  <si>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</si>
  <si>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</si>
  <si>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</si>
  <si>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</si>
  <si>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</si>
  <si>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</si>
  <si>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</si>
  <si>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</si>
  <si>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</si>
  <si>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</si>
  <si>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</si>
  <si>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</si>
  <si>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</si>
  <si>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</si>
  <si>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</si>
  <si>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</si>
  <si>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</si>
  <si>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</si>
  <si>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</si>
  <si>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</si>
  <si>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</si>
  <si>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</si>
  <si>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</si>
  <si>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</si>
  <si>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</si>
  <si>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</si>
  <si>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</si>
  <si>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</si>
  <si>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</si>
  <si>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</si>
  <si>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</si>
  <si>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</si>
  <si>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</si>
  <si>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</si>
  <si>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</si>
  <si>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</si>
  <si>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</si>
  <si>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</si>
  <si>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</si>
  <si>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</si>
  <si>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</si>
  <si>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</si>
  <si>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</si>
  <si>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</si>
  <si>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</si>
  <si>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</si>
  <si>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</si>
  <si>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</si>
  <si>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</si>
  <si>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</si>
  <si>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</si>
  <si>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</si>
  <si>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</si>
  <si>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</si>
  <si>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</si>
  <si>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</si>
  <si>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</si>
  <si>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</si>
  <si>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</si>
  <si>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</si>
  <si>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</si>
  <si>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</si>
  <si>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</si>
  <si>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</si>
  <si>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</si>
  <si>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</si>
  <si>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</si>
  <si>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</si>
  <si>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</si>
  <si>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</si>
  <si>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</si>
  <si>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</si>
  <si>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</si>
  <si>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</si>
  <si>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</si>
  <si>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</si>
  <si>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</si>
  <si>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</si>
  <si>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</si>
  <si>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</si>
  <si>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</si>
  <si>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</si>
  <si>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</si>
  <si>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</si>
  <si>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</si>
  <si>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</si>
  <si>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</si>
  <si>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</si>
  <si>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</si>
  <si>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</si>
  <si>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</si>
  <si>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</si>
  <si>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</si>
  <si>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</si>
  <si>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</si>
  <si>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</si>
  <si>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</si>
  <si>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</si>
  <si>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</si>
  <si>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</si>
  <si>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</si>
  <si>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</si>
  <si>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</si>
  <si>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</si>
  <si>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</si>
  <si>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</si>
  <si>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</si>
  <si>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</si>
  <si>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</si>
  <si>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</si>
  <si>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</si>
  <si>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</si>
  <si>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</si>
  <si>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</si>
  <si>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</si>
  <si>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</si>
  <si>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</si>
  <si>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</si>
  <si>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</si>
  <si>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</si>
  <si>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</si>
  <si>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</si>
  <si>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</si>
  <si>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</si>
  <si>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</si>
  <si>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</si>
  <si>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</si>
  <si>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</si>
  <si>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</si>
  <si>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</si>
  <si>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</si>
  <si>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</si>
  <si>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</si>
  <si>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</si>
  <si>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</si>
  <si>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</si>
  <si>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</si>
  <si>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</si>
  <si>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</si>
  <si>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</si>
  <si>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</si>
  <si>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</si>
  <si>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</si>
  <si>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</si>
  <si>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</si>
  <si>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</si>
  <si>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</si>
  <si>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</si>
  <si>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</si>
  <si>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</si>
  <si>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</si>
  <si>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</si>
  <si>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</si>
  <si>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</si>
  <si>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</si>
  <si>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</si>
  <si>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</si>
  <si>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</si>
  <si>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</si>
  <si>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</si>
  <si>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</si>
  <si>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</si>
  <si>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</si>
  <si>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</si>
  <si>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</si>
  <si>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</si>
  <si>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</si>
  <si>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</si>
  <si>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</si>
  <si>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</si>
  <si>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</si>
  <si>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</si>
  <si>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</si>
  <si>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</si>
  <si>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</si>
  <si>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</si>
  <si>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</si>
  <si>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</si>
  <si>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</si>
  <si>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</si>
  <si>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</si>
  <si>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</si>
  <si>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</si>
  <si>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</si>
  <si>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</si>
  <si>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</si>
  <si>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</si>
  <si>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</si>
  <si>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</si>
  <si>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</si>
  <si>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</si>
  <si>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</si>
  <si>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</si>
  <si>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</si>
  <si>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</si>
  <si>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</si>
  <si>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</si>
  <si>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</si>
  <si>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</si>
  <si>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</si>
  <si>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</si>
  <si>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</si>
  <si>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</si>
  <si>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</si>
  <si>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</si>
  <si>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</si>
  <si>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</si>
  <si>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</si>
  <si>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</si>
  <si>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</si>
  <si>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</si>
  <si>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</si>
  <si>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</si>
  <si>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</si>
  <si>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</si>
  <si>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</si>
  <si>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</si>
  <si>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</si>
  <si>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</si>
  <si>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</si>
  <si>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</si>
  <si>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</si>
  <si>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</si>
  <si>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</si>
  <si>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</si>
  <si>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</si>
  <si>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</si>
  <si>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</si>
  <si>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</si>
  <si>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</si>
  <si>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</si>
  <si>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</si>
  <si>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</si>
  <si>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</si>
  <si>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</si>
  <si>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</si>
  <si>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</si>
  <si>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</si>
  <si>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</si>
  <si>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</si>
  <si>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</si>
  <si>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</si>
  <si>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</si>
  <si>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</si>
  <si>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</si>
  <si>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</si>
  <si>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</si>
  <si>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</si>
  <si>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</si>
  <si>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</si>
  <si>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</si>
  <si>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</si>
  <si>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</si>
  <si>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</si>
  <si>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</si>
  <si>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</si>
  <si>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</si>
  <si>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</si>
  <si>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</si>
  <si>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</si>
  <si>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</si>
  <si>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</si>
  <si>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</si>
  <si>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</si>
  <si>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</si>
  <si>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</si>
  <si>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</si>
  <si>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</si>
  <si>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</si>
  <si>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</si>
  <si>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</si>
  <si>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</si>
  <si>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</si>
  <si>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</si>
  <si>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</si>
  <si>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</si>
  <si>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</si>
  <si>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</si>
  <si>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</si>
  <si>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</si>
  <si>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</si>
  <si>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</si>
  <si>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</si>
  <si>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</si>
  <si>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</si>
  <si>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</si>
  <si>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</si>
  <si>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</si>
  <si>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</si>
  <si>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</si>
  <si>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</si>
  <si>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</si>
  <si>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</si>
  <si>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</si>
  <si>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</si>
  <si>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</si>
  <si>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</si>
  <si>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</si>
  <si>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</si>
  <si>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</si>
  <si>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</si>
  <si>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</si>
  <si>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</si>
  <si>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</si>
  <si>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</si>
  <si>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</si>
  <si>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</si>
  <si>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</si>
  <si>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</si>
  <si>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</si>
  <si>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</si>
  <si>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</si>
  <si>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</si>
  <si>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</si>
  <si>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</si>
  <si>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</si>
  <si>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</si>
  <si>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</si>
  <si>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</si>
  <si>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</si>
  <si>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</si>
  <si>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</si>
  <si>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</si>
  <si>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</si>
  <si>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</si>
  <si>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</si>
  <si>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</si>
  <si>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</si>
  <si>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</si>
  <si>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</si>
  <si>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</si>
  <si>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</si>
  <si>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</si>
  <si>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</si>
  <si>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</si>
  <si>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</si>
  <si>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</si>
  <si>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</si>
  <si>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</si>
  <si>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</si>
  <si>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</si>
  <si>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</si>
  <si>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</si>
  <si>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</si>
  <si>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</si>
  <si>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</si>
  <si>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</si>
  <si>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</si>
  <si>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</si>
  <si>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</si>
  <si>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</si>
  <si>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</si>
  <si>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</si>
  <si>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</si>
  <si>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</si>
  <si>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</si>
  <si>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</si>
  <si>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</si>
  <si>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</si>
  <si>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</si>
  <si>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</si>
  <si>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</si>
  <si>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</si>
  <si>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</si>
  <si>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</si>
  <si>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</si>
  <si>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</si>
  <si>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</si>
  <si>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</si>
  <si>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</si>
  <si>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</si>
  <si>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</si>
  <si>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</si>
  <si>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</si>
  <si>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</si>
  <si>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</si>
  <si>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</si>
  <si>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</si>
  <si>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</si>
  <si>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</si>
  <si>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</si>
  <si>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</si>
  <si>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</si>
  <si>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</si>
  <si>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</si>
  <si>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</si>
  <si>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</si>
  <si>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</si>
  <si>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</si>
  <si>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</si>
  <si>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</si>
  <si>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</si>
  <si>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</si>
  <si>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</si>
  <si>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</si>
  <si>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</si>
  <si>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</si>
  <si>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</si>
  <si>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</si>
  <si>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</si>
  <si>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</si>
  <si>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</si>
  <si>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</si>
  <si>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</si>
  <si>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</si>
  <si>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</si>
  <si>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</si>
  <si>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</si>
  <si>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</si>
  <si>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</si>
  <si>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</si>
  <si>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</si>
  <si>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</si>
  <si>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</si>
  <si>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</si>
  <si>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</si>
  <si>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</si>
  <si>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</si>
  <si>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</si>
  <si>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</si>
  <si>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</si>
  <si>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</si>
  <si>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</si>
  <si>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</si>
  <si>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</si>
  <si>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</si>
  <si>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</si>
  <si>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</si>
  <si>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</si>
  <si>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</si>
  <si>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</si>
  <si>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</si>
  <si>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</si>
  <si>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</si>
  <si>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</si>
  <si>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</si>
  <si>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</si>
  <si>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</si>
  <si>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</si>
  <si>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</si>
  <si>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</si>
  <si>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</si>
  <si>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</si>
  <si>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</si>
  <si>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</si>
  <si>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</si>
  <si>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</si>
  <si>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</si>
  <si>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</si>
  <si>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</si>
  <si>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</si>
  <si>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</si>
  <si>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</si>
  <si>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</si>
  <si>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</si>
  <si>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</si>
  <si>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</si>
  <si>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</si>
  <si>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</si>
  <si>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</si>
  <si>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</si>
  <si>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</si>
  <si>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</si>
  <si>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</si>
  <si>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</si>
  <si>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</si>
  <si>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</si>
  <si>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</si>
  <si>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</si>
  <si>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</si>
  <si>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</si>
  <si>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</si>
  <si>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</si>
  <si>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</si>
  <si>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</si>
  <si>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</si>
  <si>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</si>
  <si>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</si>
  <si>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</si>
  <si>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</si>
  <si>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</si>
  <si>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</si>
  <si>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</si>
  <si>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</si>
  <si>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</si>
  <si>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</si>
  <si>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</si>
  <si>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</si>
  <si>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</si>
  <si>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</si>
  <si>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</si>
  <si>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</si>
  <si>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</si>
  <si>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</si>
  <si>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</si>
  <si>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</si>
  <si>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</si>
  <si>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</si>
  <si>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</si>
  <si>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</si>
  <si>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</si>
  <si>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</si>
  <si>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</si>
  <si>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</si>
  <si>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</si>
  <si>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</si>
  <si>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</si>
  <si>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</si>
  <si>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</si>
  <si>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</si>
  <si>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</si>
  <si>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</si>
  <si>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</si>
  <si>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</si>
  <si>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</si>
  <si>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</si>
  <si>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</si>
  <si>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</si>
  <si>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</si>
  <si>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</si>
  <si>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</si>
  <si>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</si>
  <si>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</si>
  <si>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</si>
  <si>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</si>
  <si>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</si>
  <si>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</si>
  <si>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</si>
  <si>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</si>
  <si>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</si>
  <si>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</si>
  <si>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</si>
  <si>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</si>
  <si>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</si>
  <si>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</si>
  <si>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</si>
  <si>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</si>
  <si>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</si>
  <si>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</si>
  <si>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</si>
  <si>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</si>
  <si>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</si>
  <si>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</si>
  <si>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</si>
  <si>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</si>
  <si>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</si>
  <si>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</si>
  <si>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</si>
  <si>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</si>
  <si>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</si>
  <si>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</si>
  <si>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</si>
  <si>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</si>
  <si>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</si>
  <si>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</si>
  <si>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</si>
  <si>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</si>
  <si>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</si>
  <si>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</si>
  <si>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</si>
  <si>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</si>
  <si>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</si>
  <si>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</si>
  <si>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</si>
  <si>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</si>
  <si>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</si>
  <si>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</si>
  <si>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</si>
  <si>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</si>
  <si>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</si>
  <si>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</si>
  <si>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</si>
  <si>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</si>
  <si>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</si>
  <si>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</si>
  <si>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</si>
  <si>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</si>
  <si>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</si>
  <si>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</si>
  <si>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</si>
  <si>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</si>
  <si>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</si>
  <si>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</si>
  <si>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</si>
  <si>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</si>
  <si>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</si>
  <si>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</si>
  <si>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</si>
  <si>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</si>
  <si>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</si>
  <si>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</si>
  <si>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</si>
  <si>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</si>
  <si>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</si>
  <si>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</si>
  <si>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</si>
  <si>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</si>
  <si>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</si>
  <si>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</si>
  <si>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</si>
  <si>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</si>
  <si>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</si>
  <si>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</si>
  <si>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</si>
  <si>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</si>
  <si>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</si>
  <si>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</si>
  <si>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</si>
  <si>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</si>
  <si>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</si>
  <si>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</si>
  <si>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</si>
  <si>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</si>
  <si>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</si>
  <si>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</si>
  <si>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</si>
  <si>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</si>
  <si>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</si>
  <si>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</si>
  <si>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</si>
  <si>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</si>
  <si>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</si>
  <si>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</si>
  <si>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</si>
  <si>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</si>
  <si>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</si>
  <si>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</si>
  <si>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</si>
  <si>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</si>
  <si>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</si>
  <si>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</si>
  <si>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</si>
  <si>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</si>
  <si>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</si>
  <si>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</si>
  <si>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</si>
  <si>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</si>
  <si>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</si>
  <si>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</si>
  <si>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</si>
  <si>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</si>
  <si>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</si>
  <si>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</si>
  <si>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</si>
  <si>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</si>
  <si>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</si>
  <si>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</si>
  <si>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</si>
  <si>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</si>
  <si>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</si>
  <si>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</si>
  <si>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</si>
  <si>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</si>
  <si>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</si>
  <si>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</si>
  <si>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</si>
  <si>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</si>
  <si>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</si>
  <si>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</si>
  <si>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</si>
  <si>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</si>
  <si>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</si>
  <si>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</si>
  <si>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</si>
  <si>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</si>
  <si>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</si>
  <si>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</si>
  <si>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</si>
  <si>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</si>
  <si>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</si>
  <si>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</si>
  <si>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</si>
  <si>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</si>
  <si>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</si>
  <si>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</si>
  <si>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</si>
  <si>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</si>
  <si>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</si>
  <si>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</si>
  <si>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</si>
  <si>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</si>
  <si>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</si>
  <si>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</si>
  <si>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</si>
  <si>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</si>
  <si>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</si>
  <si>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</si>
  <si>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</si>
  <si>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</si>
  <si>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</si>
  <si>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</si>
  <si>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</si>
  <si>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</si>
  <si>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</si>
  <si>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</si>
  <si>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</si>
  <si>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</si>
  <si>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</si>
  <si>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</si>
  <si>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</si>
  <si>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</si>
  <si>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</si>
  <si>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</si>
  <si>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</si>
  <si>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</si>
  <si>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</si>
  <si>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</si>
  <si>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</si>
  <si>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</si>
  <si>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</si>
  <si>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</si>
  <si>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</si>
  <si>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</si>
  <si>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</si>
  <si>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</si>
  <si>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</si>
  <si>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</si>
  <si>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</si>
  <si>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</si>
  <si>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</si>
  <si>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</si>
  <si>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</si>
  <si>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</si>
  <si>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</si>
  <si>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</si>
  <si>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</si>
  <si>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</si>
  <si>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</si>
  <si>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</si>
  <si>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</si>
  <si>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</si>
  <si>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</si>
  <si>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</si>
  <si>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</si>
  <si>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</si>
  <si>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</si>
  <si>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</si>
  <si>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</si>
  <si>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</si>
  <si>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</si>
  <si>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</si>
  <si>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</si>
  <si>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</si>
  <si>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</si>
  <si>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</si>
  <si>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</si>
  <si>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</si>
  <si>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</si>
  <si>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</si>
  <si>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</si>
  <si>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</si>
  <si>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</si>
  <si>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</si>
  <si>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</si>
  <si>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</si>
  <si>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</si>
  <si>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</si>
  <si>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</si>
  <si>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</si>
  <si>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</si>
  <si>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</si>
  <si>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</si>
  <si>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</si>
  <si>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</si>
  <si>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</si>
  <si>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</si>
  <si>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</si>
  <si>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</si>
  <si>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</si>
  <si>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</si>
  <si>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</si>
  <si>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</si>
  <si>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</si>
  <si>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</si>
  <si>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</si>
  <si>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</si>
  <si>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</si>
  <si>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</si>
  <si>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</si>
  <si>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</si>
  <si>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</si>
  <si>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</si>
  <si>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</si>
  <si>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</si>
  <si>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</si>
  <si>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</si>
  <si>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</si>
  <si>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</si>
  <si>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</si>
  <si>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</si>
  <si>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</si>
  <si>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</si>
  <si>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</si>
  <si>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</si>
  <si>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</si>
  <si>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</si>
  <si>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</si>
  <si>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</si>
  <si>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</si>
  <si>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</si>
  <si>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</si>
  <si>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</si>
  <si>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</si>
  <si>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</si>
  <si>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</si>
  <si>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</si>
  <si>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</si>
  <si>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</si>
  <si>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</si>
  <si>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</si>
  <si>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</si>
  <si>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</si>
  <si>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</si>
  <si>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</si>
  <si>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</si>
  <si>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</si>
  <si>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</si>
  <si>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</si>
  <si>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</si>
  <si>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</si>
  <si>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</si>
  <si>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</si>
  <si>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</si>
  <si>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</si>
  <si>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</si>
  <si>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</si>
  <si>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</si>
  <si>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</si>
  <si>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</si>
  <si>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</si>
  <si>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</si>
  <si>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</si>
  <si>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</si>
  <si>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</si>
  <si>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</si>
  <si>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</si>
  <si>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</si>
  <si>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</si>
  <si>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</si>
  <si>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</si>
  <si>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</si>
  <si>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</si>
  <si>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</si>
  <si>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</si>
  <si>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</si>
  <si>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</si>
  <si>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</si>
  <si>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</si>
  <si>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</si>
  <si>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</si>
  <si>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</si>
  <si>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</si>
  <si>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</si>
  <si>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</si>
  <si>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</si>
  <si>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</si>
  <si>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</si>
  <si>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</si>
  <si>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</si>
  <si>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</si>
  <si>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</si>
  <si>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</si>
  <si>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</si>
  <si>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</si>
  <si>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</si>
  <si>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</si>
  <si>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</si>
  <si>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</si>
  <si>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</si>
  <si>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</si>
  <si>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</si>
  <si>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</si>
  <si>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</si>
  <si>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</si>
  <si>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</si>
  <si>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</si>
  <si>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</si>
  <si>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</si>
  <si>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</si>
  <si>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</si>
  <si>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</si>
  <si>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</si>
  <si>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</si>
  <si>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</si>
  <si>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</si>
  <si>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</si>
  <si>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</si>
  <si>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</si>
  <si>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</si>
  <si>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</si>
  <si>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</si>
  <si>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</si>
  <si>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</si>
  <si>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</si>
  <si>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</si>
  <si>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</si>
  <si>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</si>
  <si>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</si>
  <si>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</si>
  <si>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</si>
  <si>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</si>
  <si>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</si>
  <si>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</si>
  <si>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</si>
  <si>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</si>
  <si>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</si>
  <si>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</si>
  <si>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</si>
  <si>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</si>
  <si>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</si>
  <si>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</si>
  <si>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</si>
  <si>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</si>
  <si>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</si>
  <si>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</si>
  <si>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</si>
  <si>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</si>
  <si>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</si>
  <si>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</si>
  <si>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</si>
  <si>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</si>
  <si>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</si>
  <si>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</si>
  <si>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</si>
  <si>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</si>
  <si>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</si>
  <si>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</si>
  <si>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</si>
  <si>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</si>
  <si>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</si>
  <si>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</si>
  <si>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</si>
  <si>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</si>
  <si>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</si>
  <si>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</si>
  <si>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</si>
  <si>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</si>
  <si>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</si>
  <si>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</si>
  <si>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</si>
  <si>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</si>
  <si>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</si>
  <si>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</si>
  <si>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</si>
  <si>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</si>
  <si>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</si>
  <si>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</si>
  <si>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</si>
  <si>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</si>
  <si>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</si>
  <si>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</si>
  <si>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</si>
  <si>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</si>
  <si>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</si>
  <si>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</si>
  <si>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</si>
  <si>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</si>
  <si>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</si>
  <si>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</si>
  <si>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</si>
  <si>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</si>
  <si>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</si>
  <si>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</si>
  <si>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</si>
  <si>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</si>
  <si>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</si>
  <si>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</si>
  <si>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</si>
  <si>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</si>
  <si>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</si>
  <si>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</si>
  <si>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</si>
  <si>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</si>
  <si>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</si>
  <si>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</si>
  <si>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</si>
  <si>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</si>
  <si>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</si>
  <si>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</si>
  <si>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</si>
  <si>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</si>
  <si>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</si>
  <si>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</si>
  <si>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</si>
  <si>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</si>
  <si>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</si>
  <si>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</si>
  <si>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</si>
  <si>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</si>
  <si>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</si>
  <si>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</si>
  <si>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</si>
  <si>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</si>
  <si>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</si>
  <si>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</si>
  <si>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</si>
  <si>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</si>
  <si>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</si>
  <si>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</si>
  <si>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</si>
  <si>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</si>
  <si>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</si>
  <si>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</si>
  <si>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</si>
  <si>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</si>
  <si>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</si>
  <si>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</si>
  <si>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</si>
  <si>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</si>
  <si>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</si>
  <si>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</si>
  <si>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</si>
  <si>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</si>
  <si>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</si>
  <si>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</si>
  <si>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</si>
  <si>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</si>
  <si>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</si>
  <si>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</si>
  <si>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</si>
  <si>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</si>
  <si>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</si>
  <si>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</si>
  <si>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</si>
  <si>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</si>
  <si>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</si>
  <si>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</si>
  <si>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</si>
  <si>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</si>
  <si>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</si>
  <si>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</si>
  <si>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</si>
  <si>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</si>
  <si>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</si>
  <si>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</si>
  <si>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</si>
  <si>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</si>
  <si>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</si>
  <si>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</si>
  <si>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</si>
  <si>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</si>
  <si>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</si>
  <si>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</si>
  <si>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</si>
  <si>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</si>
  <si>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</si>
  <si>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</si>
  <si>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</si>
  <si>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</si>
  <si>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</si>
  <si>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</si>
  <si>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</si>
  <si>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</si>
  <si>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</si>
  <si>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</si>
  <si>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</si>
  <si>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</si>
  <si>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</si>
  <si>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</si>
  <si>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</si>
  <si>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</si>
  <si>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</si>
  <si>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</si>
  <si>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</si>
  <si>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</si>
  <si>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</si>
  <si>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</si>
  <si>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</si>
  <si>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</si>
  <si>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</si>
  <si>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</si>
  <si>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</si>
  <si>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</si>
  <si>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</si>
  <si>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</si>
  <si>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</si>
  <si>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</si>
  <si>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</si>
  <si>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</si>
  <si>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</si>
  <si>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</si>
  <si>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</si>
  <si>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</si>
  <si>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</si>
  <si>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</si>
  <si>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</si>
  <si>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</si>
  <si>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</si>
  <si>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</si>
  <si>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</si>
  <si>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</si>
  <si>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</si>
  <si>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</si>
  <si>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</si>
  <si>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</si>
  <si>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</si>
  <si>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</si>
  <si>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</si>
  <si>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</si>
  <si>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</si>
  <si>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</si>
  <si>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</si>
  <si>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</si>
  <si>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</si>
  <si>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</si>
  <si>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</si>
  <si>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</si>
  <si>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</si>
  <si>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</si>
  <si>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</si>
  <si>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</si>
  <si>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</si>
  <si>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</si>
  <si>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</si>
  <si>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</si>
  <si>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</si>
  <si>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</si>
  <si>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</si>
  <si>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</si>
  <si>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</si>
  <si>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</si>
  <si>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</si>
  <si>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</si>
  <si>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</si>
  <si>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</si>
  <si>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</si>
  <si>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</si>
  <si>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</si>
  <si>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</si>
  <si>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</si>
  <si>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</si>
  <si>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</si>
  <si>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</si>
  <si>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</si>
  <si>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</si>
  <si>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</si>
  <si>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</si>
  <si>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</si>
  <si>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</si>
  <si>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</si>
  <si>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</si>
  <si>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</si>
  <si>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</si>
  <si>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</si>
  <si>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</si>
  <si>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</si>
  <si>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</si>
  <si>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</si>
  <si>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</si>
  <si>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</si>
  <si>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</si>
  <si>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</si>
  <si>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</si>
  <si>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</si>
  <si>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</si>
  <si>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</si>
  <si>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</si>
  <si>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</si>
  <si>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</si>
  <si>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</si>
  <si>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</si>
  <si>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</si>
  <si>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</si>
  <si>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</si>
  <si>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</si>
  <si>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</si>
  <si>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</si>
  <si>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</si>
  <si>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</si>
  <si>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</si>
  <si>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</si>
  <si>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</si>
  <si>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</si>
  <si>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</si>
  <si>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</si>
  <si>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</si>
  <si>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</si>
  <si>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</si>
  <si>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</si>
  <si>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</si>
  <si>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</si>
  <si>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</si>
  <si>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</si>
  <si>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</si>
  <si>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</si>
  <si>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</si>
  <si>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</si>
  <si>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</si>
  <si>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</si>
  <si>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</si>
  <si>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</si>
  <si>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</si>
  <si>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</si>
  <si>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</si>
  <si>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</si>
  <si>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</si>
  <si>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</si>
  <si>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</si>
  <si>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</si>
  <si>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</si>
  <si>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</si>
  <si>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</si>
  <si>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</si>
  <si>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</si>
  <si>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</si>
  <si>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</si>
  <si>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</si>
  <si>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</si>
  <si>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</si>
  <si>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</si>
  <si>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</si>
  <si>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</si>
  <si>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</si>
  <si>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</si>
  <si>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</si>
  <si>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</si>
  <si>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</si>
  <si>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</si>
  <si>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</si>
  <si>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</si>
  <si>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</si>
  <si>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</si>
  <si>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</si>
  <si>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</si>
  <si>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</si>
  <si>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</si>
  <si>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</si>
  <si>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</si>
  <si>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</si>
  <si>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</si>
  <si>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</si>
  <si>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</si>
  <si>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</si>
  <si>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</si>
  <si>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</si>
  <si>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</si>
  <si>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</si>
  <si>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</si>
  <si>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</si>
  <si>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</si>
  <si>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</si>
  <si>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</si>
  <si>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</si>
  <si>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</si>
  <si>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</si>
  <si>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</si>
  <si>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</si>
  <si>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</si>
  <si>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</si>
  <si>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</si>
  <si>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</si>
  <si>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</si>
  <si>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</si>
  <si>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</si>
  <si>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</si>
  <si>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</si>
  <si>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</si>
  <si>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</si>
  <si>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</si>
  <si>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</si>
  <si>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</si>
  <si>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</si>
  <si>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</si>
  <si>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</si>
  <si>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</si>
  <si>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</si>
  <si>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</si>
  <si>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</si>
  <si>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</si>
  <si>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</si>
  <si>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</si>
  <si>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</si>
  <si>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</si>
  <si>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</si>
  <si>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</si>
  <si>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</si>
  <si>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</si>
  <si>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</si>
  <si>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</si>
  <si>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</si>
  <si>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</si>
  <si>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</si>
  <si>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</si>
  <si>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</si>
  <si>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</si>
  <si>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</si>
  <si>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</si>
  <si>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</si>
  <si>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</si>
  <si>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</si>
  <si>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</si>
  <si>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</si>
  <si>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</si>
  <si>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</si>
  <si>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</si>
  <si>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</si>
  <si>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</si>
  <si>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</si>
  <si>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</si>
  <si>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</si>
  <si>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</si>
  <si>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</si>
  <si>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</si>
  <si>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</si>
  <si>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</si>
  <si>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</si>
  <si>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</si>
  <si>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</si>
  <si>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</si>
  <si>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</si>
  <si>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</si>
  <si>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</si>
  <si>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</si>
  <si>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</si>
  <si>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</si>
  <si>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</si>
  <si>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</si>
  <si>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</si>
  <si>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</si>
  <si>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</si>
  <si>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</si>
  <si>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</si>
  <si>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</si>
  <si>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</si>
  <si>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</si>
  <si>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</si>
  <si>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</si>
  <si>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</si>
  <si>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</si>
  <si>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</si>
  <si>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</si>
  <si>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</si>
  <si>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</si>
  <si>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</si>
  <si>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</si>
  <si>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</si>
  <si>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</si>
  <si>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</si>
  <si>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</si>
  <si>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</si>
  <si>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</si>
  <si>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</si>
  <si>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</si>
  <si>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</si>
  <si>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</si>
  <si>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</si>
  <si>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</si>
  <si>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</si>
  <si>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</si>
  <si>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</si>
  <si>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</si>
  <si>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</si>
  <si>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</si>
  <si>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</si>
  <si>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</si>
  <si>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</si>
  <si>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</si>
  <si>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</si>
  <si>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</si>
  <si>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</si>
  <si>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</si>
  <si>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</si>
  <si>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</si>
  <si>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</si>
  <si>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</si>
  <si>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</si>
  <si>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</si>
  <si>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</si>
  <si>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</si>
  <si>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</si>
  <si>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</si>
  <si>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</si>
  <si>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</si>
  <si>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</si>
  <si>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</si>
  <si>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</si>
  <si>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</si>
  <si>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</si>
  <si>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</si>
  <si>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</si>
  <si>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</si>
  <si>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</si>
  <si>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</si>
  <si>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</si>
  <si>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</si>
  <si>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</si>
  <si>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</si>
  <si>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</si>
  <si>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</si>
  <si>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</si>
  <si>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</si>
  <si>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</si>
  <si>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</si>
  <si>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</si>
  <si>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</si>
  <si>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</si>
  <si>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</si>
  <si>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</si>
  <si>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</si>
  <si>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</si>
  <si>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</si>
  <si>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</si>
  <si>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</si>
  <si>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</si>
  <si>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</si>
  <si>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</si>
  <si>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</si>
  <si>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</si>
  <si>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</si>
  <si>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</si>
  <si>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</si>
  <si>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</si>
  <si>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</si>
  <si>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</si>
  <si>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</si>
  <si>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</si>
  <si>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</si>
  <si>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</si>
  <si>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</si>
  <si>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</si>
  <si>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</si>
  <si>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</si>
  <si>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</si>
  <si>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</si>
  <si>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</si>
  <si>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</si>
  <si>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</si>
  <si>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</si>
  <si>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</si>
  <si>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</si>
  <si>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</si>
  <si>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</si>
  <si>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</si>
  <si>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</si>
  <si>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</si>
  <si>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</si>
  <si>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</si>
  <si>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</si>
  <si>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</si>
  <si>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</si>
  <si>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</si>
  <si>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</si>
  <si>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</si>
  <si>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</si>
  <si>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</si>
  <si>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</si>
  <si>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</si>
  <si>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</si>
  <si>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</si>
  <si>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</si>
  <si>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</si>
  <si>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</si>
  <si>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</si>
  <si>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</si>
  <si>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</si>
  <si>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</si>
  <si>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</si>
  <si>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</si>
  <si>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</si>
  <si>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</si>
  <si>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</si>
  <si>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</si>
  <si>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</si>
  <si>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</si>
  <si>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</si>
  <si>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</si>
  <si>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</si>
  <si>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</si>
  <si>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</si>
  <si>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</si>
  <si>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</si>
  <si>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</si>
  <si>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</si>
  <si>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</si>
  <si>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</si>
  <si>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</si>
  <si>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</si>
  <si>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</si>
  <si>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</si>
  <si>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</si>
  <si>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</si>
  <si>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</si>
  <si>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</si>
  <si>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</si>
  <si>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</si>
  <si>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</si>
  <si>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</si>
  <si>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</si>
  <si>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</si>
  <si>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</si>
  <si>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</si>
  <si>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</si>
  <si>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</si>
  <si>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</si>
  <si>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</si>
  <si>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</si>
  <si>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</si>
  <si>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</si>
  <si>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</si>
  <si>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</si>
  <si>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</si>
  <si>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</si>
  <si>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</si>
  <si>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</si>
  <si>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</si>
  <si>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</si>
  <si>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</si>
  <si>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</si>
  <si>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</si>
  <si>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</si>
  <si>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</si>
  <si>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</si>
  <si>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</si>
  <si>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</si>
  <si>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</si>
  <si>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</si>
  <si>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</si>
  <si>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</si>
  <si>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</si>
  <si>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</si>
  <si>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</si>
  <si>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</si>
  <si>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</si>
  <si>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</si>
  <si>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</si>
  <si>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</si>
  <si>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</si>
  <si>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</si>
  <si>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</si>
  <si>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</si>
  <si>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</si>
  <si>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</si>
  <si>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</si>
  <si>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</si>
  <si>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</si>
  <si>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</si>
  <si>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</si>
  <si>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</si>
  <si>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</si>
  <si>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</si>
  <si>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</si>
  <si>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</si>
  <si>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</si>
  <si>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</si>
  <si>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</si>
  <si>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</si>
  <si>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</si>
  <si>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</si>
  <si>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</si>
  <si>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</si>
  <si>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</si>
  <si>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</si>
  <si>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</si>
  <si>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</si>
  <si>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</si>
  <si>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</si>
  <si>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</si>
  <si>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</si>
  <si>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</si>
  <si>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</si>
  <si>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</si>
  <si>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</si>
  <si>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</si>
  <si>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</si>
  <si>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</si>
  <si>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</si>
  <si>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</si>
  <si>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</si>
  <si>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</si>
  <si>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</si>
  <si>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</si>
  <si>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</si>
  <si>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</si>
  <si>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</si>
  <si>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</si>
  <si>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</si>
  <si>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</si>
  <si>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</si>
  <si>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</si>
  <si>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</si>
  <si>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</si>
  <si>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</si>
  <si>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</si>
  <si>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</si>
  <si>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</si>
  <si>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</si>
  <si>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</si>
  <si>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</si>
  <si>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</si>
  <si>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</si>
  <si>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</si>
  <si>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</si>
  <si>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</si>
  <si>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</si>
  <si>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</si>
  <si>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</si>
  <si>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</si>
  <si>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</si>
  <si>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</si>
  <si>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</si>
  <si>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</si>
  <si>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</si>
  <si>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</si>
  <si>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</si>
  <si>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</si>
  <si>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</si>
  <si>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</si>
  <si>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</si>
  <si>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</si>
  <si>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</si>
  <si>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</si>
  <si>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</si>
  <si>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</si>
  <si>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</si>
  <si>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</si>
  <si>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</si>
  <si>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</si>
  <si>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</si>
  <si>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</si>
  <si>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</si>
  <si>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</si>
  <si>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</si>
  <si>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</si>
  <si>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</si>
  <si>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</si>
  <si>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</si>
  <si>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</si>
  <si>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</si>
  <si>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</si>
  <si>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</si>
  <si>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</si>
  <si>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</si>
  <si>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</si>
  <si>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</si>
  <si>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</si>
  <si>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</si>
  <si>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</si>
  <si>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</si>
  <si>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</si>
  <si>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</si>
  <si>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</si>
  <si>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</si>
  <si>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</si>
  <si>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</si>
  <si>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</si>
  <si>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</si>
  <si>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</si>
  <si>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</si>
  <si>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</si>
  <si>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</si>
  <si>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</si>
  <si>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</si>
  <si>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</si>
  <si>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</si>
  <si>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</si>
  <si>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</si>
  <si>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</si>
  <si>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</si>
  <si>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</si>
  <si>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</si>
  <si>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</si>
  <si>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</si>
  <si>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</si>
  <si>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</si>
  <si>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</si>
  <si>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</si>
  <si>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</si>
  <si>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</si>
  <si>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</si>
  <si>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</si>
  <si>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</si>
  <si>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</si>
  <si>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</si>
  <si>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</si>
  <si>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</si>
  <si>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</si>
  <si>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</si>
  <si>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</si>
  <si>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</si>
  <si>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</si>
  <si>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</si>
  <si>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</si>
  <si>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</si>
  <si>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</si>
  <si>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</si>
  <si>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</si>
  <si>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</si>
  <si>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</si>
  <si>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</si>
  <si>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</si>
  <si>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</si>
  <si>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</si>
  <si>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</si>
  <si>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</si>
  <si>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</si>
  <si>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</si>
  <si>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</si>
  <si>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</si>
  <si>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</si>
  <si>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</si>
  <si>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</si>
  <si>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</si>
  <si>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</si>
  <si>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</si>
  <si>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</si>
  <si>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</si>
  <si>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</si>
  <si>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</si>
  <si>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</si>
  <si>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</si>
  <si>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</si>
  <si>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</si>
  <si>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</si>
  <si>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</si>
  <si>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</si>
  <si>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</si>
  <si>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</si>
  <si>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</si>
  <si>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</si>
  <si>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</si>
  <si>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</si>
  <si>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</si>
  <si>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</si>
  <si>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</si>
  <si>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</si>
  <si>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</si>
  <si>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</si>
  <si>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</si>
  <si>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</si>
  <si>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</si>
  <si>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</si>
  <si>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</si>
  <si>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</si>
  <si>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</si>
  <si>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</si>
  <si>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</si>
  <si>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</si>
  <si>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</si>
  <si>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</si>
  <si>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</si>
  <si>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</si>
  <si>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</si>
  <si>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</si>
  <si>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</si>
  <si>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</si>
  <si>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</si>
  <si>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</si>
  <si>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</si>
  <si>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</si>
  <si>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</si>
  <si>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</si>
  <si>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</si>
  <si>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</si>
  <si>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</si>
  <si>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</si>
  <si>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</si>
  <si>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</si>
  <si>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</si>
  <si>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</si>
  <si>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</si>
  <si>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</si>
  <si>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</si>
  <si>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</si>
  <si>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</si>
  <si>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</si>
  <si>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</si>
  <si>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</si>
  <si>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</si>
  <si>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</si>
  <si>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</si>
  <si>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</si>
  <si>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</si>
  <si>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</si>
  <si>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</si>
  <si>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</si>
  <si>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</si>
  <si>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</si>
  <si>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</si>
  <si>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</si>
  <si>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</si>
  <si>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</si>
  <si>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</si>
  <si>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</si>
  <si>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</si>
  <si>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</si>
  <si>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</si>
  <si>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</si>
  <si>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</si>
  <si>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</si>
  <si>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</si>
  <si>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</si>
  <si>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</si>
  <si>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</si>
  <si>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</si>
  <si>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</si>
  <si>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</si>
  <si>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</si>
  <si>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</si>
  <si>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</si>
  <si>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</si>
  <si>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</si>
  <si>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</si>
  <si>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</si>
  <si>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</si>
  <si>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</si>
  <si>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</si>
  <si>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</si>
  <si>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</si>
  <si>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</si>
  <si>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</si>
  <si>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</si>
  <si>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</si>
  <si>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</si>
  <si>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</si>
  <si>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</si>
  <si>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</si>
  <si>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</si>
  <si>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</si>
  <si>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</si>
  <si>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</si>
  <si>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</si>
  <si>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</si>
  <si>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</si>
  <si>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</si>
  <si>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</si>
  <si>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</si>
  <si>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</si>
  <si>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</si>
  <si>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</si>
  <si>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</si>
  <si>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</si>
  <si>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</si>
  <si>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</si>
  <si>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</si>
  <si>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</si>
  <si>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</si>
  <si>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</si>
  <si>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</si>
  <si>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</si>
  <si>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</si>
  <si>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</si>
  <si>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</si>
  <si>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</si>
  <si>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</si>
  <si>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</si>
  <si>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</si>
  <si>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</si>
  <si>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</si>
  <si>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</si>
  <si>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</si>
  <si>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</si>
  <si>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</si>
  <si>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</si>
  <si>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</si>
  <si>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</si>
  <si>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</si>
  <si>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</si>
  <si>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</si>
  <si>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</si>
  <si>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</si>
  <si>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</si>
  <si>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</si>
  <si>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</si>
  <si>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</si>
  <si>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</si>
  <si>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</si>
  <si>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</si>
  <si>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</si>
  <si>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</si>
  <si>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</si>
  <si>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</si>
  <si>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</si>
  <si>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</si>
  <si>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</si>
  <si>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</si>
  <si>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</si>
  <si>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</si>
  <si>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</si>
  <si>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</si>
  <si>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</si>
  <si>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</si>
  <si>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</si>
  <si>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</si>
  <si>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</si>
  <si>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</si>
  <si>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</si>
  <si>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</si>
  <si>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</si>
  <si>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</si>
  <si>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</si>
  <si>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</si>
  <si>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</si>
  <si>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</si>
  <si>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</si>
  <si>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</si>
  <si>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</si>
  <si>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</si>
  <si>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</si>
  <si>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</si>
  <si>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</si>
  <si>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</si>
  <si>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</si>
  <si>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</si>
  <si>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</si>
  <si>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</si>
  <si>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</si>
  <si>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</si>
  <si>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</si>
  <si>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</si>
  <si>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</si>
  <si>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</si>
  <si>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</si>
  <si>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</si>
  <si>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</si>
  <si>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</si>
  <si>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</si>
  <si>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</si>
  <si>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</si>
  <si>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</si>
  <si>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</si>
  <si>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</si>
  <si>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</si>
  <si>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</si>
  <si>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</si>
  <si>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</si>
  <si>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</si>
  <si>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</si>
  <si>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</si>
  <si>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</si>
  <si>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</si>
  <si>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</si>
  <si>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</si>
  <si>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</si>
  <si>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</si>
  <si>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</si>
  <si>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</si>
  <si>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</si>
  <si>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</si>
  <si>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</si>
  <si>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</si>
  <si>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</si>
  <si>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</si>
  <si>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</si>
  <si>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</si>
  <si>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</si>
  <si>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</si>
  <si>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</si>
  <si>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</si>
  <si>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</si>
  <si>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</si>
  <si>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</si>
  <si>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</si>
  <si>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</si>
  <si>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</si>
  <si>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</si>
  <si>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</si>
  <si>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</si>
  <si>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</si>
  <si>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</si>
  <si>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</si>
  <si>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</si>
  <si>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</si>
  <si>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</si>
  <si>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</si>
  <si>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</si>
  <si>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</si>
  <si>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</si>
  <si>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</si>
  <si>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</si>
  <si>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</si>
  <si>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</si>
  <si>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</si>
  <si>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</si>
  <si>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</si>
  <si>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</si>
  <si>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</si>
  <si>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</si>
  <si>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</si>
  <si>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</si>
  <si>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</si>
  <si>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</si>
  <si>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</si>
  <si>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</si>
  <si>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</si>
  <si>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</si>
  <si>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</si>
  <si>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</si>
  <si>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</si>
  <si>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</si>
  <si>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</si>
  <si>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</si>
  <si>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</si>
  <si>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</si>
  <si>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</si>
  <si>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</si>
  <si>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</si>
  <si>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</si>
  <si>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</si>
  <si>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</si>
  <si>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</si>
  <si>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</si>
  <si>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</si>
  <si>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</si>
  <si>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</si>
  <si>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</si>
  <si>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</si>
  <si>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</si>
  <si>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</si>
  <si>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</si>
  <si>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</si>
  <si>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</si>
  <si>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</si>
  <si>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</si>
  <si>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</si>
  <si>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</si>
  <si>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</si>
  <si>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</si>
  <si>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</si>
  <si>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</si>
  <si>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</si>
  <si>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</si>
  <si>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</si>
  <si>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</si>
  <si>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</si>
  <si>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</si>
  <si>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</si>
  <si>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</si>
  <si>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</si>
  <si>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</si>
  <si>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</si>
  <si>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</si>
  <si>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</si>
  <si>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</si>
  <si>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</si>
  <si>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</si>
  <si>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</si>
  <si>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</si>
  <si>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</si>
  <si>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</si>
  <si>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</si>
  <si>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</si>
  <si>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</si>
  <si>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</si>
  <si>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</si>
  <si>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</si>
  <si>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</si>
  <si>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</si>
  <si>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</si>
  <si>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</si>
  <si>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</si>
  <si>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</si>
  <si>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</si>
  <si>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</si>
  <si>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</si>
  <si>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</si>
  <si>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</si>
  <si>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</si>
  <si>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</si>
  <si>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</si>
  <si>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</si>
  <si>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</si>
  <si>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</si>
  <si>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</si>
  <si>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</si>
  <si>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</si>
  <si>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</si>
  <si>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</si>
  <si>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</si>
  <si>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</si>
  <si>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</si>
  <si>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</si>
  <si>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</si>
  <si>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</si>
  <si>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</si>
  <si>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</si>
  <si>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</si>
  <si>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</si>
  <si>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</si>
  <si>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</si>
  <si>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</si>
  <si>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</si>
  <si>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</si>
  <si>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</si>
  <si>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</si>
  <si>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</si>
  <si>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</si>
  <si>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</si>
  <si>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</si>
  <si>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</si>
  <si>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</si>
  <si>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</si>
  <si>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</si>
  <si>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</si>
  <si>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</si>
  <si>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</si>
  <si>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</si>
  <si>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</si>
  <si>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</si>
  <si>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</si>
  <si>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</si>
  <si>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</si>
  <si>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</si>
  <si>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</si>
  <si>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</si>
  <si>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</si>
  <si>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</si>
  <si>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</si>
  <si>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</si>
  <si>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</si>
  <si>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</si>
  <si>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</si>
  <si>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</si>
  <si>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</si>
  <si>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</si>
  <si>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</si>
  <si>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</si>
  <si>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</si>
  <si>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</si>
  <si>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</si>
  <si>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</si>
  <si>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</si>
  <si>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</si>
  <si>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</si>
  <si>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</si>
  <si>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</si>
  <si>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</si>
  <si>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</si>
  <si>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</si>
  <si>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</si>
  <si>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</si>
  <si>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</si>
  <si>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</si>
  <si>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</si>
  <si>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</si>
  <si>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</si>
  <si>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</si>
  <si>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</si>
  <si>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</si>
  <si>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</si>
  <si>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</si>
  <si>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</si>
  <si>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</si>
  <si>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</si>
  <si>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</si>
  <si>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</si>
  <si>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</si>
  <si>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</si>
  <si>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</si>
  <si>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</si>
  <si>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</si>
  <si>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</si>
  <si>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</si>
  <si>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</si>
  <si>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</si>
  <si>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</si>
  <si>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</si>
  <si>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</si>
  <si>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</si>
  <si>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</si>
  <si>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</si>
  <si>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</si>
  <si>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</si>
  <si>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</si>
  <si>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</si>
  <si>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</si>
  <si>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</si>
  <si>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</si>
  <si>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</si>
  <si>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</si>
  <si>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</si>
  <si>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</si>
  <si>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</si>
  <si>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</si>
  <si>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</si>
  <si>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</si>
  <si>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</si>
  <si>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</si>
  <si>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</si>
  <si>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</si>
  <si>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</si>
  <si>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</si>
  <si>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</si>
  <si>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</si>
  <si>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</si>
  <si>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</si>
  <si>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</si>
  <si>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</si>
  <si>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</si>
  <si>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</si>
  <si>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</si>
  <si>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</si>
  <si>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</si>
  <si>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</si>
  <si>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</si>
  <si>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</si>
  <si>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</si>
  <si>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</si>
  <si>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</si>
  <si>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</si>
  <si>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</si>
  <si>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</si>
  <si>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</si>
  <si>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</si>
  <si>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</si>
  <si>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</si>
  <si>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</si>
  <si>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</si>
  <si>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</si>
  <si>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</si>
  <si>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</si>
  <si>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</si>
  <si>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</si>
  <si>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</si>
  <si>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</si>
  <si>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</si>
  <si>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</si>
  <si>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</si>
  <si>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</si>
  <si>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</si>
  <si>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</si>
  <si>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</si>
  <si>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</si>
  <si>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</si>
  <si>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</si>
  <si>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</si>
  <si>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</si>
  <si>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</si>
  <si>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</si>
  <si>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</si>
  <si>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</si>
  <si>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</si>
  <si>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</si>
  <si>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</si>
  <si>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</si>
  <si>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</si>
  <si>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</si>
  <si>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</si>
  <si>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</si>
  <si>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</si>
  <si>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</si>
  <si>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</si>
  <si>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</si>
  <si>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</si>
  <si>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</si>
  <si>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</si>
  <si>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</si>
  <si>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</si>
  <si>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</si>
  <si>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</si>
  <si>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</si>
  <si>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</si>
  <si>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</si>
  <si>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</si>
  <si>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</si>
  <si>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</si>
  <si>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</si>
  <si>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</si>
  <si>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</si>
  <si>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</si>
  <si>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</si>
  <si>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</si>
  <si>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</si>
  <si>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</si>
  <si>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</si>
  <si>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</si>
  <si>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</si>
  <si>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</si>
  <si>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</si>
  <si>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</si>
  <si>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</si>
  <si>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</si>
  <si>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</si>
  <si>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</si>
  <si>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</si>
  <si>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</si>
  <si>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</si>
  <si>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</si>
  <si>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</si>
  <si>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</si>
  <si>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</si>
  <si>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</si>
  <si>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</si>
  <si>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</si>
  <si>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</si>
  <si>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</si>
  <si>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</si>
  <si>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</si>
  <si>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</si>
  <si>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</si>
  <si>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</si>
  <si>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</si>
  <si>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</si>
  <si>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</si>
  <si>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</si>
  <si>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</si>
  <si>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</si>
  <si>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</si>
  <si>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</si>
  <si>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</si>
  <si>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</si>
  <si>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</si>
  <si>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</si>
  <si>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</si>
  <si>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</si>
  <si>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</si>
  <si>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</si>
  <si>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</si>
  <si>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</si>
  <si>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</si>
  <si>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</si>
  <si>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</si>
  <si>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</si>
  <si>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</si>
  <si>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</si>
  <si>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</si>
  <si>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</si>
  <si>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</si>
  <si>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</si>
  <si>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</si>
  <si>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</si>
  <si>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</si>
  <si>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</si>
  <si>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</si>
  <si>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</si>
  <si>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</si>
  <si>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</si>
  <si>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</si>
  <si>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</si>
  <si>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</si>
  <si>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</si>
  <si>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</si>
  <si>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</si>
  <si>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</si>
  <si>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</si>
  <si>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</si>
  <si>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</si>
  <si>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</si>
  <si>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</si>
  <si>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</si>
  <si>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</si>
  <si>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</si>
  <si>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</si>
  <si>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</si>
  <si>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</si>
  <si>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</si>
  <si>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</si>
  <si>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</si>
  <si>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</si>
  <si>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</si>
  <si>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</si>
  <si>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</si>
  <si>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</si>
  <si>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</si>
  <si>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</si>
  <si>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</si>
  <si>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</si>
  <si>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</si>
  <si>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</si>
  <si>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</si>
  <si>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</si>
  <si>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</si>
  <si>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</si>
  <si>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</si>
  <si>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</si>
  <si>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</si>
  <si>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</si>
  <si>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</si>
  <si>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</si>
  <si>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</si>
  <si>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</si>
  <si>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</si>
  <si>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</si>
  <si>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</si>
  <si>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</si>
  <si>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</si>
  <si>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</si>
  <si>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</si>
  <si>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</si>
  <si>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</si>
  <si>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</si>
  <si>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</si>
  <si>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</si>
  <si>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</si>
  <si>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</si>
  <si>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</si>
  <si>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</si>
  <si>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</si>
  <si>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</si>
  <si>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</si>
  <si>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</si>
  <si>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</si>
  <si>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</si>
  <si>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</si>
  <si>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</si>
  <si>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</si>
  <si>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</si>
  <si>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</si>
  <si>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</si>
  <si>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</si>
  <si>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</si>
  <si>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</si>
  <si>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</si>
  <si>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</si>
  <si>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</si>
  <si>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</si>
  <si>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</si>
  <si>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</si>
  <si>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</si>
  <si>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</si>
  <si>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</si>
  <si>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</si>
  <si>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</si>
  <si>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</si>
  <si>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</si>
  <si>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</si>
  <si>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</si>
  <si>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</si>
  <si>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</si>
  <si>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</si>
  <si>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</si>
  <si>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</si>
  <si>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</si>
  <si>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</si>
  <si>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</si>
  <si>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</si>
  <si>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</si>
  <si>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</si>
  <si>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</si>
  <si>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</si>
  <si>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</si>
  <si>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</si>
  <si>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</si>
  <si>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</si>
  <si>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</si>
  <si>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</si>
  <si>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</si>
  <si>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</si>
  <si>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</si>
  <si>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</si>
  <si>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</si>
  <si>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</si>
  <si>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</si>
  <si>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</si>
  <si>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</si>
  <si>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</si>
  <si>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</si>
  <si>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</si>
  <si>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</si>
  <si>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</si>
  <si>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</si>
  <si>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</si>
  <si>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</si>
  <si>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</si>
  <si>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</si>
  <si>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</si>
  <si>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</si>
  <si>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</si>
  <si>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</si>
  <si>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</si>
  <si>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</si>
  <si>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</si>
  <si>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</si>
  <si>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</si>
  <si>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</si>
  <si>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</si>
  <si>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</si>
  <si>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</si>
  <si>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</si>
  <si>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</si>
  <si>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</si>
  <si>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</si>
  <si>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</si>
  <si>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</si>
  <si>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</si>
  <si>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</si>
  <si>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</si>
  <si>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</si>
  <si>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</si>
  <si>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</si>
  <si>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</si>
  <si>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</si>
  <si>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</si>
  <si>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</si>
  <si>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</si>
  <si>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</si>
  <si>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</si>
  <si>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</si>
  <si>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</si>
  <si>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</si>
  <si>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</si>
  <si>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</si>
  <si>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</si>
  <si>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</si>
  <si>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</si>
  <si>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</si>
  <si>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</si>
  <si>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</si>
  <si>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</si>
  <si>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</si>
  <si>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</si>
  <si>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</si>
  <si>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</si>
  <si>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</si>
  <si>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</si>
  <si>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</si>
  <si>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</si>
  <si>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</si>
  <si>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</si>
  <si>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</si>
  <si>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</si>
  <si>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</si>
  <si>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</si>
  <si>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</si>
  <si>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</si>
  <si>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</si>
  <si>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</si>
  <si>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</si>
  <si>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</si>
  <si>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</si>
  <si>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</si>
  <si>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</si>
  <si>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</si>
  <si>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</si>
  <si>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</si>
  <si>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</si>
  <si>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</si>
  <si>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</si>
  <si>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</si>
  <si>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</si>
  <si>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</si>
  <si>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</si>
  <si>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</si>
  <si>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</si>
  <si>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</si>
  <si>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</si>
  <si>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</si>
  <si>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</si>
  <si>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</si>
  <si>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</si>
  <si>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</si>
  <si>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</si>
  <si>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</si>
  <si>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</si>
  <si>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</si>
  <si>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</si>
  <si>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</si>
  <si>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</si>
  <si>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</si>
  <si>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</si>
  <si>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</si>
  <si>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</si>
  <si>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</si>
  <si>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</si>
  <si>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</si>
  <si>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</si>
  <si>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</si>
  <si>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</si>
  <si>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</si>
  <si>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</si>
  <si>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</si>
  <si>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</si>
  <si>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</si>
  <si>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</si>
  <si>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</si>
  <si>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</si>
  <si>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</si>
  <si>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</si>
  <si>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</si>
  <si>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</si>
  <si>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</si>
  <si>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</si>
  <si>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</si>
  <si>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</si>
  <si>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</si>
  <si>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</si>
  <si>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</si>
  <si>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</si>
  <si>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</si>
  <si>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</si>
  <si>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</si>
  <si>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</si>
  <si>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</si>
  <si>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</si>
  <si>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</si>
  <si>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</si>
  <si>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</si>
  <si>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</si>
  <si>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</si>
  <si>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</si>
  <si>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</si>
  <si>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</si>
  <si>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</si>
  <si>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</si>
  <si>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</si>
  <si>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</si>
  <si>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</si>
  <si>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</si>
  <si>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</si>
  <si>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</si>
  <si>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</si>
  <si>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</si>
  <si>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</si>
  <si>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</si>
  <si>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</si>
  <si>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</si>
  <si>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</si>
  <si>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</si>
  <si>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</si>
  <si>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</si>
  <si>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</si>
  <si>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</si>
  <si>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</si>
  <si>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</si>
  <si>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</si>
  <si>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</si>
  <si>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</si>
  <si>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</si>
  <si>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</si>
  <si>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</si>
  <si>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</si>
  <si>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</si>
  <si>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</si>
  <si>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</si>
  <si>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</si>
  <si>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</si>
  <si>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</si>
  <si>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</si>
  <si>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</si>
  <si>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</si>
  <si>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</si>
  <si>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</si>
  <si>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</si>
  <si>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</si>
  <si>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</si>
  <si>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</si>
  <si>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</si>
  <si>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</si>
  <si>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</si>
  <si>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</si>
  <si>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</si>
  <si>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</si>
  <si>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</si>
  <si>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</si>
  <si>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</si>
  <si>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</si>
  <si>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</si>
  <si>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</si>
  <si>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</si>
  <si>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</si>
  <si>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</si>
  <si>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</si>
  <si>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</si>
  <si>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</si>
  <si>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</si>
  <si>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</si>
  <si>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</si>
  <si>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</si>
  <si>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</si>
  <si>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</si>
  <si>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</si>
  <si>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</si>
  <si>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</si>
  <si>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</si>
  <si>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</si>
  <si>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</si>
  <si>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</si>
  <si>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</si>
  <si>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</si>
  <si>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</si>
  <si>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</si>
  <si>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</si>
  <si>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</si>
  <si>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</si>
  <si>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</si>
  <si>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</si>
  <si>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</si>
  <si>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</si>
  <si>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</si>
  <si>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</si>
  <si>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</si>
  <si>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</si>
  <si>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</si>
  <si>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</si>
  <si>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</si>
  <si>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</si>
  <si>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</si>
  <si>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</si>
  <si>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</si>
  <si>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</si>
  <si>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</si>
  <si>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</si>
  <si>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</si>
  <si>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</si>
  <si>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</si>
  <si>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</si>
  <si>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</si>
  <si>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</si>
  <si>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</si>
  <si>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</si>
  <si>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</si>
  <si>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</si>
  <si>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</si>
  <si>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</si>
  <si>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</si>
  <si>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</si>
  <si>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</si>
  <si>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</si>
  <si>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</si>
  <si>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</si>
  <si>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</si>
  <si>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</si>
  <si>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</si>
  <si>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</si>
  <si>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</si>
  <si>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</si>
  <si>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</si>
  <si>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</si>
  <si>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</si>
  <si>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</si>
  <si>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</si>
  <si>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</si>
  <si>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</si>
  <si>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</si>
  <si>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</si>
  <si>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</si>
  <si>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</si>
  <si>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</si>
  <si>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</si>
  <si>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</si>
  <si>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</si>
  <si>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</si>
  <si>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</si>
  <si>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</si>
  <si>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</si>
  <si>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</si>
  <si>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</si>
  <si>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</si>
  <si>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</si>
  <si>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</si>
  <si>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</si>
  <si>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</si>
  <si>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</si>
  <si>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</si>
  <si>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</si>
  <si>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</si>
  <si>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</si>
  <si>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</si>
  <si>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</si>
  <si>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</si>
  <si>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</si>
  <si>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</si>
  <si>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</si>
  <si>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</si>
  <si>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</si>
  <si>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</si>
  <si>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</si>
  <si>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</si>
  <si>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</si>
  <si>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</si>
  <si>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</si>
  <si>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</si>
  <si>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</si>
  <si>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</si>
  <si>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</si>
  <si>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</si>
  <si>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</si>
  <si>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</si>
  <si>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</si>
  <si>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</si>
  <si>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</si>
  <si>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</si>
  <si>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</si>
  <si>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</si>
  <si>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</si>
  <si>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</si>
  <si>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</si>
  <si>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</si>
  <si>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</si>
  <si>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</si>
  <si>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</si>
  <si>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</si>
  <si>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</si>
  <si>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</si>
  <si>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</si>
  <si>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</si>
  <si>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</si>
  <si>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</si>
  <si>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</si>
  <si>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</si>
  <si>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</si>
  <si>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</si>
  <si>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</si>
  <si>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</si>
  <si>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</si>
  <si>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</si>
  <si>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</si>
  <si>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</si>
  <si>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</si>
  <si>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</si>
  <si>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</si>
  <si>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</si>
  <si>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</si>
  <si>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</si>
  <si>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</si>
  <si>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</si>
  <si>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</si>
  <si>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</si>
  <si>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</si>
  <si>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</si>
  <si>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</si>
  <si>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</si>
  <si>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</si>
  <si>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</si>
  <si>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</si>
  <si>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</si>
  <si>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</si>
  <si>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</si>
  <si>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</si>
  <si>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</si>
  <si>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</si>
  <si>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</si>
  <si>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</si>
  <si>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</si>
  <si>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</si>
  <si>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</si>
  <si>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</si>
  <si>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</si>
  <si>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</si>
  <si>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</si>
  <si>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</si>
  <si>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</si>
  <si>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</si>
  <si>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</si>
  <si>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</si>
  <si>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</si>
  <si>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</si>
  <si>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</si>
  <si>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</si>
  <si>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</si>
  <si>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</si>
  <si>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</si>
  <si>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</si>
  <si>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</si>
  <si>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</si>
  <si>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</si>
  <si>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</si>
  <si>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</si>
  <si>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</si>
  <si>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</si>
  <si>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</si>
  <si>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</si>
  <si>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</si>
  <si>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</si>
  <si>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</si>
  <si>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</si>
  <si>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</si>
  <si>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</si>
  <si>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</si>
  <si>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</si>
  <si>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</si>
  <si>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</si>
  <si>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</si>
  <si>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</si>
  <si>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</si>
  <si>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</si>
  <si>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</si>
  <si>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</si>
  <si>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</si>
  <si>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</si>
  <si>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</si>
  <si>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</si>
  <si>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</si>
  <si>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</si>
  <si>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</si>
  <si>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</si>
  <si>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</si>
  <si>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</si>
  <si>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</si>
  <si>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</si>
  <si>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</si>
  <si>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</si>
  <si>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</si>
  <si>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</si>
  <si>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</si>
  <si>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</si>
  <si>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</si>
  <si>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</si>
  <si>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</si>
  <si>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</si>
  <si>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</si>
  <si>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</si>
  <si>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</si>
  <si>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</si>
  <si>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</si>
  <si>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</si>
  <si>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</si>
  <si>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</si>
  <si>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</si>
  <si>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</si>
  <si>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</si>
  <si>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</si>
  <si>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</si>
  <si>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</si>
  <si>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</si>
  <si>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</si>
  <si>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</si>
  <si>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</si>
  <si>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</si>
  <si>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</si>
  <si>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</si>
  <si>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</si>
  <si>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</si>
  <si>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</si>
  <si>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</si>
  <si>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</si>
  <si>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</si>
  <si>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</si>
  <si>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</si>
  <si>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</si>
  <si>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</si>
  <si>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</si>
  <si>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</si>
  <si>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</si>
  <si>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</si>
  <si>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</si>
  <si>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</si>
  <si>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</si>
  <si>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</si>
  <si>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</si>
  <si>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</si>
  <si>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</si>
  <si>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</si>
  <si>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</si>
  <si>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</si>
  <si>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</si>
  <si>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</si>
  <si>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</si>
  <si>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</si>
  <si>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</si>
  <si>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</si>
  <si>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</si>
  <si>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</si>
  <si>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</si>
  <si>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</si>
  <si>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</si>
  <si>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</si>
  <si>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</si>
  <si>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</si>
  <si>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</si>
  <si>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</si>
  <si>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</si>
  <si>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</si>
  <si>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</si>
  <si>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</si>
  <si>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</si>
  <si>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</si>
  <si>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</si>
  <si>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</si>
  <si>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</si>
  <si>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</si>
  <si>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</si>
  <si>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</si>
  <si>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</si>
  <si>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</si>
  <si>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</si>
  <si>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</si>
  <si>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</si>
  <si>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</si>
  <si>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</si>
  <si>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</si>
  <si>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</si>
  <si>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</si>
  <si>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</si>
  <si>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</si>
  <si>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</si>
  <si>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</si>
  <si>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</si>
  <si>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</si>
  <si>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</si>
  <si>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</si>
  <si>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</si>
  <si>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</si>
  <si>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</si>
  <si>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</si>
  <si>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</si>
  <si>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</si>
  <si>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</si>
  <si>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</si>
  <si>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</si>
  <si>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</si>
  <si>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</si>
  <si>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</si>
  <si>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</si>
  <si>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</si>
  <si>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</si>
  <si>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</si>
  <si>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</si>
  <si>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</si>
  <si>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</si>
  <si>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</si>
  <si>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</si>
  <si>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</si>
  <si>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</si>
  <si>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</si>
  <si>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</si>
  <si>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</si>
  <si>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</si>
  <si>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</si>
  <si>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</si>
  <si>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</si>
  <si>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</si>
  <si>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</si>
  <si>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</si>
  <si>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</si>
  <si>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</si>
  <si>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</si>
  <si>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</si>
  <si>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</si>
  <si>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</si>
  <si>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</si>
  <si>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</si>
  <si>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</si>
  <si>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</si>
  <si>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</si>
  <si>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</si>
  <si>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</si>
  <si>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</si>
  <si>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</si>
  <si>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</si>
  <si>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</si>
  <si>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</si>
  <si>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</si>
  <si>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</si>
  <si>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</si>
  <si>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</si>
  <si>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</si>
  <si>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</si>
  <si>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</si>
  <si>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</si>
  <si>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</si>
  <si>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</si>
  <si>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</si>
  <si>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</si>
  <si>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</si>
  <si>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</si>
  <si>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</si>
  <si>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</si>
  <si>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</si>
  <si>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</si>
  <si>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</si>
  <si>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</si>
  <si>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</si>
  <si>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</si>
  <si>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</si>
  <si>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</si>
  <si>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</si>
  <si>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</si>
  <si>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</si>
  <si>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</si>
  <si>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</si>
  <si>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</si>
  <si>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</si>
  <si>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</si>
  <si>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</si>
  <si>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</si>
  <si>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</si>
  <si>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</si>
  <si>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</si>
  <si>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</si>
  <si>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</si>
  <si>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</si>
  <si>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</si>
  <si>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</si>
  <si>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</si>
  <si>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</si>
  <si>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</si>
  <si>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</si>
  <si>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</si>
  <si>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</si>
  <si>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</si>
  <si>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</si>
  <si>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</si>
  <si>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</si>
  <si>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</si>
  <si>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</si>
  <si>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</si>
  <si>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</si>
  <si>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</si>
  <si>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</si>
  <si>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</si>
  <si>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</si>
  <si>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</si>
  <si>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</si>
  <si>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</si>
  <si>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</si>
  <si>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</si>
  <si>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</si>
  <si>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</si>
  <si>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</si>
  <si>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</si>
  <si>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</si>
  <si>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</si>
  <si>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</si>
  <si>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</si>
  <si>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</si>
  <si>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</si>
  <si>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</si>
  <si>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</si>
  <si>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</si>
  <si>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</si>
  <si>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</si>
  <si>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</si>
  <si>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</si>
  <si>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</si>
  <si>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</si>
  <si>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</si>
  <si>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</si>
  <si>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</si>
  <si>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</si>
  <si>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</si>
  <si>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</si>
  <si>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</si>
  <si>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</si>
  <si>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</si>
  <si>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</si>
  <si>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</si>
  <si>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</si>
  <si>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</si>
  <si>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</si>
  <si>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</si>
  <si>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</si>
  <si>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</si>
  <si>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</si>
  <si>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</si>
  <si>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</si>
  <si>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</si>
  <si>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</si>
  <si>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</si>
  <si>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</si>
  <si>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</si>
  <si>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</si>
  <si>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</si>
  <si>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</si>
  <si>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</si>
  <si>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</si>
  <si>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</si>
  <si>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</si>
  <si>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</si>
  <si>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</si>
  <si>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</si>
  <si>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</si>
  <si>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</si>
  <si>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</si>
  <si>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</si>
  <si>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</si>
  <si>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</si>
  <si>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</si>
  <si>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</si>
  <si>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</si>
  <si>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</si>
  <si>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</si>
  <si>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</si>
  <si>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</si>
  <si>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</si>
  <si>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</si>
  <si>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</si>
  <si>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</si>
  <si>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</si>
  <si>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</si>
  <si>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</si>
  <si>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</si>
  <si>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</si>
  <si>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</si>
  <si>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</si>
  <si>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</si>
  <si>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</si>
  <si>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</si>
  <si>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</si>
  <si>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</si>
  <si>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</si>
  <si>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</si>
  <si>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</si>
  <si>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</si>
  <si>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</si>
  <si>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</si>
  <si>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</si>
  <si>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</si>
  <si>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</si>
  <si>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</si>
  <si>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</si>
  <si>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</si>
  <si>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</si>
  <si>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</si>
  <si>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</si>
  <si>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</si>
  <si>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</si>
  <si>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</si>
  <si>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</si>
  <si>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</si>
  <si>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</si>
  <si>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</si>
  <si>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</si>
  <si>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</si>
  <si>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</si>
  <si>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</si>
  <si>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</si>
  <si>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</si>
  <si>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</si>
  <si>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</si>
  <si>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</si>
  <si>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</si>
  <si>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</si>
  <si>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</si>
  <si>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</si>
  <si>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</si>
  <si>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</si>
  <si>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</si>
  <si>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</si>
  <si>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</si>
  <si>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</si>
  <si>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</si>
  <si>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</si>
  <si>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</si>
  <si>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</si>
  <si>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</si>
  <si>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</si>
  <si>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</si>
  <si>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</si>
  <si>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</si>
  <si>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</si>
  <si>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</si>
  <si>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</si>
  <si>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</si>
  <si>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</si>
  <si>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</si>
  <si>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</si>
  <si>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</si>
  <si>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</si>
  <si>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</si>
  <si>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</si>
  <si>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</si>
  <si>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</si>
  <si>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</si>
  <si>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</si>
  <si>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</si>
  <si>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</si>
  <si>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</si>
  <si>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</si>
  <si>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</si>
  <si>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</si>
  <si>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</si>
  <si>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</si>
  <si>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</si>
  <si>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</si>
  <si>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</si>
  <si>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</si>
  <si>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</si>
  <si>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</si>
  <si>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</si>
  <si>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</si>
  <si>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</si>
  <si>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</si>
  <si>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</si>
  <si>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</si>
  <si>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</si>
  <si>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</si>
  <si>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</si>
  <si>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</si>
  <si>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</si>
  <si>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</si>
  <si>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</si>
  <si>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</si>
  <si>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</si>
  <si>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</si>
  <si>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</si>
  <si>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</si>
  <si>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</si>
  <si>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</si>
  <si>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</si>
  <si>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</si>
  <si>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</si>
  <si>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</si>
  <si>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</si>
  <si>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</si>
  <si>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</si>
  <si>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</si>
  <si>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</si>
  <si>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</si>
  <si>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</si>
  <si>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</si>
  <si>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</si>
  <si>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</si>
  <si>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</si>
  <si>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</si>
  <si>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</si>
  <si>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</si>
  <si>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</si>
  <si>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</si>
  <si>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</si>
  <si>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</si>
  <si>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</si>
  <si>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</si>
  <si>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</si>
  <si>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</si>
  <si>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</si>
  <si>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</si>
  <si>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</si>
  <si>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</si>
  <si>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</si>
  <si>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</si>
  <si>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</si>
  <si>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</si>
  <si>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</si>
  <si>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</si>
  <si>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</si>
  <si>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</si>
  <si>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</si>
  <si>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</si>
  <si>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</si>
  <si>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</si>
  <si>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</si>
  <si>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</si>
  <si>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</si>
  <si>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</si>
  <si>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</si>
  <si>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</si>
  <si>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</si>
  <si>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</si>
  <si>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</si>
  <si>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</si>
  <si>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</si>
  <si>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</si>
  <si>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</si>
  <si>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</si>
  <si>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</si>
  <si>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</si>
  <si>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</si>
  <si>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</si>
  <si>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</si>
  <si>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</si>
  <si>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</si>
  <si>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</si>
  <si>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</si>
  <si>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</si>
  <si>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</si>
  <si>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</si>
  <si>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</si>
  <si>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</si>
  <si>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</si>
  <si>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</si>
  <si>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</si>
  <si>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</si>
  <si>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</si>
  <si>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</si>
  <si>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</si>
  <si>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</si>
  <si>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</si>
  <si>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</si>
  <si>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</si>
  <si>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</si>
  <si>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</si>
  <si>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</si>
  <si>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</si>
  <si>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</si>
  <si>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</si>
  <si>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</si>
  <si>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</si>
  <si>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</si>
  <si>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</si>
  <si>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</si>
  <si>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</si>
  <si>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</si>
  <si>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</si>
  <si>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</si>
  <si>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</si>
  <si>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</si>
  <si>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</si>
  <si>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</si>
  <si>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</si>
  <si>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</si>
  <si>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</si>
  <si>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</si>
  <si>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</si>
  <si>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</si>
  <si>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</si>
  <si>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</si>
  <si>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</si>
  <si>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</si>
  <si>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</si>
  <si>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</si>
  <si>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</si>
  <si>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</si>
  <si>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</si>
  <si>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</si>
  <si>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</si>
  <si>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</si>
  <si>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</si>
  <si>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</si>
  <si>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</si>
  <si>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</si>
  <si>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</si>
  <si>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</si>
  <si>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</si>
  <si>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</si>
  <si>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</si>
  <si>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</si>
  <si>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</si>
  <si>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</si>
  <si>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</si>
  <si>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</si>
  <si>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</si>
  <si>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</si>
  <si>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</si>
  <si>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</si>
  <si>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</si>
  <si>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</si>
  <si>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</si>
  <si>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</si>
  <si>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</si>
  <si>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</si>
  <si>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</si>
  <si>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</si>
  <si>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</si>
  <si>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</si>
  <si>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</si>
  <si>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</si>
  <si>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</si>
  <si>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</si>
  <si>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</si>
  <si>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</si>
  <si>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</si>
  <si>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</si>
  <si>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</si>
  <si>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</si>
  <si>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</si>
  <si>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</si>
  <si>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</si>
  <si>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</si>
  <si>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</si>
  <si>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</si>
  <si>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</si>
  <si>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</si>
  <si>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</si>
  <si>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</si>
  <si>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</si>
  <si>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</si>
  <si>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</si>
  <si>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</si>
  <si>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</si>
  <si>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</si>
  <si>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</si>
  <si>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</si>
  <si>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</si>
  <si>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</si>
  <si>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</si>
  <si>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</si>
  <si>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</si>
  <si>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</si>
  <si>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</si>
  <si>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</si>
  <si>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</si>
  <si>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</si>
  <si>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</si>
  <si>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</si>
  <si>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</si>
  <si>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</si>
  <si>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</si>
  <si>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</si>
  <si>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</si>
  <si>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</si>
  <si>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</si>
  <si>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</si>
  <si>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</si>
  <si>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</si>
  <si>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</si>
  <si>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</si>
  <si>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</si>
  <si>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</si>
  <si>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</si>
  <si>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</si>
  <si>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</si>
  <si>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</si>
  <si>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</si>
  <si>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</si>
  <si>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</si>
  <si>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</si>
  <si>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</si>
  <si>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</si>
  <si>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</si>
  <si>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</si>
  <si>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</si>
  <si>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</si>
  <si>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</si>
  <si>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</si>
  <si>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</si>
  <si>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</si>
  <si>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</si>
  <si>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</si>
  <si>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</si>
  <si>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</si>
  <si>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</si>
  <si>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</si>
  <si>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</si>
  <si>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</si>
  <si>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</si>
  <si>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</si>
  <si>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</si>
  <si>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</si>
  <si>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</si>
  <si>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</si>
  <si>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</si>
  <si>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</si>
  <si>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</si>
  <si>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</si>
  <si>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</si>
  <si>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</si>
  <si>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</si>
  <si>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</si>
  <si>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</si>
  <si>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</si>
  <si>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</si>
  <si>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</si>
  <si>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</si>
  <si>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</si>
  <si>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</si>
  <si>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</si>
  <si>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</si>
  <si>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</si>
  <si>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</si>
  <si>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</si>
  <si>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</si>
  <si>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</si>
  <si>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</si>
  <si>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</si>
  <si>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</si>
  <si>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</si>
  <si>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</si>
  <si>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</si>
  <si>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</si>
  <si>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</si>
  <si>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</si>
  <si>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</si>
  <si>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</si>
  <si>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</si>
  <si>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</si>
  <si>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</si>
  <si>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</si>
  <si>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</si>
  <si>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</si>
  <si>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</si>
  <si>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</si>
  <si>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</si>
  <si>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</si>
  <si>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</si>
  <si>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</si>
  <si>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</si>
  <si>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</si>
  <si>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</si>
  <si>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</si>
  <si>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</si>
  <si>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</si>
  <si>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</si>
  <si>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</si>
  <si>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</si>
  <si>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</si>
  <si>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</si>
  <si>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</si>
  <si>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</si>
  <si>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</si>
  <si>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</si>
  <si>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</si>
  <si>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</si>
  <si>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</si>
  <si>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</si>
  <si>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</si>
  <si>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</si>
  <si>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</si>
  <si>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</si>
  <si>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</si>
  <si>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</si>
  <si>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</si>
  <si>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</si>
  <si>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</si>
  <si>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</si>
  <si>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</si>
  <si>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</si>
  <si>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</si>
  <si>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</si>
  <si>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</si>
  <si>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</si>
  <si>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</si>
  <si>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</si>
  <si>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</si>
  <si>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</si>
  <si>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</si>
  <si>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</si>
  <si>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</si>
  <si>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</si>
  <si>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</si>
  <si>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</si>
  <si>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</si>
  <si>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</si>
  <si>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</si>
  <si>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</si>
  <si>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</si>
  <si>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</si>
  <si>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</si>
  <si>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</si>
  <si>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</si>
  <si>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</si>
  <si>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</si>
  <si>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</si>
  <si>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</si>
  <si>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</si>
  <si>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</si>
  <si>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</si>
  <si>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</si>
  <si>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</si>
  <si>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</si>
  <si>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</si>
  <si>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</si>
  <si>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</si>
  <si>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</si>
  <si>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</si>
  <si>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</si>
  <si>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</si>
  <si>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</si>
  <si>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</si>
  <si>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</si>
  <si>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</si>
  <si>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</si>
  <si>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</si>
  <si>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</si>
  <si>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</si>
  <si>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</si>
  <si>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</si>
  <si>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</si>
  <si>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</si>
  <si>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</si>
  <si>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</si>
  <si>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</si>
  <si>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</si>
  <si>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</si>
  <si>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</si>
  <si>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</si>
  <si>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</si>
  <si>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</si>
  <si>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</si>
  <si>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</si>
  <si>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</si>
  <si>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</si>
  <si>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</si>
  <si>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</si>
  <si>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</si>
  <si>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</si>
  <si>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</si>
  <si>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</si>
  <si>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</si>
  <si>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</si>
  <si>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</si>
  <si>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</si>
  <si>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</si>
  <si>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</si>
  <si>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</si>
  <si>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</si>
  <si>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</si>
  <si>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</si>
  <si>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</si>
  <si>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</si>
  <si>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</si>
  <si>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</si>
  <si>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</si>
  <si>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</si>
  <si>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</si>
  <si>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</si>
  <si>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</si>
  <si>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</si>
  <si>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</si>
  <si>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</si>
  <si>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</si>
  <si>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</si>
  <si>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</si>
  <si>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</si>
  <si>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</si>
  <si>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</si>
  <si>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</si>
  <si>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</si>
  <si>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</si>
  <si>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</si>
  <si>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</si>
  <si>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</si>
  <si>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</si>
  <si>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</si>
  <si>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</si>
  <si>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</si>
  <si>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</si>
  <si>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</si>
  <si>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</si>
  <si>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</si>
  <si>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</si>
  <si>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</si>
  <si>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</si>
  <si>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</si>
  <si>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</si>
  <si>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</si>
  <si>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</si>
  <si>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</si>
  <si>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</si>
  <si>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</si>
  <si>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</si>
  <si>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</si>
  <si>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</si>
  <si>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</si>
  <si>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</si>
  <si>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</si>
  <si>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</si>
  <si>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</si>
  <si>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</si>
  <si>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</si>
  <si>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</si>
  <si>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</si>
  <si>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</si>
  <si>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</si>
  <si>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</si>
  <si>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</si>
  <si>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</si>
  <si>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</si>
  <si>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</si>
  <si>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</si>
  <si>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</si>
  <si>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</si>
  <si>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</si>
  <si>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</si>
  <si>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</si>
  <si>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</si>
  <si>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</si>
  <si>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</si>
  <si>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</si>
  <si>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</si>
  <si>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</si>
  <si>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</si>
  <si>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</si>
  <si>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</si>
  <si>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</si>
  <si>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</si>
  <si>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</si>
  <si>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</si>
  <si>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</si>
  <si>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</si>
  <si>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</si>
  <si>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</si>
  <si>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</si>
  <si>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</si>
  <si>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</si>
  <si>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</si>
  <si>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</si>
  <si>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</si>
  <si>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</si>
  <si>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</si>
  <si>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</si>
  <si>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</si>
  <si>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</si>
  <si>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</si>
  <si>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</si>
  <si>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</si>
  <si>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</si>
  <si>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</si>
  <si>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</si>
  <si>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</si>
  <si>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</si>
  <si>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</si>
  <si>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</si>
  <si>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</si>
  <si>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</si>
  <si>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</si>
  <si>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</si>
  <si>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</si>
  <si>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</si>
  <si>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</si>
  <si>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</si>
  <si>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</si>
  <si>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</si>
  <si>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</si>
  <si>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</si>
  <si>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</si>
  <si>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</si>
  <si>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</si>
  <si>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</si>
  <si>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</si>
  <si>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</si>
  <si>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</si>
  <si>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</si>
  <si>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</si>
  <si>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</si>
  <si>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</si>
  <si>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</si>
  <si>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</si>
  <si>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</si>
  <si>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</si>
  <si>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</si>
  <si>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</si>
  <si>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</si>
  <si>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</si>
  <si>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</si>
  <si>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</si>
  <si>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</si>
  <si>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</si>
  <si>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</si>
  <si>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</si>
  <si>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</si>
  <si>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</si>
  <si>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</si>
  <si>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</si>
  <si>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</si>
  <si>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</si>
  <si>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</si>
  <si>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</si>
  <si>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</si>
  <si>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</si>
  <si>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</si>
  <si>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</si>
  <si>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</si>
  <si>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</si>
  <si>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</si>
  <si>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</si>
  <si>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</si>
  <si>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</si>
  <si>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</si>
  <si>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</si>
  <si>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</si>
  <si>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</si>
  <si>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</si>
  <si>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</si>
  <si>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</si>
  <si>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</si>
  <si>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</si>
  <si>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</si>
  <si>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</si>
  <si>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</si>
  <si>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</si>
  <si>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</si>
  <si>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</si>
  <si>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</si>
  <si>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</si>
  <si>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</si>
  <si>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</si>
  <si>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</si>
  <si>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</si>
  <si>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</si>
  <si>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</si>
  <si>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</si>
  <si>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</si>
  <si>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</si>
  <si>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</si>
  <si>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</si>
  <si>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</si>
  <si>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</si>
  <si>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</si>
  <si>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</si>
  <si>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</si>
  <si>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</si>
  <si>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</si>
  <si>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</si>
  <si>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</si>
  <si>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</si>
  <si>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</si>
  <si>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</si>
  <si>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</si>
  <si>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</si>
  <si>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</si>
  <si>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</si>
  <si>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</si>
  <si>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</si>
  <si>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</si>
  <si>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</si>
  <si>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</si>
  <si>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</si>
  <si>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</si>
  <si>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</si>
  <si>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</si>
  <si>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</si>
  <si>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</si>
  <si>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</si>
  <si>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</si>
  <si>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</si>
  <si>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</si>
  <si>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</si>
  <si>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</si>
  <si>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</si>
  <si>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</si>
  <si>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</si>
  <si>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</si>
  <si>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</si>
  <si>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</si>
  <si>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</si>
  <si>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</si>
  <si>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</si>
  <si>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</si>
  <si>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</si>
  <si>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</si>
  <si>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</si>
  <si>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</si>
  <si>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</si>
  <si>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</si>
  <si>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</si>
  <si>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</si>
  <si>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</si>
  <si>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Number Successful </t>
  </si>
  <si>
    <t xml:space="preserve">Number Failed </t>
  </si>
  <si>
    <t xml:space="preserve">Number Cancelled </t>
  </si>
  <si>
    <t xml:space="preserve">Lower Limit Goal </t>
  </si>
  <si>
    <t xml:space="preserve">Upper Limit Goal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</si>
  <si>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</si>
  <si>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</si>
  <si>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</si>
  <si>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</si>
  <si>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</si>
  <si>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</si>
  <si>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</si>
  <si>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</si>
  <si>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</si>
  <si>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</si>
  <si>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</si>
  <si>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</si>
  <si>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</si>
  <si>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</si>
  <si>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</si>
  <si>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</si>
  <si>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</si>
  <si>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</si>
  <si>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</si>
  <si>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</si>
  <si>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</si>
  <si>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</si>
  <si>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</si>
  <si>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</si>
  <si>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</si>
  <si>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</si>
  <si>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</si>
  <si>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</si>
  <si>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</si>
  <si>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</si>
  <si>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</si>
  <si>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</si>
  <si>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</si>
  <si>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</si>
  <si>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</si>
  <si>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</si>
  <si>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</si>
  <si>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</si>
  <si>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</si>
  <si>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</si>
  <si>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</si>
  <si>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</si>
  <si>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</si>
  <si>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</si>
  <si>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</si>
  <si>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</si>
  <si>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</si>
  <si>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</si>
  <si>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</si>
  <si>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</si>
  <si>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</si>
  <si>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Sub-Category </t>
  </si>
  <si>
    <t>Counter</t>
  </si>
  <si>
    <t xml:space="preserve">cancelled </t>
  </si>
  <si>
    <t>Range</t>
  </si>
  <si>
    <t xml:space="preserve">Successful </t>
  </si>
  <si>
    <t>Failed</t>
  </si>
  <si>
    <t xml:space="preserve">Cancelled </t>
  </si>
  <si>
    <t>Greater Than $50,000</t>
  </si>
  <si>
    <t>deadline converted</t>
  </si>
  <si>
    <t>launched converted</t>
  </si>
  <si>
    <t>Column Labels</t>
  </si>
  <si>
    <t>Grand Total</t>
  </si>
  <si>
    <t>Row Labels</t>
  </si>
  <si>
    <t>Deadline Month</t>
  </si>
  <si>
    <t>Launched Month</t>
  </si>
  <si>
    <t>Duration Days</t>
  </si>
  <si>
    <t>Oct</t>
  </si>
  <si>
    <t>Dec</t>
  </si>
  <si>
    <t>Mar</t>
  </si>
  <si>
    <t>Apr</t>
  </si>
  <si>
    <t>Jan</t>
  </si>
  <si>
    <t>Nov</t>
  </si>
  <si>
    <t>Jun</t>
  </si>
  <si>
    <t>Jul</t>
  </si>
  <si>
    <t>Aug</t>
  </si>
  <si>
    <t>May</t>
  </si>
  <si>
    <t>Sep</t>
  </si>
  <si>
    <t>Feb</t>
  </si>
  <si>
    <t>Count of outcomes</t>
  </si>
  <si>
    <t xml:space="preserve">Live </t>
  </si>
  <si>
    <t xml:space="preserve">Total Projects </t>
  </si>
  <si>
    <t>Total Completed Projects</t>
  </si>
  <si>
    <t>Lower Limit Duration</t>
  </si>
  <si>
    <t xml:space="preserve">Upper Limit Duration </t>
  </si>
  <si>
    <t>Greater Than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</si>
</sst>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49" fontId="0" fillId="0" borderId="0" xfId="0" applyNumberFormat="1"/>
    <xf numFmtId="44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Success</a:t>
            </a:r>
            <a:r>
              <a:rPr lang="en-CA" baseline="0"/>
              <a:t> Rate of Kick-Starter Funding for Plays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549262974408035E-2"/>
          <c:y val="0.14761606074379827"/>
          <c:w val="0.91789233155539851"/>
          <c:h val="0.67310378129162241"/>
        </c:manualLayout>
      </c:layout>
      <c:lineChart>
        <c:grouping val="standard"/>
        <c:varyColors val="0"/>
        <c:ser>
          <c:idx val="0"/>
          <c:order val="0"/>
          <c:tx>
            <c:strRef>
              <c:f>Outcomes_Based_On_Goals!$J$2</c:f>
              <c:strCache>
                <c:ptCount val="1"/>
                <c:pt idx="0">
                  <c:v>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Outcomes_Based_On_Goals!$A$3:$A$14</c:f>
              <c:strCache>
                <c:ptCount val="12"/>
                <c:pt idx="0">
                  <c:v>$0 to $1000</c:v>
                </c:pt>
                <c:pt idx="1">
                  <c:v>$1000 to $5000</c:v>
                </c:pt>
                <c:pt idx="2">
                  <c:v>$5000 to $10000</c:v>
                </c:pt>
                <c:pt idx="3">
                  <c:v>$10000 to $15000</c:v>
                </c:pt>
                <c:pt idx="4">
                  <c:v>$15000 to $20000</c:v>
                </c:pt>
                <c:pt idx="5">
                  <c:v>$20000 to $25000</c:v>
                </c:pt>
                <c:pt idx="6">
                  <c:v>$25000 to $30000</c:v>
                </c:pt>
                <c:pt idx="7">
                  <c:v>$30000 to $35000</c:v>
                </c:pt>
                <c:pt idx="8">
                  <c:v>$35000 to $40000</c:v>
                </c:pt>
                <c:pt idx="9">
                  <c:v>$40000 to $45000</c:v>
                </c:pt>
                <c:pt idx="10">
                  <c:v>$45000 to $50000</c:v>
                </c:pt>
                <c:pt idx="11">
                  <c:v>Greater Than $50,000</c:v>
                </c:pt>
              </c:strCache>
            </c:strRef>
          </c:cat>
          <c:val>
            <c:numRef>
              <c:f>Outcomes_Based_On_Goals!$J$3:$J$14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665-BEE6-DD729A654FF9}"/>
            </c:ext>
          </c:extLst>
        </c:ser>
        <c:ser>
          <c:idx val="1"/>
          <c:order val="1"/>
          <c:tx>
            <c:strRef>
              <c:f>Outcomes_Based_On_Goals!$K$2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Outcomes_Based_On_Goals!$A$3:$A$14</c:f>
              <c:strCache>
                <c:ptCount val="12"/>
                <c:pt idx="0">
                  <c:v>$0 to $1000</c:v>
                </c:pt>
                <c:pt idx="1">
                  <c:v>$1000 to $5000</c:v>
                </c:pt>
                <c:pt idx="2">
                  <c:v>$5000 to $10000</c:v>
                </c:pt>
                <c:pt idx="3">
                  <c:v>$10000 to $15000</c:v>
                </c:pt>
                <c:pt idx="4">
                  <c:v>$15000 to $20000</c:v>
                </c:pt>
                <c:pt idx="5">
                  <c:v>$20000 to $25000</c:v>
                </c:pt>
                <c:pt idx="6">
                  <c:v>$25000 to $30000</c:v>
                </c:pt>
                <c:pt idx="7">
                  <c:v>$30000 to $35000</c:v>
                </c:pt>
                <c:pt idx="8">
                  <c:v>$35000 to $40000</c:v>
                </c:pt>
                <c:pt idx="9">
                  <c:v>$40000 to $45000</c:v>
                </c:pt>
                <c:pt idx="10">
                  <c:v>$45000 to $50000</c:v>
                </c:pt>
                <c:pt idx="11">
                  <c:v>Greater Than $50,000</c:v>
                </c:pt>
              </c:strCache>
            </c:strRef>
          </c:cat>
          <c:val>
            <c:numRef>
              <c:f>Outcomes_Based_On_Goals!$K$3:$K$14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B-4665-BEE6-DD729A654FF9}"/>
            </c:ext>
          </c:extLst>
        </c:ser>
        <c:ser>
          <c:idx val="2"/>
          <c:order val="2"/>
          <c:tx>
            <c:strRef>
              <c:f>Outcomes_Based_On_Goals!$L$2</c:f>
              <c:strCache>
                <c:ptCount val="1"/>
                <c:pt idx="0">
                  <c:v>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Outcomes_Based_On_Goals!$A$3:$A$14</c:f>
              <c:strCache>
                <c:ptCount val="12"/>
                <c:pt idx="0">
                  <c:v>$0 to $1000</c:v>
                </c:pt>
                <c:pt idx="1">
                  <c:v>$1000 to $5000</c:v>
                </c:pt>
                <c:pt idx="2">
                  <c:v>$5000 to $10000</c:v>
                </c:pt>
                <c:pt idx="3">
                  <c:v>$10000 to $15000</c:v>
                </c:pt>
                <c:pt idx="4">
                  <c:v>$15000 to $20000</c:v>
                </c:pt>
                <c:pt idx="5">
                  <c:v>$20000 to $25000</c:v>
                </c:pt>
                <c:pt idx="6">
                  <c:v>$25000 to $30000</c:v>
                </c:pt>
                <c:pt idx="7">
                  <c:v>$30000 to $35000</c:v>
                </c:pt>
                <c:pt idx="8">
                  <c:v>$35000 to $40000</c:v>
                </c:pt>
                <c:pt idx="9">
                  <c:v>$40000 to $45000</c:v>
                </c:pt>
                <c:pt idx="10">
                  <c:v>$45000 to $50000</c:v>
                </c:pt>
                <c:pt idx="11">
                  <c:v>Greater Than $50,000</c:v>
                </c:pt>
              </c:strCache>
            </c:strRef>
          </c:cat>
          <c:val>
            <c:numRef>
              <c:f>Outcomes_Based_On_Goals!$L$3:$L$14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AB-4665-BEE6-DD729A654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804504"/>
        <c:axId val="873805816"/>
      </c:lineChart>
      <c:catAx>
        <c:axId val="873804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Funding</a:t>
                </a:r>
                <a:r>
                  <a:rPr lang="en-CA" baseline="0"/>
                  <a:t> Goal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805816"/>
        <c:crosses val="autoZero"/>
        <c:auto val="1"/>
        <c:lblAlgn val="ctr"/>
        <c:lblOffset val="100"/>
        <c:noMultiLvlLbl val="0"/>
      </c:catAx>
      <c:valAx>
        <c:axId val="8738058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Success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80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[Kick_Starter_Analysis.xlsx]Outcomes_Based_On_Launch_Date!PivotTable6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Kick-Starter</a:t>
            </a:r>
            <a:r>
              <a:rPr lang="en-CA" baseline="0"/>
              <a:t> Success Rate Throughout the Year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8-4D83-9571-8364F0729E4D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8-4D83-9571-8364F0729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159208"/>
        <c:axId val="614152976"/>
      </c:lineChart>
      <c:catAx>
        <c:axId val="61415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52976"/>
        <c:crosses val="autoZero"/>
        <c:auto val="1"/>
        <c:lblAlgn val="ctr"/>
        <c:lblOffset val="100"/>
        <c:noMultiLvlLbl val="0"/>
      </c:catAx>
      <c:valAx>
        <c:axId val="61415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Occurences </a:t>
                </a:r>
                <a:r>
                  <a:rPr lang="en-CA" baseline="0"/>
                  <a:t> 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5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Success</a:t>
            </a:r>
            <a:r>
              <a:rPr lang="en-CA" baseline="0"/>
              <a:t> Rate of Kick-Starter Funding for Plays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549262974408035E-2"/>
          <c:y val="0.14761606074379827"/>
          <c:w val="0.91789233155539851"/>
          <c:h val="0.67310378129162241"/>
        </c:manualLayout>
      </c:layout>
      <c:lineChart>
        <c:grouping val="standard"/>
        <c:varyColors val="0"/>
        <c:ser>
          <c:idx val="0"/>
          <c:order val="0"/>
          <c:tx>
            <c:strRef>
              <c:f>Outcomes_Based_On_Duration!$J$2</c:f>
              <c:strCache>
                <c:ptCount val="1"/>
                <c:pt idx="0">
                  <c:v>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Outcomes_Based_On_Duration!$A$3:$A$14</c:f>
              <c:strCache>
                <c:ptCount val="12"/>
                <c:pt idx="0">
                  <c:v>0 to 5</c:v>
                </c:pt>
                <c:pt idx="1">
                  <c:v>5 to 10</c:v>
                </c:pt>
                <c:pt idx="2">
                  <c:v>10 to 15</c:v>
                </c:pt>
                <c:pt idx="3">
                  <c:v>15 to 20</c:v>
                </c:pt>
                <c:pt idx="4">
                  <c:v>20 to 25</c:v>
                </c:pt>
                <c:pt idx="5">
                  <c:v>25 to 30</c:v>
                </c:pt>
                <c:pt idx="6">
                  <c:v>30 to 35</c:v>
                </c:pt>
                <c:pt idx="7">
                  <c:v>35 to 40</c:v>
                </c:pt>
                <c:pt idx="8">
                  <c:v>40 to 45</c:v>
                </c:pt>
                <c:pt idx="9">
                  <c:v>45 to 50</c:v>
                </c:pt>
                <c:pt idx="10">
                  <c:v>50 to 55</c:v>
                </c:pt>
                <c:pt idx="11">
                  <c:v>Greater Than 90</c:v>
                </c:pt>
              </c:strCache>
            </c:strRef>
          </c:cat>
          <c:val>
            <c:numRef>
              <c:f>Outcomes_Based_On_Duration!$J$3:$J$14</c:f>
              <c:numCache>
                <c:formatCode>0%</c:formatCode>
                <c:ptCount val="12"/>
                <c:pt idx="0">
                  <c:v>0.25</c:v>
                </c:pt>
                <c:pt idx="1">
                  <c:v>0.61111111111111116</c:v>
                </c:pt>
                <c:pt idx="2">
                  <c:v>0.79032258064516125</c:v>
                </c:pt>
                <c:pt idx="3">
                  <c:v>0.74137931034482762</c:v>
                </c:pt>
                <c:pt idx="4">
                  <c:v>0.81967213114754101</c:v>
                </c:pt>
                <c:pt idx="5">
                  <c:v>0.69934640522875813</c:v>
                </c:pt>
                <c:pt idx="6">
                  <c:v>0.65011820330969272</c:v>
                </c:pt>
                <c:pt idx="7">
                  <c:v>0.82926829268292679</c:v>
                </c:pt>
                <c:pt idx="8">
                  <c:v>0.47499999999999998</c:v>
                </c:pt>
                <c:pt idx="9">
                  <c:v>0.66666666666666663</c:v>
                </c:pt>
                <c:pt idx="10">
                  <c:v>0.5714285714285714</c:v>
                </c:pt>
                <c:pt idx="11">
                  <c:v>0.36842105263157893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6-4127-9645-C1E3394AD7BB}"/>
            </c:ext>
          </c:extLst>
        </c:ser>
        <c:ser>
          <c:idx val="1"/>
          <c:order val="1"/>
          <c:tx>
            <c:strRef>
              <c:f>Outcomes_Based_On_Duration!$K$2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Outcomes_Based_On_Duration!$A$3:$A$14</c:f>
              <c:strCache>
                <c:ptCount val="12"/>
                <c:pt idx="0">
                  <c:v>0 to 5</c:v>
                </c:pt>
                <c:pt idx="1">
                  <c:v>5 to 10</c:v>
                </c:pt>
                <c:pt idx="2">
                  <c:v>10 to 15</c:v>
                </c:pt>
                <c:pt idx="3">
                  <c:v>15 to 20</c:v>
                </c:pt>
                <c:pt idx="4">
                  <c:v>20 to 25</c:v>
                </c:pt>
                <c:pt idx="5">
                  <c:v>25 to 30</c:v>
                </c:pt>
                <c:pt idx="6">
                  <c:v>30 to 35</c:v>
                </c:pt>
                <c:pt idx="7">
                  <c:v>35 to 40</c:v>
                </c:pt>
                <c:pt idx="8">
                  <c:v>40 to 45</c:v>
                </c:pt>
                <c:pt idx="9">
                  <c:v>45 to 50</c:v>
                </c:pt>
                <c:pt idx="10">
                  <c:v>50 to 55</c:v>
                </c:pt>
                <c:pt idx="11">
                  <c:v>Greater Than 90</c:v>
                </c:pt>
              </c:strCache>
            </c:strRef>
          </c:cat>
          <c:val>
            <c:numRef>
              <c:f>Outcomes_Based_On_Duration!$K$3:$K$14</c:f>
              <c:numCache>
                <c:formatCode>0%</c:formatCode>
                <c:ptCount val="12"/>
                <c:pt idx="0">
                  <c:v>0.75</c:v>
                </c:pt>
                <c:pt idx="1">
                  <c:v>0.3888888888888889</c:v>
                </c:pt>
                <c:pt idx="2">
                  <c:v>0.20967741935483872</c:v>
                </c:pt>
                <c:pt idx="3">
                  <c:v>0.25862068965517243</c:v>
                </c:pt>
                <c:pt idx="4">
                  <c:v>0.18032786885245902</c:v>
                </c:pt>
                <c:pt idx="5">
                  <c:v>0.30065359477124182</c:v>
                </c:pt>
                <c:pt idx="6">
                  <c:v>0.34988179669030733</c:v>
                </c:pt>
                <c:pt idx="7">
                  <c:v>0.17073170731707318</c:v>
                </c:pt>
                <c:pt idx="8">
                  <c:v>0.52500000000000002</c:v>
                </c:pt>
                <c:pt idx="9">
                  <c:v>0.33333333333333331</c:v>
                </c:pt>
                <c:pt idx="10">
                  <c:v>0.42857142857142855</c:v>
                </c:pt>
                <c:pt idx="11">
                  <c:v>0.63157894736842102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D6-4127-9645-C1E3394AD7BB}"/>
            </c:ext>
          </c:extLst>
        </c:ser>
        <c:ser>
          <c:idx val="2"/>
          <c:order val="2"/>
          <c:tx>
            <c:strRef>
              <c:f>Outcomes_Based_On_Duration!$L$2</c:f>
              <c:strCache>
                <c:ptCount val="1"/>
                <c:pt idx="0">
                  <c:v>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Outcomes_Based_On_Duration!$A$3:$A$14</c:f>
              <c:strCache>
                <c:ptCount val="12"/>
                <c:pt idx="0">
                  <c:v>0 to 5</c:v>
                </c:pt>
                <c:pt idx="1">
                  <c:v>5 to 10</c:v>
                </c:pt>
                <c:pt idx="2">
                  <c:v>10 to 15</c:v>
                </c:pt>
                <c:pt idx="3">
                  <c:v>15 to 20</c:v>
                </c:pt>
                <c:pt idx="4">
                  <c:v>20 to 25</c:v>
                </c:pt>
                <c:pt idx="5">
                  <c:v>25 to 30</c:v>
                </c:pt>
                <c:pt idx="6">
                  <c:v>30 to 35</c:v>
                </c:pt>
                <c:pt idx="7">
                  <c:v>35 to 40</c:v>
                </c:pt>
                <c:pt idx="8">
                  <c:v>40 to 45</c:v>
                </c:pt>
                <c:pt idx="9">
                  <c:v>45 to 50</c:v>
                </c:pt>
                <c:pt idx="10">
                  <c:v>50 to 55</c:v>
                </c:pt>
                <c:pt idx="11">
                  <c:v>Greater Than 90</c:v>
                </c:pt>
              </c:strCache>
            </c:strRef>
          </c:cat>
          <c:val>
            <c:numRef>
              <c:f>Outcomes_Based_On_Duration!$L$3:$L$14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D6-4127-9645-C1E3394AD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804504"/>
        <c:axId val="873805816"/>
      </c:lineChart>
      <c:catAx>
        <c:axId val="873804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Kick-Starter</a:t>
                </a:r>
                <a:r>
                  <a:rPr lang="en-CA" baseline="0"/>
                  <a:t> Duration (days) 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805816"/>
        <c:crosses val="autoZero"/>
        <c:auto val="1"/>
        <c:lblAlgn val="ctr"/>
        <c:lblOffset val="100"/>
        <c:noMultiLvlLbl val="0"/>
      </c:catAx>
      <c:valAx>
        <c:axId val="8738058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Success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80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631029</xdr:colOff>
      <xdr:row>15</xdr:row>
      <xdr:rowOff>85726</xdr:rowOff>
    </xdr:from>
    <xdr:to>
      <xdr:col>10</xdr:col>
      <xdr:colOff>57149</xdr:colOff>
      <xdr:row>40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2B332-7B30-49DB-9CB4-244D2D3F0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707230</xdr:colOff>
      <xdr:row>1</xdr:row>
      <xdr:rowOff>114298</xdr:rowOff>
    </xdr:from>
    <xdr:to>
      <xdr:col>16</xdr:col>
      <xdr:colOff>200026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B1A97-A33D-4A5C-A946-8FF6E68A3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631029</xdr:colOff>
      <xdr:row>15</xdr:row>
      <xdr:rowOff>85726</xdr:rowOff>
    </xdr:from>
    <xdr:to>
      <xdr:col>10</xdr:col>
      <xdr:colOff>57149</xdr:colOff>
      <xdr:row>40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A99F2-5CF0-4C1F-8E2B-58A2FBA63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ton wandzura" refreshedDate="43947.541112268518" createdVersion="6" refreshedVersion="6" minRefreshableVersion="3" recordCount="4114" xr:uid="{31F7B103-6756-44E0-8520-659F8E42314E}">
  <cacheSource type="worksheet">
    <worksheetSource ref="A1:U4115" sheet="Raw_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 converted" numFmtId="0">
      <sharedItems containsNonDate="0" containsDate="1" containsString="0" containsBlank="1" minDate="2011-01-25T04:00:00" maxDate="2017-05-03T19:12:00"/>
    </cacheField>
    <cacheField name="Deadline Month" numFmtId="0">
      <sharedItems containsString="0" containsBlank="1" containsNumber="1" containsInteger="1" minValue="1" maxValue="12"/>
    </cacheField>
    <cacheField name="launched converted" numFmtId="0">
      <sharedItems containsNonDate="0" containsDate="1" containsString="0" containsBlank="1" minDate="2010-10-27T06:20:03" maxDate="2017-03-15T15:30:07" count="1067">
        <m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2">
        <rangePr groupBy="months" startDate="2010-10-27T06:20:0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Launched Month" numFmtId="0">
      <sharedItems containsNonDate="0" containsDate="1" containsString="0" containsBlank="1" minDate="1899-12-31T00:00:00" maxDate="1900-01-12T00:00:00"/>
    </cacheField>
    <cacheField name="Duration Days" numFmtId="0">
      <sharedItems containsString="0" containsBlank="1" containsNumber="1" minValue="1.3195370370376622" maxValue="89.90274305555067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Counter" numFmtId="0">
      <sharedItems containsString="0" containsBlank="1" containsNumber="1" containsInteger="1" minValue="1" maxValue="1" count="2">
        <m/>
        <n v="1"/>
      </sharedItems>
    </cacheField>
    <cacheField name="Quarters" numFmtId="0" databaseField="0">
      <fieldGroup base="12">
        <rangePr groupBy="quarters" startDate="2010-10-27T06:20:03" endDate="2017-03-15T15:30:07"/>
        <groupItems count="6">
          <s v="&lt;2010-10-2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2">
        <rangePr groupBy="years" startDate="2010-10-27T06:20:03" endDate="2017-03-15T15:30:07"/>
        <groupItems count="10">
          <s v="&lt;2010-10-27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m/>
    <m/>
    <x v="0"/>
    <m/>
    <m/>
    <b v="0"/>
    <n v="182"/>
    <b v="1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m/>
    <m/>
    <x v="0"/>
    <m/>
    <m/>
    <b v="0"/>
    <n v="79"/>
    <b v="1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m/>
    <m/>
    <x v="0"/>
    <m/>
    <m/>
    <b v="0"/>
    <n v="35"/>
    <b v="1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m/>
    <m/>
    <x v="0"/>
    <m/>
    <m/>
    <b v="0"/>
    <n v="150"/>
    <b v="1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m/>
    <m/>
    <x v="0"/>
    <m/>
    <m/>
    <b v="0"/>
    <n v="284"/>
    <b v="1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m/>
    <m/>
    <x v="0"/>
    <m/>
    <m/>
    <b v="0"/>
    <n v="47"/>
    <b v="1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m/>
    <m/>
    <x v="0"/>
    <m/>
    <m/>
    <b v="0"/>
    <n v="58"/>
    <b v="1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m/>
    <m/>
    <x v="0"/>
    <m/>
    <m/>
    <b v="0"/>
    <n v="57"/>
    <b v="1"/>
    <x v="0"/>
    <s v="television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m/>
    <m/>
    <x v="0"/>
    <m/>
    <m/>
    <b v="0"/>
    <n v="12"/>
    <b v="1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m/>
    <m/>
    <x v="0"/>
    <m/>
    <m/>
    <b v="0"/>
    <n v="20"/>
    <b v="1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m/>
    <m/>
    <x v="0"/>
    <m/>
    <m/>
    <b v="0"/>
    <n v="19"/>
    <b v="1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m/>
    <m/>
    <x v="0"/>
    <m/>
    <m/>
    <b v="0"/>
    <n v="75"/>
    <b v="1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m/>
    <m/>
    <x v="0"/>
    <m/>
    <m/>
    <b v="0"/>
    <n v="827"/>
    <b v="1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m/>
    <m/>
    <x v="0"/>
    <m/>
    <m/>
    <b v="0"/>
    <n v="51"/>
    <b v="1"/>
    <x v="0"/>
    <s v="television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m/>
    <m/>
    <x v="0"/>
    <m/>
    <m/>
    <b v="0"/>
    <n v="41"/>
    <b v="1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m/>
    <m/>
    <x v="0"/>
    <m/>
    <m/>
    <b v="0"/>
    <n v="98"/>
    <b v="1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m/>
    <m/>
    <x v="0"/>
    <m/>
    <m/>
    <b v="0"/>
    <n v="70"/>
    <b v="1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m/>
    <m/>
    <x v="0"/>
    <m/>
    <m/>
    <b v="0"/>
    <n v="36"/>
    <b v="1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m/>
    <m/>
    <x v="0"/>
    <m/>
    <m/>
    <b v="0"/>
    <n v="342"/>
    <b v="1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m/>
    <m/>
    <x v="0"/>
    <m/>
    <m/>
    <b v="0"/>
    <n v="22"/>
    <b v="1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m/>
    <m/>
    <x v="0"/>
    <m/>
    <m/>
    <b v="0"/>
    <n v="25"/>
    <b v="1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m/>
    <m/>
    <x v="0"/>
    <m/>
    <m/>
    <b v="0"/>
    <n v="101"/>
    <b v="1"/>
    <x v="0"/>
    <s v="television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m/>
    <m/>
    <x v="0"/>
    <m/>
    <m/>
    <b v="0"/>
    <n v="8"/>
    <b v="1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m/>
    <m/>
    <x v="0"/>
    <m/>
    <m/>
    <b v="0"/>
    <n v="23"/>
    <b v="1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m/>
    <m/>
    <x v="0"/>
    <m/>
    <m/>
    <b v="0"/>
    <n v="574"/>
    <b v="1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m/>
    <m/>
    <x v="0"/>
    <m/>
    <m/>
    <b v="0"/>
    <n v="14"/>
    <b v="1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m/>
    <m/>
    <x v="0"/>
    <m/>
    <m/>
    <b v="0"/>
    <n v="19"/>
    <b v="1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m/>
    <m/>
    <x v="0"/>
    <m/>
    <m/>
    <b v="0"/>
    <n v="150"/>
    <b v="1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m/>
    <m/>
    <x v="0"/>
    <m/>
    <m/>
    <b v="0"/>
    <n v="71"/>
    <b v="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m/>
    <m/>
    <x v="0"/>
    <m/>
    <m/>
    <b v="0"/>
    <n v="117"/>
    <b v="1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m/>
    <m/>
    <x v="0"/>
    <m/>
    <m/>
    <b v="0"/>
    <n v="53"/>
    <b v="1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m/>
    <m/>
    <x v="0"/>
    <m/>
    <m/>
    <b v="0"/>
    <n v="1"/>
    <b v="1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m/>
    <m/>
    <x v="0"/>
    <m/>
    <m/>
    <b v="0"/>
    <n v="89"/>
    <b v="1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m/>
    <m/>
    <x v="0"/>
    <m/>
    <m/>
    <b v="0"/>
    <n v="64"/>
    <b v="1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m/>
    <m/>
    <x v="0"/>
    <m/>
    <m/>
    <b v="0"/>
    <n v="68"/>
    <b v="1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m/>
    <m/>
    <x v="0"/>
    <m/>
    <m/>
    <b v="0"/>
    <n v="28"/>
    <b v="1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m/>
    <m/>
    <x v="0"/>
    <m/>
    <m/>
    <b v="0"/>
    <n v="44"/>
    <b v="1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m/>
    <m/>
    <x v="0"/>
    <m/>
    <m/>
    <b v="0"/>
    <n v="253"/>
    <b v="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m/>
    <m/>
    <x v="0"/>
    <m/>
    <m/>
    <b v="0"/>
    <n v="66"/>
    <b v="1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m/>
    <m/>
    <x v="0"/>
    <m/>
    <m/>
    <b v="0"/>
    <n v="217"/>
    <b v="1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m/>
    <m/>
    <x v="0"/>
    <m/>
    <m/>
    <b v="0"/>
    <n v="16"/>
    <b v="1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m/>
    <m/>
    <x v="0"/>
    <m/>
    <m/>
    <b v="0"/>
    <n v="19"/>
    <b v="1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m/>
    <m/>
    <x v="0"/>
    <m/>
    <m/>
    <b v="0"/>
    <n v="169"/>
    <b v="1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m/>
    <m/>
    <x v="0"/>
    <m/>
    <m/>
    <b v="0"/>
    <n v="263"/>
    <b v="1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m/>
    <m/>
    <x v="0"/>
    <m/>
    <m/>
    <b v="0"/>
    <n v="15"/>
    <b v="1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m/>
    <m/>
    <x v="0"/>
    <m/>
    <m/>
    <b v="0"/>
    <n v="61"/>
    <b v="1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m/>
    <m/>
    <x v="0"/>
    <m/>
    <m/>
    <b v="0"/>
    <n v="45"/>
    <b v="1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m/>
    <m/>
    <x v="0"/>
    <m/>
    <m/>
    <b v="0"/>
    <n v="70"/>
    <b v="1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m/>
    <m/>
    <x v="0"/>
    <m/>
    <m/>
    <b v="0"/>
    <n v="38"/>
    <b v="1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m/>
    <m/>
    <x v="0"/>
    <m/>
    <m/>
    <b v="0"/>
    <n v="87"/>
    <b v="1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m/>
    <m/>
    <x v="0"/>
    <m/>
    <m/>
    <b v="0"/>
    <n v="22"/>
    <b v="1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m/>
    <m/>
    <x v="0"/>
    <m/>
    <m/>
    <b v="0"/>
    <n v="119"/>
    <b v="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m/>
    <m/>
    <x v="0"/>
    <m/>
    <m/>
    <b v="0"/>
    <n v="52"/>
    <b v="1"/>
    <x v="0"/>
    <s v="television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m/>
    <m/>
    <x v="0"/>
    <m/>
    <m/>
    <b v="0"/>
    <n v="117"/>
    <b v="1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m/>
    <m/>
    <x v="0"/>
    <m/>
    <m/>
    <b v="0"/>
    <n v="52"/>
    <b v="1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m/>
    <m/>
    <x v="0"/>
    <m/>
    <m/>
    <b v="0"/>
    <n v="86"/>
    <b v="1"/>
    <x v="0"/>
    <s v="television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m/>
    <m/>
    <x v="0"/>
    <m/>
    <m/>
    <b v="0"/>
    <n v="174"/>
    <b v="1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m/>
    <m/>
    <x v="0"/>
    <m/>
    <m/>
    <b v="0"/>
    <n v="69"/>
    <b v="1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m/>
    <m/>
    <x v="0"/>
    <m/>
    <m/>
    <b v="0"/>
    <n v="75"/>
    <b v="1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m/>
    <m/>
    <x v="0"/>
    <m/>
    <m/>
    <b v="0"/>
    <n v="33"/>
    <b v="1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m/>
    <m/>
    <x v="0"/>
    <m/>
    <m/>
    <b v="0"/>
    <n v="108"/>
    <b v="1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m/>
    <m/>
    <x v="0"/>
    <m/>
    <m/>
    <b v="0"/>
    <n v="23"/>
    <b v="1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m/>
    <m/>
    <x v="0"/>
    <m/>
    <m/>
    <b v="0"/>
    <n v="48"/>
    <b v="1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m/>
    <m/>
    <x v="0"/>
    <m/>
    <m/>
    <b v="0"/>
    <n v="64"/>
    <b v="1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m/>
    <m/>
    <x v="0"/>
    <m/>
    <m/>
    <b v="0"/>
    <n v="24"/>
    <b v="1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m/>
    <m/>
    <x v="0"/>
    <m/>
    <m/>
    <b v="0"/>
    <n v="57"/>
    <b v="1"/>
    <x v="0"/>
    <s v="shorts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m/>
    <m/>
    <x v="0"/>
    <m/>
    <m/>
    <b v="0"/>
    <n v="26"/>
    <b v="1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m/>
    <m/>
    <x v="0"/>
    <m/>
    <m/>
    <b v="0"/>
    <n v="20"/>
    <b v="1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m/>
    <m/>
    <x v="0"/>
    <m/>
    <m/>
    <b v="0"/>
    <n v="36"/>
    <b v="1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m/>
    <m/>
    <x v="0"/>
    <m/>
    <m/>
    <b v="0"/>
    <n v="178"/>
    <b v="1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m/>
    <m/>
    <x v="0"/>
    <m/>
    <m/>
    <b v="0"/>
    <n v="17"/>
    <b v="1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m/>
    <m/>
    <x v="0"/>
    <m/>
    <m/>
    <b v="0"/>
    <n v="32"/>
    <b v="1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m/>
    <m/>
    <x v="0"/>
    <m/>
    <m/>
    <b v="0"/>
    <n v="41"/>
    <b v="1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m/>
    <m/>
    <x v="0"/>
    <m/>
    <m/>
    <b v="0"/>
    <n v="18"/>
    <b v="1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m/>
    <m/>
    <x v="0"/>
    <m/>
    <m/>
    <b v="0"/>
    <n v="29"/>
    <b v="1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m/>
    <m/>
    <x v="0"/>
    <m/>
    <m/>
    <b v="0"/>
    <n v="47"/>
    <b v="1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m/>
    <m/>
    <x v="0"/>
    <m/>
    <m/>
    <b v="0"/>
    <n v="15"/>
    <b v="1"/>
    <x v="0"/>
    <s v="shorts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m/>
    <m/>
    <x v="0"/>
    <m/>
    <m/>
    <b v="0"/>
    <n v="26"/>
    <b v="1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m/>
    <m/>
    <x v="0"/>
    <m/>
    <m/>
    <b v="0"/>
    <n v="35"/>
    <b v="1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m/>
    <m/>
    <x v="0"/>
    <m/>
    <m/>
    <b v="0"/>
    <n v="41"/>
    <b v="1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m/>
    <m/>
    <x v="0"/>
    <m/>
    <m/>
    <b v="0"/>
    <n v="47"/>
    <b v="1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m/>
    <m/>
    <x v="0"/>
    <m/>
    <m/>
    <b v="0"/>
    <n v="28"/>
    <b v="1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m/>
    <m/>
    <x v="0"/>
    <m/>
    <m/>
    <b v="0"/>
    <n v="100"/>
    <b v="1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m/>
    <m/>
    <x v="0"/>
    <m/>
    <m/>
    <b v="0"/>
    <n v="13"/>
    <b v="1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m/>
    <m/>
    <x v="0"/>
    <m/>
    <m/>
    <b v="0"/>
    <n v="7"/>
    <b v="1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m/>
    <m/>
    <x v="0"/>
    <m/>
    <m/>
    <b v="0"/>
    <n v="21"/>
    <b v="1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m/>
    <m/>
    <x v="0"/>
    <m/>
    <m/>
    <b v="0"/>
    <n v="17"/>
    <b v="1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m/>
    <m/>
    <x v="0"/>
    <m/>
    <m/>
    <b v="0"/>
    <n v="25"/>
    <b v="1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m/>
    <m/>
    <x v="0"/>
    <m/>
    <m/>
    <b v="0"/>
    <n v="60"/>
    <b v="1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m/>
    <m/>
    <x v="0"/>
    <m/>
    <m/>
    <b v="0"/>
    <n v="56"/>
    <b v="1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m/>
    <m/>
    <x v="0"/>
    <m/>
    <m/>
    <b v="0"/>
    <n v="16"/>
    <b v="1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m/>
    <m/>
    <x v="0"/>
    <m/>
    <m/>
    <b v="0"/>
    <n v="46"/>
    <b v="1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m/>
    <m/>
    <x v="0"/>
    <m/>
    <m/>
    <b v="0"/>
    <n v="43"/>
    <b v="1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m/>
    <m/>
    <x v="0"/>
    <m/>
    <m/>
    <b v="0"/>
    <n v="15"/>
    <b v="1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m/>
    <m/>
    <x v="0"/>
    <m/>
    <m/>
    <b v="0"/>
    <n v="12"/>
    <b v="1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m/>
    <m/>
    <x v="0"/>
    <m/>
    <m/>
    <b v="0"/>
    <n v="21"/>
    <b v="1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m/>
    <m/>
    <x v="0"/>
    <m/>
    <m/>
    <b v="0"/>
    <n v="34"/>
    <b v="1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m/>
    <m/>
    <x v="0"/>
    <m/>
    <m/>
    <b v="0"/>
    <n v="8"/>
    <b v="1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m/>
    <m/>
    <x v="0"/>
    <m/>
    <m/>
    <b v="0"/>
    <n v="60"/>
    <b v="1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m/>
    <m/>
    <x v="0"/>
    <m/>
    <m/>
    <b v="0"/>
    <n v="39"/>
    <b v="1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m/>
    <m/>
    <x v="0"/>
    <m/>
    <m/>
    <b v="0"/>
    <n v="26"/>
    <b v="1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m/>
    <m/>
    <x v="0"/>
    <m/>
    <m/>
    <b v="0"/>
    <n v="35"/>
    <b v="1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m/>
    <m/>
    <x v="0"/>
    <m/>
    <m/>
    <b v="0"/>
    <n v="65"/>
    <b v="1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m/>
    <m/>
    <x v="0"/>
    <m/>
    <m/>
    <b v="0"/>
    <n v="49"/>
    <b v="1"/>
    <x v="0"/>
    <s v="shorts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m/>
    <m/>
    <x v="0"/>
    <m/>
    <m/>
    <b v="0"/>
    <n v="10"/>
    <b v="1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m/>
    <m/>
    <x v="0"/>
    <m/>
    <m/>
    <b v="0"/>
    <n v="60"/>
    <b v="1"/>
    <x v="0"/>
    <s v="shorts"/>
    <x v="0"/>
  </r>
  <r>
    <n v="106"/>
    <s v="LOST WEEKEND"/>
    <s v="A Boy. A Girl. A Car. A Serial Killer."/>
    <n v="5000"/>
    <n v="5025"/>
    <x v="0"/>
    <s v="US"/>
    <s v="USD"/>
    <n v="1333391901"/>
    <n v="1332182301"/>
    <m/>
    <m/>
    <x v="0"/>
    <m/>
    <m/>
    <b v="0"/>
    <n v="27"/>
    <b v="1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m/>
    <m/>
    <x v="0"/>
    <m/>
    <m/>
    <b v="0"/>
    <n v="69"/>
    <b v="1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m/>
    <m/>
    <x v="0"/>
    <m/>
    <m/>
    <b v="0"/>
    <n v="47"/>
    <b v="1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m/>
    <m/>
    <x v="0"/>
    <m/>
    <m/>
    <b v="0"/>
    <n v="47"/>
    <b v="1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m/>
    <m/>
    <x v="0"/>
    <m/>
    <m/>
    <b v="0"/>
    <n v="26"/>
    <b v="1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m/>
    <m/>
    <x v="0"/>
    <m/>
    <m/>
    <b v="0"/>
    <n v="53"/>
    <b v="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m/>
    <m/>
    <x v="0"/>
    <m/>
    <m/>
    <b v="0"/>
    <n v="81"/>
    <b v="1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m/>
    <m/>
    <x v="0"/>
    <m/>
    <m/>
    <b v="0"/>
    <n v="78"/>
    <b v="1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m/>
    <m/>
    <x v="0"/>
    <m/>
    <m/>
    <b v="0"/>
    <n v="35"/>
    <b v="1"/>
    <x v="0"/>
    <s v="shorts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m/>
    <m/>
    <x v="0"/>
    <m/>
    <m/>
    <b v="0"/>
    <n v="22"/>
    <b v="1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m/>
    <m/>
    <x v="0"/>
    <m/>
    <m/>
    <b v="0"/>
    <n v="57"/>
    <b v="1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m/>
    <m/>
    <x v="0"/>
    <m/>
    <m/>
    <b v="0"/>
    <n v="27"/>
    <b v="1"/>
    <x v="0"/>
    <s v="shorts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m/>
    <m/>
    <x v="0"/>
    <m/>
    <m/>
    <b v="0"/>
    <n v="39"/>
    <b v="1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m/>
    <m/>
    <x v="0"/>
    <m/>
    <m/>
    <b v="0"/>
    <n v="37"/>
    <b v="1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m/>
    <m/>
    <x v="0"/>
    <m/>
    <m/>
    <b v="0"/>
    <n v="1"/>
    <b v="0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m/>
    <m/>
    <x v="0"/>
    <m/>
    <m/>
    <b v="0"/>
    <n v="1"/>
    <b v="0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m/>
    <m/>
    <x v="0"/>
    <m/>
    <m/>
    <b v="0"/>
    <n v="0"/>
    <b v="0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m/>
    <m/>
    <x v="0"/>
    <m/>
    <m/>
    <b v="0"/>
    <n v="6"/>
    <b v="0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m/>
    <m/>
    <x v="0"/>
    <m/>
    <m/>
    <b v="0"/>
    <n v="0"/>
    <b v="0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m/>
    <m/>
    <x v="0"/>
    <m/>
    <m/>
    <b v="0"/>
    <n v="6"/>
    <b v="0"/>
    <x v="0"/>
    <s v="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m/>
    <m/>
    <x v="0"/>
    <m/>
    <m/>
    <b v="0"/>
    <n v="13"/>
    <b v="0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m/>
    <m/>
    <x v="0"/>
    <m/>
    <m/>
    <b v="0"/>
    <n v="4"/>
    <b v="0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m/>
    <m/>
    <x v="0"/>
    <m/>
    <m/>
    <b v="0"/>
    <n v="6"/>
    <b v="0"/>
    <x v="0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m/>
    <m/>
    <x v="0"/>
    <m/>
    <m/>
    <b v="0"/>
    <n v="0"/>
    <b v="0"/>
    <x v="0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m/>
    <m/>
    <x v="0"/>
    <m/>
    <m/>
    <b v="0"/>
    <n v="0"/>
    <b v="0"/>
    <x v="0"/>
    <s v="science fiction"/>
    <x v="0"/>
  </r>
  <r>
    <n v="131"/>
    <s v="I (Canceled)"/>
    <s v="I"/>
    <n v="1200"/>
    <n v="0"/>
    <x v="1"/>
    <s v="US"/>
    <s v="USD"/>
    <n v="1467763200"/>
    <n v="1466453161"/>
    <m/>
    <m/>
    <x v="0"/>
    <m/>
    <m/>
    <b v="0"/>
    <n v="0"/>
    <b v="0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m/>
    <m/>
    <x v="0"/>
    <m/>
    <m/>
    <b v="0"/>
    <n v="81"/>
    <b v="0"/>
    <x v="0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m/>
    <m/>
    <x v="0"/>
    <m/>
    <m/>
    <b v="0"/>
    <n v="0"/>
    <b v="0"/>
    <x v="0"/>
    <s v="science fiction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m/>
    <m/>
    <x v="0"/>
    <m/>
    <m/>
    <b v="0"/>
    <n v="0"/>
    <b v="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m/>
    <m/>
    <x v="0"/>
    <m/>
    <m/>
    <b v="0"/>
    <n v="5"/>
    <b v="0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m/>
    <m/>
    <x v="0"/>
    <m/>
    <m/>
    <b v="0"/>
    <n v="0"/>
    <b v="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m/>
    <m/>
    <x v="0"/>
    <m/>
    <m/>
    <b v="0"/>
    <n v="0"/>
    <b v="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m/>
    <m/>
    <x v="0"/>
    <m/>
    <m/>
    <b v="0"/>
    <n v="58"/>
    <b v="0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m/>
    <m/>
    <x v="0"/>
    <m/>
    <m/>
    <b v="0"/>
    <n v="1"/>
    <b v="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m/>
    <m/>
    <x v="0"/>
    <m/>
    <m/>
    <b v="0"/>
    <n v="0"/>
    <b v="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m/>
    <m/>
    <x v="0"/>
    <m/>
    <m/>
    <b v="0"/>
    <n v="28"/>
    <b v="0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m/>
    <m/>
    <x v="0"/>
    <m/>
    <m/>
    <b v="0"/>
    <n v="1"/>
    <b v="0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m/>
    <m/>
    <x v="0"/>
    <m/>
    <m/>
    <b v="0"/>
    <n v="0"/>
    <b v="0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m/>
    <m/>
    <x v="0"/>
    <m/>
    <m/>
    <b v="0"/>
    <n v="37"/>
    <b v="0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m/>
    <m/>
    <x v="0"/>
    <m/>
    <m/>
    <b v="0"/>
    <n v="9"/>
    <b v="0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m/>
    <m/>
    <x v="0"/>
    <m/>
    <m/>
    <b v="0"/>
    <n v="3"/>
    <b v="0"/>
    <x v="0"/>
    <s v="science fiction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m/>
    <m/>
    <x v="0"/>
    <m/>
    <m/>
    <b v="0"/>
    <n v="0"/>
    <b v="0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m/>
    <m/>
    <x v="0"/>
    <m/>
    <m/>
    <b v="0"/>
    <n v="2"/>
    <b v="0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m/>
    <m/>
    <x v="0"/>
    <m/>
    <m/>
    <b v="0"/>
    <n v="6"/>
    <b v="0"/>
    <x v="0"/>
    <s v="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m/>
    <m/>
    <x v="0"/>
    <m/>
    <m/>
    <b v="0"/>
    <n v="67"/>
    <b v="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m/>
    <m/>
    <x v="0"/>
    <m/>
    <m/>
    <b v="0"/>
    <n v="5"/>
    <b v="0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m/>
    <m/>
    <x v="0"/>
    <m/>
    <m/>
    <b v="0"/>
    <n v="2"/>
    <b v="0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m/>
    <m/>
    <x v="0"/>
    <m/>
    <m/>
    <b v="0"/>
    <n v="10"/>
    <b v="0"/>
    <x v="0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m/>
    <m/>
    <x v="0"/>
    <m/>
    <m/>
    <b v="0"/>
    <n v="3"/>
    <b v="0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m/>
    <m/>
    <x v="0"/>
    <m/>
    <m/>
    <b v="0"/>
    <n v="4"/>
    <b v="0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m/>
    <m/>
    <x v="0"/>
    <m/>
    <m/>
    <b v="0"/>
    <n v="15"/>
    <b v="0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m/>
    <m/>
    <x v="0"/>
    <m/>
    <m/>
    <b v="0"/>
    <n v="2"/>
    <b v="0"/>
    <x v="0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m/>
    <m/>
    <x v="0"/>
    <m/>
    <m/>
    <b v="0"/>
    <n v="0"/>
    <b v="0"/>
    <x v="0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m/>
    <m/>
    <x v="0"/>
    <m/>
    <m/>
    <b v="0"/>
    <n v="1"/>
    <b v="0"/>
    <x v="0"/>
    <s v="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m/>
    <m/>
    <x v="0"/>
    <m/>
    <m/>
    <b v="0"/>
    <n v="0"/>
    <b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m/>
    <m/>
    <x v="0"/>
    <m/>
    <m/>
    <b v="0"/>
    <n v="1"/>
    <b v="0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m/>
    <m/>
    <x v="0"/>
    <m/>
    <m/>
    <b v="0"/>
    <n v="10"/>
    <b v="0"/>
    <x v="0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m/>
    <m/>
    <x v="0"/>
    <m/>
    <m/>
    <b v="0"/>
    <n v="0"/>
    <b v="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m/>
    <m/>
    <x v="0"/>
    <m/>
    <m/>
    <b v="0"/>
    <n v="7"/>
    <b v="0"/>
    <x v="0"/>
    <s v="drama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m/>
    <m/>
    <x v="0"/>
    <m/>
    <m/>
    <b v="0"/>
    <n v="0"/>
    <b v="0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m/>
    <m/>
    <x v="0"/>
    <m/>
    <m/>
    <b v="0"/>
    <n v="1"/>
    <b v="0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m/>
    <m/>
    <x v="0"/>
    <m/>
    <m/>
    <b v="0"/>
    <n v="2"/>
    <b v="0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m/>
    <m/>
    <x v="0"/>
    <m/>
    <m/>
    <b v="0"/>
    <n v="3"/>
    <b v="0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m/>
    <m/>
    <x v="0"/>
    <m/>
    <m/>
    <b v="0"/>
    <n v="10"/>
    <b v="0"/>
    <x v="0"/>
    <s v="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m/>
    <m/>
    <x v="0"/>
    <m/>
    <m/>
    <b v="0"/>
    <n v="10"/>
    <b v="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m/>
    <m/>
    <x v="0"/>
    <m/>
    <m/>
    <b v="0"/>
    <n v="1"/>
    <b v="0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m/>
    <m/>
    <x v="0"/>
    <m/>
    <m/>
    <b v="0"/>
    <n v="0"/>
    <b v="0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m/>
    <m/>
    <x v="0"/>
    <m/>
    <m/>
    <b v="0"/>
    <n v="0"/>
    <b v="0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m/>
    <m/>
    <x v="0"/>
    <m/>
    <m/>
    <b v="0"/>
    <n v="0"/>
    <b v="0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m/>
    <m/>
    <x v="0"/>
    <m/>
    <m/>
    <b v="0"/>
    <n v="26"/>
    <b v="0"/>
    <x v="0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m/>
    <m/>
    <x v="0"/>
    <m/>
    <m/>
    <b v="0"/>
    <n v="0"/>
    <b v="0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m/>
    <m/>
    <x v="0"/>
    <m/>
    <m/>
    <b v="0"/>
    <n v="7"/>
    <b v="0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m/>
    <m/>
    <x v="0"/>
    <m/>
    <m/>
    <b v="0"/>
    <n v="0"/>
    <b v="0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m/>
    <m/>
    <x v="0"/>
    <m/>
    <m/>
    <b v="0"/>
    <n v="2"/>
    <b v="0"/>
    <x v="0"/>
    <s v="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m/>
    <m/>
    <x v="0"/>
    <m/>
    <m/>
    <b v="0"/>
    <n v="13"/>
    <b v="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m/>
    <m/>
    <x v="0"/>
    <m/>
    <m/>
    <b v="0"/>
    <n v="4"/>
    <b v="0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m/>
    <m/>
    <x v="0"/>
    <m/>
    <m/>
    <b v="0"/>
    <n v="0"/>
    <b v="0"/>
    <x v="0"/>
    <s v="drama"/>
    <x v="0"/>
  </r>
  <r>
    <n v="183"/>
    <s v="Three Little Words"/>
    <s v="Don't kill me until I meet my Dad"/>
    <n v="12500"/>
    <n v="4482"/>
    <x v="2"/>
    <s v="GB"/>
    <s v="GBP"/>
    <n v="1417033610"/>
    <n v="1414438010"/>
    <m/>
    <m/>
    <x v="0"/>
    <m/>
    <m/>
    <b v="0"/>
    <n v="12"/>
    <b v="0"/>
    <x v="0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m/>
    <m/>
    <x v="0"/>
    <m/>
    <m/>
    <b v="0"/>
    <n v="2"/>
    <b v="0"/>
    <x v="0"/>
    <s v="drama"/>
    <x v="0"/>
  </r>
  <r>
    <n v="185"/>
    <s v="BLANK Short Movie"/>
    <s v="Love has no boundaries!"/>
    <n v="40000"/>
    <n v="2200"/>
    <x v="2"/>
    <s v="NO"/>
    <s v="NOK"/>
    <n v="1471557139"/>
    <n v="1468965139"/>
    <m/>
    <m/>
    <x v="0"/>
    <m/>
    <m/>
    <b v="0"/>
    <n v="10"/>
    <b v="0"/>
    <x v="0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m/>
    <m/>
    <x v="0"/>
    <m/>
    <m/>
    <b v="0"/>
    <n v="0"/>
    <b v="0"/>
    <x v="0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m/>
    <m/>
    <x v="0"/>
    <m/>
    <m/>
    <b v="0"/>
    <n v="5"/>
    <b v="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m/>
    <m/>
    <x v="0"/>
    <m/>
    <m/>
    <b v="0"/>
    <n v="0"/>
    <b v="0"/>
    <x v="0"/>
    <s v="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m/>
    <m/>
    <x v="0"/>
    <m/>
    <m/>
    <b v="0"/>
    <n v="5"/>
    <b v="0"/>
    <x v="0"/>
    <s v="drama"/>
    <x v="0"/>
  </r>
  <r>
    <n v="190"/>
    <s v="REGIONRAT, the movie"/>
    <s v="Because hope can be a 4 letter word"/>
    <n v="12000"/>
    <n v="50"/>
    <x v="2"/>
    <s v="US"/>
    <s v="USD"/>
    <n v="1466091446"/>
    <n v="1465227446"/>
    <m/>
    <m/>
    <x v="0"/>
    <m/>
    <m/>
    <b v="0"/>
    <n v="1"/>
    <b v="0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m/>
    <m/>
    <x v="0"/>
    <m/>
    <m/>
    <b v="0"/>
    <n v="3"/>
    <b v="0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m/>
    <m/>
    <x v="0"/>
    <m/>
    <m/>
    <b v="0"/>
    <n v="3"/>
    <b v="0"/>
    <x v="0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m/>
    <m/>
    <x v="0"/>
    <m/>
    <m/>
    <b v="0"/>
    <n v="0"/>
    <b v="0"/>
    <x v="0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m/>
    <m/>
    <x v="0"/>
    <m/>
    <m/>
    <b v="0"/>
    <n v="3"/>
    <b v="0"/>
    <x v="0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m/>
    <m/>
    <x v="0"/>
    <m/>
    <m/>
    <b v="0"/>
    <n v="0"/>
    <b v="0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m/>
    <m/>
    <x v="0"/>
    <m/>
    <m/>
    <b v="0"/>
    <n v="19"/>
    <b v="0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m/>
    <m/>
    <x v="0"/>
    <m/>
    <m/>
    <b v="0"/>
    <n v="8"/>
    <b v="0"/>
    <x v="0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m/>
    <m/>
    <x v="0"/>
    <m/>
    <m/>
    <b v="0"/>
    <n v="6"/>
    <b v="0"/>
    <x v="0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m/>
    <m/>
    <x v="0"/>
    <m/>
    <m/>
    <b v="0"/>
    <n v="0"/>
    <b v="0"/>
    <x v="0"/>
    <s v="drama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m/>
    <m/>
    <x v="0"/>
    <m/>
    <m/>
    <b v="0"/>
    <n v="18"/>
    <b v="0"/>
    <x v="0"/>
    <s v="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m/>
    <m/>
    <x v="0"/>
    <m/>
    <m/>
    <b v="0"/>
    <n v="7"/>
    <b v="0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m/>
    <m/>
    <x v="0"/>
    <m/>
    <m/>
    <b v="0"/>
    <n v="0"/>
    <b v="0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m/>
    <m/>
    <x v="0"/>
    <m/>
    <m/>
    <b v="0"/>
    <n v="8"/>
    <b v="0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m/>
    <m/>
    <x v="0"/>
    <m/>
    <m/>
    <b v="0"/>
    <n v="1293"/>
    <b v="0"/>
    <x v="0"/>
    <s v="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m/>
    <m/>
    <x v="0"/>
    <m/>
    <m/>
    <b v="0"/>
    <n v="17"/>
    <b v="0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m/>
    <m/>
    <x v="0"/>
    <m/>
    <m/>
    <b v="0"/>
    <n v="0"/>
    <b v="0"/>
    <x v="0"/>
    <s v="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m/>
    <m/>
    <x v="0"/>
    <m/>
    <m/>
    <b v="0"/>
    <n v="13"/>
    <b v="0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m/>
    <m/>
    <x v="0"/>
    <m/>
    <m/>
    <b v="0"/>
    <n v="0"/>
    <b v="0"/>
    <x v="0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m/>
    <m/>
    <x v="0"/>
    <m/>
    <m/>
    <b v="0"/>
    <n v="0"/>
    <b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m/>
    <m/>
    <x v="0"/>
    <m/>
    <m/>
    <b v="0"/>
    <n v="33"/>
    <b v="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m/>
    <m/>
    <x v="0"/>
    <m/>
    <m/>
    <b v="0"/>
    <n v="12"/>
    <b v="0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m/>
    <m/>
    <x v="0"/>
    <m/>
    <m/>
    <b v="0"/>
    <n v="1"/>
    <b v="0"/>
    <x v="0"/>
    <s v="drama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m/>
    <m/>
    <x v="0"/>
    <m/>
    <m/>
    <b v="0"/>
    <n v="1"/>
    <b v="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m/>
    <m/>
    <x v="0"/>
    <m/>
    <m/>
    <b v="0"/>
    <n v="1"/>
    <b v="0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m/>
    <m/>
    <x v="0"/>
    <m/>
    <m/>
    <b v="0"/>
    <n v="1"/>
    <b v="0"/>
    <x v="0"/>
    <s v="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m/>
    <m/>
    <x v="0"/>
    <m/>
    <m/>
    <b v="0"/>
    <n v="84"/>
    <b v="0"/>
    <x v="0"/>
    <s v="drama"/>
    <x v="0"/>
  </r>
  <r>
    <n v="217"/>
    <s v="Bitch"/>
    <s v="A roadmovie by paw"/>
    <n v="100000"/>
    <n v="11943"/>
    <x v="2"/>
    <s v="SE"/>
    <s v="SEK"/>
    <n v="1419780149"/>
    <n v="1417101749"/>
    <m/>
    <m/>
    <x v="0"/>
    <m/>
    <m/>
    <b v="0"/>
    <n v="38"/>
    <b v="0"/>
    <x v="0"/>
    <s v="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m/>
    <m/>
    <x v="0"/>
    <m/>
    <m/>
    <b v="0"/>
    <n v="1"/>
    <b v="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m/>
    <m/>
    <x v="0"/>
    <m/>
    <m/>
    <b v="0"/>
    <n v="76"/>
    <b v="0"/>
    <x v="0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m/>
    <m/>
    <x v="0"/>
    <m/>
    <m/>
    <b v="0"/>
    <n v="3"/>
    <b v="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m/>
    <m/>
    <x v="0"/>
    <m/>
    <m/>
    <b v="0"/>
    <n v="0"/>
    <b v="0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m/>
    <m/>
    <x v="0"/>
    <m/>
    <m/>
    <b v="0"/>
    <n v="2"/>
    <b v="0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m/>
    <m/>
    <x v="0"/>
    <m/>
    <m/>
    <b v="0"/>
    <n v="0"/>
    <b v="0"/>
    <x v="0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m/>
    <m/>
    <x v="0"/>
    <m/>
    <m/>
    <b v="0"/>
    <n v="0"/>
    <b v="0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m/>
    <m/>
    <x v="0"/>
    <m/>
    <m/>
    <b v="0"/>
    <n v="0"/>
    <b v="0"/>
    <x v="0"/>
    <s v="drama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m/>
    <m/>
    <x v="0"/>
    <m/>
    <m/>
    <b v="0"/>
    <n v="2"/>
    <b v="0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m/>
    <m/>
    <x v="0"/>
    <m/>
    <m/>
    <b v="0"/>
    <n v="0"/>
    <b v="0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m/>
    <m/>
    <x v="0"/>
    <m/>
    <m/>
    <b v="0"/>
    <n v="0"/>
    <b v="0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m/>
    <m/>
    <x v="0"/>
    <m/>
    <m/>
    <b v="0"/>
    <n v="0"/>
    <b v="0"/>
    <x v="0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m/>
    <m/>
    <x v="0"/>
    <m/>
    <m/>
    <b v="0"/>
    <n v="2"/>
    <b v="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m/>
    <m/>
    <x v="0"/>
    <m/>
    <m/>
    <b v="0"/>
    <n v="0"/>
    <b v="0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m/>
    <m/>
    <x v="0"/>
    <m/>
    <m/>
    <b v="0"/>
    <n v="7"/>
    <b v="0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m/>
    <m/>
    <x v="0"/>
    <m/>
    <m/>
    <b v="0"/>
    <n v="0"/>
    <b v="0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m/>
    <m/>
    <x v="0"/>
    <m/>
    <m/>
    <b v="0"/>
    <n v="5"/>
    <b v="0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m/>
    <m/>
    <x v="0"/>
    <m/>
    <m/>
    <b v="0"/>
    <n v="0"/>
    <b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m/>
    <m/>
    <x v="0"/>
    <m/>
    <m/>
    <b v="0"/>
    <n v="0"/>
    <b v="0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m/>
    <m/>
    <x v="0"/>
    <m/>
    <m/>
    <b v="0"/>
    <n v="1"/>
    <b v="0"/>
    <x v="0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m/>
    <m/>
    <x v="0"/>
    <m/>
    <m/>
    <b v="0"/>
    <n v="0"/>
    <b v="0"/>
    <x v="0"/>
    <s v="drama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m/>
    <m/>
    <x v="0"/>
    <m/>
    <m/>
    <b v="0"/>
    <n v="5"/>
    <b v="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m/>
    <m/>
    <x v="0"/>
    <m/>
    <m/>
    <b v="1"/>
    <n v="137"/>
    <b v="1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m/>
    <m/>
    <x v="0"/>
    <m/>
    <m/>
    <b v="1"/>
    <n v="376"/>
    <b v="1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m/>
    <m/>
    <x v="0"/>
    <m/>
    <m/>
    <b v="1"/>
    <n v="202"/>
    <b v="1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m/>
    <m/>
    <x v="0"/>
    <m/>
    <m/>
    <b v="1"/>
    <n v="328"/>
    <b v="1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m/>
    <m/>
    <x v="0"/>
    <m/>
    <m/>
    <b v="1"/>
    <n v="84"/>
    <b v="1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m/>
    <m/>
    <x v="0"/>
    <m/>
    <m/>
    <b v="1"/>
    <n v="96"/>
    <b v="1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m/>
    <m/>
    <x v="0"/>
    <m/>
    <m/>
    <b v="1"/>
    <n v="223"/>
    <b v="1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m/>
    <m/>
    <x v="0"/>
    <m/>
    <m/>
    <b v="1"/>
    <n v="62"/>
    <b v="1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m/>
    <m/>
    <x v="0"/>
    <m/>
    <m/>
    <b v="1"/>
    <n v="146"/>
    <b v="1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m/>
    <m/>
    <x v="0"/>
    <m/>
    <m/>
    <b v="1"/>
    <n v="235"/>
    <b v="1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m/>
    <m/>
    <x v="0"/>
    <m/>
    <m/>
    <b v="1"/>
    <n v="437"/>
    <b v="1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m/>
    <m/>
    <x v="0"/>
    <m/>
    <m/>
    <b v="1"/>
    <n v="77"/>
    <b v="1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m/>
    <m/>
    <x v="0"/>
    <m/>
    <m/>
    <b v="1"/>
    <n v="108"/>
    <b v="1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m/>
    <m/>
    <x v="0"/>
    <m/>
    <m/>
    <b v="1"/>
    <n v="7"/>
    <b v="1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m/>
    <m/>
    <x v="0"/>
    <m/>
    <m/>
    <b v="1"/>
    <n v="314"/>
    <b v="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m/>
    <m/>
    <x v="0"/>
    <m/>
    <m/>
    <b v="1"/>
    <n v="188"/>
    <b v="1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m/>
    <m/>
    <x v="0"/>
    <m/>
    <m/>
    <b v="1"/>
    <n v="275"/>
    <b v="1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m/>
    <m/>
    <x v="0"/>
    <m/>
    <m/>
    <b v="1"/>
    <n v="560"/>
    <b v="1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m/>
    <m/>
    <x v="0"/>
    <m/>
    <m/>
    <b v="1"/>
    <n v="688"/>
    <b v="1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m/>
    <m/>
    <x v="0"/>
    <m/>
    <m/>
    <b v="1"/>
    <n v="942"/>
    <b v="1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m/>
    <m/>
    <x v="0"/>
    <m/>
    <m/>
    <b v="1"/>
    <n v="88"/>
    <b v="1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m/>
    <m/>
    <x v="0"/>
    <m/>
    <m/>
    <b v="1"/>
    <n v="220"/>
    <b v="1"/>
    <x v="0"/>
    <s v="documentary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m/>
    <m/>
    <x v="0"/>
    <m/>
    <m/>
    <b v="1"/>
    <n v="145"/>
    <b v="1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m/>
    <m/>
    <x v="0"/>
    <m/>
    <m/>
    <b v="1"/>
    <n v="963"/>
    <b v="1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m/>
    <m/>
    <x v="0"/>
    <m/>
    <m/>
    <b v="1"/>
    <n v="91"/>
    <b v="1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m/>
    <m/>
    <x v="0"/>
    <m/>
    <m/>
    <b v="1"/>
    <n v="58"/>
    <b v="1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m/>
    <m/>
    <x v="0"/>
    <m/>
    <m/>
    <b v="1"/>
    <n v="36"/>
    <b v="1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m/>
    <m/>
    <x v="0"/>
    <m/>
    <m/>
    <b v="1"/>
    <n v="165"/>
    <b v="1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m/>
    <m/>
    <x v="0"/>
    <m/>
    <m/>
    <b v="1"/>
    <n v="111"/>
    <b v="1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m/>
    <m/>
    <x v="0"/>
    <m/>
    <m/>
    <b v="1"/>
    <n v="1596"/>
    <b v="1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m/>
    <m/>
    <x v="0"/>
    <m/>
    <m/>
    <b v="1"/>
    <n v="61"/>
    <b v="1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m/>
    <m/>
    <x v="0"/>
    <m/>
    <m/>
    <b v="1"/>
    <n v="287"/>
    <b v="1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m/>
    <m/>
    <x v="0"/>
    <m/>
    <m/>
    <b v="1"/>
    <n v="65"/>
    <b v="1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m/>
    <m/>
    <x v="0"/>
    <m/>
    <m/>
    <b v="1"/>
    <n v="118"/>
    <b v="1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m/>
    <m/>
    <x v="0"/>
    <m/>
    <m/>
    <b v="1"/>
    <n v="113"/>
    <b v="1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m/>
    <m/>
    <x v="0"/>
    <m/>
    <m/>
    <b v="1"/>
    <n v="332"/>
    <b v="1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m/>
    <m/>
    <x v="0"/>
    <m/>
    <m/>
    <b v="1"/>
    <n v="62"/>
    <b v="1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m/>
    <m/>
    <x v="0"/>
    <m/>
    <m/>
    <b v="1"/>
    <n v="951"/>
    <b v="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m/>
    <m/>
    <x v="0"/>
    <m/>
    <m/>
    <b v="1"/>
    <n v="415"/>
    <b v="1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m/>
    <m/>
    <x v="0"/>
    <m/>
    <m/>
    <b v="1"/>
    <n v="305"/>
    <b v="1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m/>
    <m/>
    <x v="0"/>
    <m/>
    <m/>
    <b v="1"/>
    <n v="2139"/>
    <b v="1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m/>
    <m/>
    <x v="0"/>
    <m/>
    <m/>
    <b v="1"/>
    <n v="79"/>
    <b v="1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m/>
    <m/>
    <x v="0"/>
    <m/>
    <m/>
    <b v="1"/>
    <n v="179"/>
    <b v="1"/>
    <x v="0"/>
    <s v="documentary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m/>
    <m/>
    <x v="0"/>
    <m/>
    <m/>
    <b v="1"/>
    <n v="202"/>
    <b v="1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m/>
    <m/>
    <x v="0"/>
    <m/>
    <m/>
    <b v="1"/>
    <n v="760"/>
    <b v="1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m/>
    <m/>
    <x v="0"/>
    <m/>
    <m/>
    <b v="1"/>
    <n v="563"/>
    <b v="1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m/>
    <m/>
    <x v="0"/>
    <m/>
    <m/>
    <b v="1"/>
    <n v="135"/>
    <b v="1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m/>
    <m/>
    <x v="0"/>
    <m/>
    <m/>
    <b v="1"/>
    <n v="290"/>
    <b v="1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m/>
    <m/>
    <x v="0"/>
    <m/>
    <m/>
    <b v="1"/>
    <n v="447"/>
    <b v="1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m/>
    <m/>
    <x v="0"/>
    <m/>
    <m/>
    <b v="1"/>
    <n v="232"/>
    <b v="1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m/>
    <m/>
    <x v="0"/>
    <m/>
    <m/>
    <b v="1"/>
    <n v="168"/>
    <b v="1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m/>
    <m/>
    <x v="0"/>
    <m/>
    <m/>
    <b v="1"/>
    <n v="128"/>
    <b v="1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m/>
    <m/>
    <x v="0"/>
    <m/>
    <m/>
    <b v="1"/>
    <n v="493"/>
    <b v="1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m/>
    <m/>
    <x v="0"/>
    <m/>
    <m/>
    <b v="1"/>
    <n v="131"/>
    <b v="1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m/>
    <m/>
    <x v="0"/>
    <m/>
    <m/>
    <b v="1"/>
    <n v="50"/>
    <b v="1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m/>
    <m/>
    <x v="0"/>
    <m/>
    <m/>
    <b v="1"/>
    <n v="665"/>
    <b v="1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m/>
    <m/>
    <x v="0"/>
    <m/>
    <m/>
    <b v="1"/>
    <n v="129"/>
    <b v="1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m/>
    <m/>
    <x v="0"/>
    <m/>
    <m/>
    <b v="1"/>
    <n v="142"/>
    <b v="1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m/>
    <m/>
    <x v="0"/>
    <m/>
    <m/>
    <b v="1"/>
    <n v="2436"/>
    <b v="1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m/>
    <m/>
    <x v="0"/>
    <m/>
    <m/>
    <b v="1"/>
    <n v="244"/>
    <b v="1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m/>
    <m/>
    <x v="0"/>
    <m/>
    <m/>
    <b v="1"/>
    <n v="298"/>
    <b v="1"/>
    <x v="0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m/>
    <m/>
    <x v="0"/>
    <m/>
    <m/>
    <b v="1"/>
    <n v="251"/>
    <b v="1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m/>
    <m/>
    <x v="0"/>
    <m/>
    <m/>
    <b v="1"/>
    <n v="108"/>
    <b v="1"/>
    <x v="0"/>
    <s v="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m/>
    <m/>
    <x v="0"/>
    <m/>
    <m/>
    <b v="1"/>
    <n v="82"/>
    <b v="1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m/>
    <m/>
    <x v="0"/>
    <m/>
    <m/>
    <b v="1"/>
    <n v="74"/>
    <b v="1"/>
    <x v="0"/>
    <s v="documentary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m/>
    <m/>
    <x v="0"/>
    <m/>
    <m/>
    <b v="1"/>
    <n v="189"/>
    <b v="1"/>
    <x v="0"/>
    <s v="documentary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m/>
    <m/>
    <x v="0"/>
    <m/>
    <m/>
    <b v="1"/>
    <n v="80"/>
    <b v="1"/>
    <x v="0"/>
    <s v="documentary"/>
    <x v="0"/>
  </r>
  <r>
    <n v="307"/>
    <s v="Grammar Revolution"/>
    <s v="Why is grammar important?"/>
    <n v="22000"/>
    <n v="24490"/>
    <x v="0"/>
    <s v="US"/>
    <s v="USD"/>
    <n v="1360276801"/>
    <n v="1357684801"/>
    <m/>
    <m/>
    <x v="0"/>
    <m/>
    <m/>
    <b v="1"/>
    <n v="576"/>
    <b v="1"/>
    <x v="0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m/>
    <m/>
    <x v="0"/>
    <m/>
    <m/>
    <b v="1"/>
    <n v="202"/>
    <b v="1"/>
    <x v="0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m/>
    <m/>
    <x v="0"/>
    <m/>
    <m/>
    <b v="1"/>
    <n v="238"/>
    <b v="1"/>
    <x v="0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m/>
    <m/>
    <x v="0"/>
    <m/>
    <m/>
    <b v="1"/>
    <n v="36"/>
    <b v="1"/>
    <x v="0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m/>
    <m/>
    <x v="0"/>
    <m/>
    <m/>
    <b v="1"/>
    <n v="150"/>
    <b v="1"/>
    <x v="0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m/>
    <m/>
    <x v="0"/>
    <m/>
    <m/>
    <b v="1"/>
    <n v="146"/>
    <b v="1"/>
    <x v="0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m/>
    <m/>
    <x v="0"/>
    <m/>
    <m/>
    <b v="1"/>
    <n v="222"/>
    <b v="1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m/>
    <m/>
    <x v="0"/>
    <m/>
    <m/>
    <b v="1"/>
    <n v="120"/>
    <b v="1"/>
    <x v="0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m/>
    <m/>
    <x v="0"/>
    <m/>
    <m/>
    <b v="1"/>
    <n v="126"/>
    <b v="1"/>
    <x v="0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m/>
    <m/>
    <x v="0"/>
    <m/>
    <m/>
    <b v="1"/>
    <n v="158"/>
    <b v="1"/>
    <x v="0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m/>
    <m/>
    <x v="0"/>
    <m/>
    <m/>
    <b v="1"/>
    <n v="316"/>
    <b v="1"/>
    <x v="0"/>
    <s v="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m/>
    <m/>
    <x v="0"/>
    <m/>
    <m/>
    <b v="1"/>
    <n v="284"/>
    <b v="1"/>
    <x v="0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m/>
    <m/>
    <x v="0"/>
    <m/>
    <m/>
    <b v="1"/>
    <n v="51"/>
    <b v="1"/>
    <x v="0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m/>
    <m/>
    <x v="0"/>
    <m/>
    <m/>
    <b v="1"/>
    <n v="158"/>
    <b v="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m/>
    <m/>
    <x v="0"/>
    <m/>
    <m/>
    <b v="1"/>
    <n v="337"/>
    <b v="1"/>
    <x v="0"/>
    <s v="documentary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m/>
    <m/>
    <x v="0"/>
    <m/>
    <m/>
    <b v="1"/>
    <n v="186"/>
    <b v="1"/>
    <x v="0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m/>
    <m/>
    <x v="0"/>
    <m/>
    <m/>
    <b v="1"/>
    <n v="58"/>
    <b v="1"/>
    <x v="0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m/>
    <m/>
    <x v="0"/>
    <m/>
    <m/>
    <b v="1"/>
    <n v="82"/>
    <b v="1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m/>
    <m/>
    <x v="0"/>
    <m/>
    <m/>
    <b v="1"/>
    <n v="736"/>
    <b v="1"/>
    <x v="0"/>
    <s v="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m/>
    <m/>
    <x v="0"/>
    <m/>
    <m/>
    <b v="1"/>
    <n v="1151"/>
    <b v="1"/>
    <x v="0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m/>
    <m/>
    <x v="0"/>
    <m/>
    <m/>
    <b v="1"/>
    <n v="34"/>
    <b v="1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m/>
    <m/>
    <x v="0"/>
    <m/>
    <m/>
    <b v="1"/>
    <n v="498"/>
    <b v="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m/>
    <m/>
    <x v="0"/>
    <m/>
    <m/>
    <b v="1"/>
    <n v="167"/>
    <b v="1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m/>
    <m/>
    <x v="0"/>
    <m/>
    <m/>
    <b v="1"/>
    <n v="340"/>
    <b v="1"/>
    <x v="0"/>
    <s v="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m/>
    <m/>
    <x v="0"/>
    <m/>
    <m/>
    <b v="1"/>
    <n v="438"/>
    <b v="1"/>
    <x v="0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m/>
    <m/>
    <x v="0"/>
    <m/>
    <m/>
    <b v="1"/>
    <n v="555"/>
    <b v="1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m/>
    <m/>
    <x v="0"/>
    <m/>
    <m/>
    <b v="1"/>
    <n v="266"/>
    <b v="1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m/>
    <m/>
    <x v="0"/>
    <m/>
    <m/>
    <b v="1"/>
    <n v="69"/>
    <b v="1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m/>
    <m/>
    <x v="0"/>
    <m/>
    <m/>
    <b v="1"/>
    <n v="80"/>
    <b v="1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m/>
    <m/>
    <x v="0"/>
    <m/>
    <m/>
    <b v="1"/>
    <n v="493"/>
    <b v="1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m/>
    <m/>
    <x v="0"/>
    <m/>
    <m/>
    <b v="1"/>
    <n v="31"/>
    <b v="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m/>
    <m/>
    <x v="0"/>
    <m/>
    <m/>
    <b v="1"/>
    <n v="236"/>
    <b v="1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m/>
    <m/>
    <x v="0"/>
    <m/>
    <m/>
    <b v="1"/>
    <n v="89"/>
    <b v="1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m/>
    <m/>
    <x v="0"/>
    <m/>
    <m/>
    <b v="1"/>
    <n v="299"/>
    <b v="1"/>
    <x v="0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m/>
    <m/>
    <x v="0"/>
    <m/>
    <m/>
    <b v="1"/>
    <n v="55"/>
    <b v="1"/>
    <x v="0"/>
    <s v="documentary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m/>
    <m/>
    <x v="0"/>
    <m/>
    <m/>
    <b v="1"/>
    <n v="325"/>
    <b v="1"/>
    <x v="0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m/>
    <m/>
    <x v="0"/>
    <m/>
    <m/>
    <b v="1"/>
    <n v="524"/>
    <b v="1"/>
    <x v="0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m/>
    <m/>
    <x v="0"/>
    <m/>
    <m/>
    <b v="1"/>
    <n v="285"/>
    <b v="1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m/>
    <m/>
    <x v="0"/>
    <m/>
    <m/>
    <b v="1"/>
    <n v="179"/>
    <b v="1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m/>
    <m/>
    <x v="0"/>
    <m/>
    <m/>
    <b v="1"/>
    <n v="188"/>
    <b v="1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m/>
    <m/>
    <x v="0"/>
    <m/>
    <m/>
    <b v="1"/>
    <n v="379"/>
    <b v="1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m/>
    <m/>
    <x v="0"/>
    <m/>
    <m/>
    <b v="1"/>
    <n v="119"/>
    <b v="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m/>
    <m/>
    <x v="0"/>
    <m/>
    <m/>
    <b v="1"/>
    <n v="167"/>
    <b v="1"/>
    <x v="0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m/>
    <m/>
    <x v="0"/>
    <m/>
    <m/>
    <b v="1"/>
    <n v="221"/>
    <b v="1"/>
    <x v="0"/>
    <s v="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m/>
    <m/>
    <x v="0"/>
    <m/>
    <m/>
    <b v="1"/>
    <n v="964"/>
    <b v="1"/>
    <x v="0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m/>
    <m/>
    <x v="0"/>
    <m/>
    <m/>
    <b v="1"/>
    <n v="286"/>
    <b v="1"/>
    <x v="0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m/>
    <m/>
    <x v="0"/>
    <m/>
    <m/>
    <b v="1"/>
    <n v="613"/>
    <b v="1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m/>
    <m/>
    <x v="0"/>
    <m/>
    <m/>
    <b v="1"/>
    <n v="29"/>
    <b v="1"/>
    <x v="0"/>
    <s v="documentary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m/>
    <m/>
    <x v="0"/>
    <m/>
    <m/>
    <b v="1"/>
    <n v="165"/>
    <b v="1"/>
    <x v="0"/>
    <s v="documentary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m/>
    <m/>
    <x v="0"/>
    <m/>
    <m/>
    <b v="1"/>
    <n v="97"/>
    <b v="1"/>
    <x v="0"/>
    <s v="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m/>
    <m/>
    <x v="0"/>
    <m/>
    <m/>
    <b v="1"/>
    <n v="303"/>
    <b v="1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m/>
    <m/>
    <x v="0"/>
    <m/>
    <m/>
    <b v="1"/>
    <n v="267"/>
    <b v="1"/>
    <x v="0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m/>
    <m/>
    <x v="0"/>
    <m/>
    <m/>
    <b v="1"/>
    <n v="302"/>
    <b v="1"/>
    <x v="0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m/>
    <m/>
    <x v="0"/>
    <m/>
    <m/>
    <b v="0"/>
    <n v="87"/>
    <b v="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m/>
    <m/>
    <x v="0"/>
    <m/>
    <m/>
    <b v="0"/>
    <n v="354"/>
    <b v="1"/>
    <x v="0"/>
    <s v="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m/>
    <m/>
    <x v="0"/>
    <m/>
    <m/>
    <b v="0"/>
    <n v="86"/>
    <b v="1"/>
    <x v="0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m/>
    <m/>
    <x v="0"/>
    <m/>
    <m/>
    <b v="0"/>
    <n v="26"/>
    <b v="1"/>
    <x v="0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m/>
    <m/>
    <x v="0"/>
    <m/>
    <m/>
    <b v="0"/>
    <n v="113"/>
    <b v="1"/>
    <x v="0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m/>
    <m/>
    <x v="0"/>
    <m/>
    <m/>
    <b v="0"/>
    <n v="65"/>
    <b v="1"/>
    <x v="0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m/>
    <m/>
    <x v="0"/>
    <m/>
    <m/>
    <b v="0"/>
    <n v="134"/>
    <b v="1"/>
    <x v="0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m/>
    <m/>
    <x v="0"/>
    <m/>
    <m/>
    <b v="0"/>
    <n v="119"/>
    <b v="1"/>
    <x v="0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m/>
    <m/>
    <x v="0"/>
    <m/>
    <m/>
    <b v="0"/>
    <n v="159"/>
    <b v="1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m/>
    <m/>
    <x v="0"/>
    <m/>
    <m/>
    <b v="0"/>
    <n v="167"/>
    <b v="1"/>
    <x v="0"/>
    <s v="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m/>
    <m/>
    <x v="0"/>
    <m/>
    <m/>
    <b v="0"/>
    <n v="43"/>
    <b v="1"/>
    <x v="0"/>
    <s v="documentary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m/>
    <m/>
    <x v="0"/>
    <m/>
    <m/>
    <b v="0"/>
    <n v="1062"/>
    <b v="1"/>
    <x v="0"/>
    <s v="documentary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m/>
    <m/>
    <x v="0"/>
    <m/>
    <m/>
    <b v="0"/>
    <n v="9"/>
    <b v="1"/>
    <x v="0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m/>
    <m/>
    <x v="0"/>
    <m/>
    <m/>
    <b v="0"/>
    <n v="89"/>
    <b v="1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m/>
    <m/>
    <x v="0"/>
    <m/>
    <m/>
    <b v="0"/>
    <n v="174"/>
    <b v="1"/>
    <x v="0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m/>
    <m/>
    <x v="0"/>
    <m/>
    <m/>
    <b v="0"/>
    <n v="14"/>
    <b v="1"/>
    <x v="0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m/>
    <m/>
    <x v="0"/>
    <m/>
    <m/>
    <b v="0"/>
    <n v="48"/>
    <b v="1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m/>
    <m/>
    <x v="0"/>
    <m/>
    <m/>
    <b v="0"/>
    <n v="133"/>
    <b v="1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m/>
    <m/>
    <x v="0"/>
    <m/>
    <m/>
    <b v="0"/>
    <n v="83"/>
    <b v="1"/>
    <x v="0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m/>
    <m/>
    <x v="0"/>
    <m/>
    <m/>
    <b v="0"/>
    <n v="149"/>
    <b v="1"/>
    <x v="0"/>
    <s v="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m/>
    <m/>
    <x v="0"/>
    <m/>
    <m/>
    <b v="0"/>
    <n v="49"/>
    <b v="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m/>
    <m/>
    <x v="0"/>
    <m/>
    <m/>
    <b v="0"/>
    <n v="251"/>
    <b v="1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m/>
    <m/>
    <x v="0"/>
    <m/>
    <m/>
    <b v="0"/>
    <n v="22"/>
    <b v="1"/>
    <x v="0"/>
    <s v="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m/>
    <m/>
    <x v="0"/>
    <m/>
    <m/>
    <b v="0"/>
    <n v="48"/>
    <b v="1"/>
    <x v="0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m/>
    <m/>
    <x v="0"/>
    <m/>
    <m/>
    <b v="0"/>
    <n v="383"/>
    <b v="1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m/>
    <m/>
    <x v="0"/>
    <m/>
    <m/>
    <b v="0"/>
    <n v="237"/>
    <b v="1"/>
    <x v="0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m/>
    <m/>
    <x v="0"/>
    <m/>
    <m/>
    <b v="0"/>
    <n v="13"/>
    <b v="1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m/>
    <m/>
    <x v="0"/>
    <m/>
    <m/>
    <b v="0"/>
    <n v="562"/>
    <b v="1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m/>
    <m/>
    <x v="0"/>
    <m/>
    <m/>
    <b v="0"/>
    <n v="71"/>
    <b v="1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m/>
    <m/>
    <x v="0"/>
    <m/>
    <m/>
    <b v="0"/>
    <n v="1510"/>
    <b v="1"/>
    <x v="0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m/>
    <m/>
    <x v="0"/>
    <m/>
    <m/>
    <b v="0"/>
    <n v="14"/>
    <b v="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m/>
    <m/>
    <x v="0"/>
    <m/>
    <m/>
    <b v="0"/>
    <n v="193"/>
    <b v="1"/>
    <x v="0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m/>
    <m/>
    <x v="0"/>
    <m/>
    <m/>
    <b v="0"/>
    <n v="206"/>
    <b v="1"/>
    <x v="0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m/>
    <m/>
    <x v="0"/>
    <m/>
    <m/>
    <b v="0"/>
    <n v="351"/>
    <b v="1"/>
    <x v="0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m/>
    <m/>
    <x v="0"/>
    <m/>
    <m/>
    <b v="0"/>
    <n v="50"/>
    <b v="1"/>
    <x v="0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m/>
    <m/>
    <x v="0"/>
    <m/>
    <m/>
    <b v="0"/>
    <n v="184"/>
    <b v="1"/>
    <x v="0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m/>
    <m/>
    <x v="0"/>
    <m/>
    <m/>
    <b v="0"/>
    <n v="196"/>
    <b v="1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m/>
    <m/>
    <x v="0"/>
    <m/>
    <m/>
    <b v="0"/>
    <n v="229"/>
    <b v="1"/>
    <x v="0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m/>
    <m/>
    <x v="0"/>
    <m/>
    <m/>
    <b v="0"/>
    <n v="67"/>
    <b v="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m/>
    <m/>
    <x v="0"/>
    <m/>
    <m/>
    <b v="0"/>
    <n v="95"/>
    <b v="1"/>
    <x v="0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m/>
    <m/>
    <x v="0"/>
    <m/>
    <m/>
    <b v="0"/>
    <n v="62"/>
    <b v="1"/>
    <x v="0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m/>
    <m/>
    <x v="0"/>
    <m/>
    <m/>
    <b v="0"/>
    <n v="73"/>
    <b v="1"/>
    <x v="0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m/>
    <m/>
    <x v="0"/>
    <m/>
    <m/>
    <b v="0"/>
    <n v="43"/>
    <b v="1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m/>
    <m/>
    <x v="0"/>
    <m/>
    <m/>
    <b v="0"/>
    <n v="70"/>
    <b v="1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m/>
    <m/>
    <x v="0"/>
    <m/>
    <m/>
    <b v="0"/>
    <n v="271"/>
    <b v="1"/>
    <x v="0"/>
    <s v="documentary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m/>
    <m/>
    <x v="0"/>
    <m/>
    <m/>
    <b v="0"/>
    <n v="55"/>
    <b v="1"/>
    <x v="0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m/>
    <m/>
    <x v="0"/>
    <m/>
    <m/>
    <b v="0"/>
    <n v="35"/>
    <b v="1"/>
    <x v="0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m/>
    <m/>
    <x v="0"/>
    <m/>
    <m/>
    <b v="0"/>
    <n v="22"/>
    <b v="1"/>
    <x v="0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m/>
    <m/>
    <x v="0"/>
    <m/>
    <m/>
    <b v="0"/>
    <n v="38"/>
    <b v="1"/>
    <x v="0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m/>
    <m/>
    <x v="0"/>
    <m/>
    <m/>
    <b v="0"/>
    <n v="15"/>
    <b v="1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m/>
    <m/>
    <x v="0"/>
    <m/>
    <m/>
    <b v="0"/>
    <n v="7"/>
    <b v="1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m/>
    <m/>
    <x v="0"/>
    <m/>
    <m/>
    <b v="0"/>
    <n v="241"/>
    <b v="1"/>
    <x v="0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m/>
    <m/>
    <x v="0"/>
    <m/>
    <m/>
    <b v="0"/>
    <n v="55"/>
    <b v="1"/>
    <x v="0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m/>
    <m/>
    <x v="0"/>
    <m/>
    <m/>
    <b v="0"/>
    <n v="171"/>
    <b v="1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m/>
    <m/>
    <x v="0"/>
    <m/>
    <m/>
    <b v="0"/>
    <n v="208"/>
    <b v="1"/>
    <x v="0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m/>
    <m/>
    <x v="0"/>
    <m/>
    <m/>
    <b v="0"/>
    <n v="21"/>
    <b v="1"/>
    <x v="0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m/>
    <m/>
    <x v="0"/>
    <m/>
    <m/>
    <b v="0"/>
    <n v="25"/>
    <b v="1"/>
    <x v="0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m/>
    <m/>
    <x v="0"/>
    <m/>
    <m/>
    <b v="0"/>
    <n v="52"/>
    <b v="1"/>
    <x v="0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m/>
    <m/>
    <x v="0"/>
    <m/>
    <m/>
    <b v="0"/>
    <n v="104"/>
    <b v="1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m/>
    <m/>
    <x v="0"/>
    <m/>
    <m/>
    <b v="0"/>
    <n v="73"/>
    <b v="1"/>
    <x v="0"/>
    <s v="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m/>
    <m/>
    <x v="0"/>
    <m/>
    <m/>
    <b v="0"/>
    <n v="3"/>
    <b v="0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m/>
    <m/>
    <x v="0"/>
    <m/>
    <m/>
    <b v="0"/>
    <n v="6"/>
    <b v="0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m/>
    <m/>
    <x v="0"/>
    <m/>
    <m/>
    <b v="0"/>
    <n v="12"/>
    <b v="0"/>
    <x v="0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m/>
    <m/>
    <x v="0"/>
    <m/>
    <m/>
    <b v="0"/>
    <n v="13"/>
    <b v="0"/>
    <x v="0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m/>
    <m/>
    <x v="0"/>
    <m/>
    <m/>
    <b v="0"/>
    <n v="5"/>
    <b v="0"/>
    <x v="0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m/>
    <m/>
    <x v="0"/>
    <m/>
    <m/>
    <b v="0"/>
    <n v="2"/>
    <b v="0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m/>
    <m/>
    <x v="0"/>
    <m/>
    <m/>
    <b v="0"/>
    <n v="8"/>
    <b v="0"/>
    <x v="0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m/>
    <m/>
    <x v="0"/>
    <m/>
    <m/>
    <b v="0"/>
    <n v="0"/>
    <b v="0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m/>
    <m/>
    <x v="0"/>
    <m/>
    <m/>
    <b v="0"/>
    <n v="13"/>
    <b v="0"/>
    <x v="0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m/>
    <m/>
    <x v="0"/>
    <m/>
    <m/>
    <b v="0"/>
    <n v="0"/>
    <b v="0"/>
    <x v="0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m/>
    <m/>
    <x v="0"/>
    <m/>
    <m/>
    <b v="0"/>
    <n v="5"/>
    <b v="0"/>
    <x v="0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m/>
    <m/>
    <x v="0"/>
    <m/>
    <m/>
    <b v="0"/>
    <n v="8"/>
    <b v="0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m/>
    <m/>
    <x v="0"/>
    <m/>
    <m/>
    <b v="0"/>
    <n v="8"/>
    <b v="0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m/>
    <m/>
    <x v="0"/>
    <m/>
    <m/>
    <b v="0"/>
    <n v="0"/>
    <b v="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m/>
    <m/>
    <x v="0"/>
    <m/>
    <m/>
    <b v="0"/>
    <n v="2"/>
    <b v="0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m/>
    <m/>
    <x v="0"/>
    <m/>
    <m/>
    <b v="0"/>
    <n v="3"/>
    <b v="0"/>
    <x v="0"/>
    <s v="animation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m/>
    <m/>
    <x v="0"/>
    <m/>
    <m/>
    <b v="0"/>
    <n v="0"/>
    <b v="0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m/>
    <m/>
    <x v="0"/>
    <m/>
    <m/>
    <b v="0"/>
    <n v="0"/>
    <b v="0"/>
    <x v="0"/>
    <s v="animation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m/>
    <m/>
    <x v="0"/>
    <m/>
    <m/>
    <b v="0"/>
    <n v="11"/>
    <b v="0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m/>
    <m/>
    <x v="0"/>
    <m/>
    <m/>
    <b v="0"/>
    <n v="0"/>
    <b v="0"/>
    <x v="0"/>
    <s v="animation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m/>
    <m/>
    <x v="0"/>
    <m/>
    <m/>
    <b v="0"/>
    <n v="1"/>
    <b v="0"/>
    <x v="0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m/>
    <m/>
    <x v="0"/>
    <m/>
    <m/>
    <b v="0"/>
    <n v="0"/>
    <b v="0"/>
    <x v="0"/>
    <s v="animation"/>
    <x v="0"/>
  </r>
  <r>
    <n v="442"/>
    <s v="The Paranormal Idiot"/>
    <s v="Doomsday is here"/>
    <n v="17000"/>
    <n v="6691"/>
    <x v="2"/>
    <s v="US"/>
    <s v="USD"/>
    <n v="1424380783"/>
    <n v="1421788783"/>
    <m/>
    <m/>
    <x v="0"/>
    <m/>
    <m/>
    <b v="0"/>
    <n v="17"/>
    <b v="0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m/>
    <m/>
    <x v="0"/>
    <m/>
    <m/>
    <b v="0"/>
    <n v="2"/>
    <b v="0"/>
    <x v="0"/>
    <s v="animation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m/>
    <m/>
    <x v="0"/>
    <m/>
    <m/>
    <b v="0"/>
    <n v="1"/>
    <b v="0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m/>
    <m/>
    <x v="0"/>
    <m/>
    <m/>
    <b v="0"/>
    <n v="2"/>
    <b v="0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m/>
    <m/>
    <x v="0"/>
    <m/>
    <m/>
    <b v="0"/>
    <n v="16"/>
    <b v="0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m/>
    <m/>
    <x v="0"/>
    <m/>
    <m/>
    <b v="0"/>
    <n v="1"/>
    <b v="0"/>
    <x v="0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m/>
    <m/>
    <x v="0"/>
    <m/>
    <m/>
    <b v="0"/>
    <n v="4"/>
    <b v="0"/>
    <x v="0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m/>
    <m/>
    <x v="0"/>
    <m/>
    <m/>
    <b v="0"/>
    <n v="5"/>
    <b v="0"/>
    <x v="0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m/>
    <m/>
    <x v="0"/>
    <m/>
    <m/>
    <b v="0"/>
    <n v="7"/>
    <b v="0"/>
    <x v="0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m/>
    <m/>
    <x v="0"/>
    <m/>
    <m/>
    <b v="0"/>
    <n v="0"/>
    <b v="0"/>
    <x v="0"/>
    <s v="animation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m/>
    <m/>
    <x v="0"/>
    <m/>
    <m/>
    <b v="0"/>
    <n v="12"/>
    <b v="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m/>
    <m/>
    <x v="0"/>
    <m/>
    <m/>
    <b v="0"/>
    <n v="2"/>
    <b v="0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m/>
    <m/>
    <x v="0"/>
    <m/>
    <m/>
    <b v="0"/>
    <n v="5"/>
    <b v="0"/>
    <x v="0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m/>
    <m/>
    <x v="0"/>
    <m/>
    <m/>
    <b v="0"/>
    <n v="2"/>
    <b v="0"/>
    <x v="0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m/>
    <m/>
    <x v="0"/>
    <m/>
    <m/>
    <b v="0"/>
    <n v="3"/>
    <b v="0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m/>
    <m/>
    <x v="0"/>
    <m/>
    <m/>
    <b v="0"/>
    <n v="0"/>
    <b v="0"/>
    <x v="0"/>
    <s v="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m/>
    <m/>
    <x v="0"/>
    <m/>
    <m/>
    <b v="0"/>
    <n v="49"/>
    <b v="0"/>
    <x v="0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m/>
    <m/>
    <x v="0"/>
    <m/>
    <m/>
    <b v="0"/>
    <n v="1"/>
    <b v="0"/>
    <x v="0"/>
    <s v="animation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m/>
    <m/>
    <x v="0"/>
    <m/>
    <m/>
    <b v="0"/>
    <n v="2"/>
    <b v="0"/>
    <x v="0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m/>
    <m/>
    <x v="0"/>
    <m/>
    <m/>
    <b v="0"/>
    <n v="0"/>
    <b v="0"/>
    <x v="0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m/>
    <m/>
    <x v="0"/>
    <m/>
    <m/>
    <b v="0"/>
    <n v="0"/>
    <b v="0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m/>
    <m/>
    <x v="0"/>
    <m/>
    <m/>
    <b v="0"/>
    <n v="11"/>
    <b v="0"/>
    <x v="0"/>
    <s v="animation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m/>
    <m/>
    <x v="0"/>
    <m/>
    <m/>
    <b v="0"/>
    <n v="1"/>
    <b v="0"/>
    <x v="0"/>
    <s v="animation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m/>
    <m/>
    <x v="0"/>
    <m/>
    <m/>
    <b v="0"/>
    <n v="8"/>
    <b v="0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m/>
    <m/>
    <x v="0"/>
    <m/>
    <m/>
    <b v="0"/>
    <n v="5"/>
    <b v="0"/>
    <x v="0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m/>
    <m/>
    <x v="0"/>
    <m/>
    <m/>
    <b v="0"/>
    <n v="39"/>
    <b v="0"/>
    <x v="0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m/>
    <m/>
    <x v="0"/>
    <m/>
    <m/>
    <b v="0"/>
    <n v="0"/>
    <b v="0"/>
    <x v="0"/>
    <s v="animation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m/>
    <m/>
    <x v="0"/>
    <m/>
    <m/>
    <b v="0"/>
    <n v="0"/>
    <b v="0"/>
    <x v="0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m/>
    <m/>
    <x v="0"/>
    <m/>
    <m/>
    <b v="0"/>
    <n v="2"/>
    <b v="0"/>
    <x v="0"/>
    <s v="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m/>
    <m/>
    <x v="0"/>
    <m/>
    <m/>
    <b v="0"/>
    <n v="170"/>
    <b v="0"/>
    <x v="0"/>
    <s v="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m/>
    <m/>
    <x v="0"/>
    <m/>
    <m/>
    <b v="0"/>
    <n v="5"/>
    <b v="0"/>
    <x v="0"/>
    <s v="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m/>
    <m/>
    <x v="0"/>
    <m/>
    <m/>
    <b v="0"/>
    <n v="14"/>
    <b v="0"/>
    <x v="0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m/>
    <m/>
    <x v="0"/>
    <m/>
    <m/>
    <b v="0"/>
    <n v="1"/>
    <b v="0"/>
    <x v="0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m/>
    <m/>
    <x v="0"/>
    <m/>
    <m/>
    <b v="0"/>
    <n v="0"/>
    <b v="0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m/>
    <m/>
    <x v="0"/>
    <m/>
    <m/>
    <b v="0"/>
    <n v="124"/>
    <b v="0"/>
    <x v="0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m/>
    <m/>
    <x v="0"/>
    <m/>
    <m/>
    <b v="0"/>
    <n v="0"/>
    <b v="0"/>
    <x v="0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m/>
    <m/>
    <x v="0"/>
    <m/>
    <m/>
    <b v="0"/>
    <n v="0"/>
    <b v="0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m/>
    <m/>
    <x v="0"/>
    <m/>
    <m/>
    <b v="0"/>
    <n v="55"/>
    <b v="0"/>
    <x v="0"/>
    <s v="animation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m/>
    <m/>
    <x v="0"/>
    <m/>
    <m/>
    <b v="0"/>
    <n v="140"/>
    <b v="0"/>
    <x v="0"/>
    <s v="animation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m/>
    <m/>
    <x v="0"/>
    <m/>
    <m/>
    <b v="0"/>
    <n v="21"/>
    <b v="0"/>
    <x v="0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m/>
    <m/>
    <x v="0"/>
    <m/>
    <m/>
    <b v="0"/>
    <n v="1"/>
    <b v="0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m/>
    <m/>
    <x v="0"/>
    <m/>
    <m/>
    <b v="0"/>
    <n v="147"/>
    <b v="0"/>
    <x v="0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m/>
    <m/>
    <x v="0"/>
    <m/>
    <m/>
    <b v="0"/>
    <n v="11"/>
    <b v="0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m/>
    <m/>
    <x v="0"/>
    <m/>
    <m/>
    <b v="0"/>
    <n v="125"/>
    <b v="0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m/>
    <m/>
    <x v="0"/>
    <m/>
    <m/>
    <b v="0"/>
    <n v="1"/>
    <b v="0"/>
    <x v="0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m/>
    <m/>
    <x v="0"/>
    <m/>
    <m/>
    <b v="0"/>
    <n v="0"/>
    <b v="0"/>
    <x v="0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m/>
    <m/>
    <x v="0"/>
    <m/>
    <m/>
    <b v="0"/>
    <n v="0"/>
    <b v="0"/>
    <x v="0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m/>
    <m/>
    <x v="0"/>
    <m/>
    <m/>
    <b v="0"/>
    <n v="3"/>
    <b v="0"/>
    <x v="0"/>
    <s v="animation"/>
    <x v="0"/>
  </r>
  <r>
    <n v="490"/>
    <s v="PROJECT IS CANCELLED"/>
    <s v="Cancelled"/>
    <n v="1000"/>
    <n v="0"/>
    <x v="2"/>
    <s v="US"/>
    <s v="USD"/>
    <n v="1345677285"/>
    <n v="1343085285"/>
    <m/>
    <m/>
    <x v="0"/>
    <m/>
    <m/>
    <b v="0"/>
    <n v="0"/>
    <b v="0"/>
    <x v="0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m/>
    <m/>
    <x v="0"/>
    <m/>
    <m/>
    <b v="0"/>
    <n v="0"/>
    <b v="0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m/>
    <m/>
    <x v="0"/>
    <m/>
    <m/>
    <b v="0"/>
    <n v="0"/>
    <b v="0"/>
    <x v="0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m/>
    <m/>
    <x v="0"/>
    <m/>
    <m/>
    <b v="0"/>
    <n v="0"/>
    <b v="0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m/>
    <m/>
    <x v="0"/>
    <m/>
    <m/>
    <b v="0"/>
    <n v="3"/>
    <b v="0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m/>
    <m/>
    <x v="0"/>
    <m/>
    <m/>
    <b v="0"/>
    <n v="0"/>
    <b v="0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m/>
    <m/>
    <x v="0"/>
    <m/>
    <m/>
    <b v="0"/>
    <n v="1"/>
    <b v="0"/>
    <x v="0"/>
    <s v="animation"/>
    <x v="0"/>
  </r>
  <r>
    <n v="497"/>
    <s v="Galaxy Probe Kids"/>
    <s v="live-action/animated series pilot."/>
    <n v="4480"/>
    <n v="30"/>
    <x v="2"/>
    <s v="US"/>
    <s v="USD"/>
    <n v="1419483600"/>
    <n v="1414889665"/>
    <m/>
    <m/>
    <x v="0"/>
    <m/>
    <m/>
    <b v="0"/>
    <n v="3"/>
    <b v="0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m/>
    <m/>
    <x v="0"/>
    <m/>
    <m/>
    <b v="0"/>
    <n v="22"/>
    <b v="0"/>
    <x v="0"/>
    <s v="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m/>
    <m/>
    <x v="0"/>
    <m/>
    <m/>
    <b v="0"/>
    <n v="26"/>
    <b v="0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m/>
    <m/>
    <x v="0"/>
    <m/>
    <m/>
    <b v="0"/>
    <n v="4"/>
    <b v="0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m/>
    <m/>
    <x v="0"/>
    <m/>
    <m/>
    <b v="0"/>
    <n v="0"/>
    <b v="0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m/>
    <m/>
    <x v="0"/>
    <m/>
    <m/>
    <b v="0"/>
    <n v="4"/>
    <b v="0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m/>
    <m/>
    <x v="0"/>
    <m/>
    <m/>
    <b v="0"/>
    <n v="9"/>
    <b v="0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m/>
    <m/>
    <x v="0"/>
    <m/>
    <m/>
    <b v="0"/>
    <n v="5"/>
    <b v="0"/>
    <x v="0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m/>
    <m/>
    <x v="0"/>
    <m/>
    <m/>
    <b v="0"/>
    <n v="14"/>
    <b v="0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m/>
    <m/>
    <x v="0"/>
    <m/>
    <m/>
    <b v="0"/>
    <n v="1"/>
    <b v="0"/>
    <x v="0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m/>
    <m/>
    <x v="0"/>
    <m/>
    <m/>
    <b v="0"/>
    <n v="10"/>
    <b v="0"/>
    <x v="0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m/>
    <m/>
    <x v="0"/>
    <m/>
    <m/>
    <b v="0"/>
    <n v="3"/>
    <b v="0"/>
    <x v="0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m/>
    <m/>
    <x v="0"/>
    <m/>
    <m/>
    <b v="0"/>
    <n v="1"/>
    <b v="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m/>
    <m/>
    <x v="0"/>
    <m/>
    <m/>
    <b v="0"/>
    <n v="0"/>
    <b v="0"/>
    <x v="0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m/>
    <m/>
    <x v="0"/>
    <m/>
    <m/>
    <b v="0"/>
    <n v="5"/>
    <b v="0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m/>
    <m/>
    <x v="0"/>
    <m/>
    <m/>
    <b v="0"/>
    <n v="2"/>
    <b v="0"/>
    <x v="0"/>
    <s v="animation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m/>
    <m/>
    <x v="0"/>
    <m/>
    <m/>
    <b v="0"/>
    <n v="68"/>
    <b v="0"/>
    <x v="0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m/>
    <m/>
    <x v="0"/>
    <m/>
    <m/>
    <b v="0"/>
    <n v="3"/>
    <b v="0"/>
    <x v="0"/>
    <s v="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m/>
    <m/>
    <x v="0"/>
    <m/>
    <m/>
    <b v="0"/>
    <n v="34"/>
    <b v="0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m/>
    <m/>
    <x v="0"/>
    <m/>
    <m/>
    <b v="0"/>
    <n v="0"/>
    <b v="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m/>
    <m/>
    <x v="0"/>
    <m/>
    <m/>
    <b v="0"/>
    <n v="3"/>
    <b v="0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m/>
    <m/>
    <x v="0"/>
    <m/>
    <m/>
    <b v="0"/>
    <n v="0"/>
    <b v="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m/>
    <m/>
    <x v="0"/>
    <m/>
    <m/>
    <b v="0"/>
    <n v="70"/>
    <b v="0"/>
    <x v="0"/>
    <s v="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n v="12"/>
    <x v="1"/>
    <d v="1900-01-10T00:00:00"/>
    <n v="30"/>
    <b v="0"/>
    <n v="34"/>
    <b v="1"/>
    <x v="1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n v="11"/>
    <x v="2"/>
    <d v="1900-01-09T00:00:00"/>
    <n v="29.114826388889924"/>
    <b v="0"/>
    <n v="56"/>
    <b v="1"/>
    <x v="1"/>
    <s v="plays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n v="3"/>
    <x v="3"/>
    <d v="1900-01-02T00:00:00"/>
    <n v="19.958333333335759"/>
    <b v="0"/>
    <n v="31"/>
    <b v="1"/>
    <x v="1"/>
    <s v="play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n v="9"/>
    <x v="4"/>
    <d v="1900-01-07T00:00:00"/>
    <n v="30"/>
    <b v="0"/>
    <n v="84"/>
    <b v="1"/>
    <x v="1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n v="6"/>
    <x v="5"/>
    <d v="1900-01-04T00:00:00"/>
    <n v="30"/>
    <b v="0"/>
    <n v="130"/>
    <b v="1"/>
    <x v="1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n v="9"/>
    <x v="6"/>
    <d v="1900-01-06T00:00:00"/>
    <n v="45"/>
    <b v="0"/>
    <n v="12"/>
    <b v="1"/>
    <x v="1"/>
    <s v="plays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n v="8"/>
    <x v="7"/>
    <d v="1900-01-06T00:00:00"/>
    <n v="31.116388888884103"/>
    <b v="0"/>
    <n v="23"/>
    <b v="1"/>
    <x v="1"/>
    <s v="play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n v="2"/>
    <x v="8"/>
    <d v="1899-12-31T00:00:00"/>
    <n v="30.464513888888177"/>
    <b v="0"/>
    <n v="158"/>
    <b v="1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n v="6"/>
    <x v="9"/>
    <d v="1900-01-04T00:00:00"/>
    <n v="20.96866898148437"/>
    <b v="0"/>
    <n v="30"/>
    <b v="1"/>
    <x v="1"/>
    <s v="plays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n v="1"/>
    <x v="10"/>
    <d v="1900-01-11T00:00:00"/>
    <n v="21.177152777774609"/>
    <b v="0"/>
    <n v="18"/>
    <b v="1"/>
    <x v="1"/>
    <s v="plays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n v="6"/>
    <x v="11"/>
    <d v="1900-01-05T00:00:00"/>
    <n v="21.49226851851563"/>
    <b v="0"/>
    <n v="29"/>
    <b v="1"/>
    <x v="1"/>
    <s v="play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n v="12"/>
    <x v="12"/>
    <d v="1900-01-10T00:00:00"/>
    <n v="45.225821759260725"/>
    <b v="0"/>
    <n v="31"/>
    <b v="1"/>
    <x v="1"/>
    <s v="plays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n v="5"/>
    <x v="13"/>
    <d v="1900-01-03T00:00:00"/>
    <n v="30"/>
    <b v="0"/>
    <n v="173"/>
    <b v="1"/>
    <x v="1"/>
    <s v="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n v="5"/>
    <x v="14"/>
    <d v="1900-01-03T00:00:00"/>
    <n v="24"/>
    <b v="0"/>
    <n v="17"/>
    <b v="1"/>
    <x v="1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n v="11"/>
    <x v="15"/>
    <d v="1900-01-08T00:00:00"/>
    <n v="39.147337962960592"/>
    <b v="0"/>
    <n v="48"/>
    <b v="1"/>
    <x v="1"/>
    <s v="plays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n v="1"/>
    <x v="16"/>
    <d v="1900-01-11T00:00:00"/>
    <n v="30"/>
    <b v="0"/>
    <n v="59"/>
    <b v="1"/>
    <x v="1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n v="8"/>
    <x v="17"/>
    <d v="1900-01-05T00:00:00"/>
    <n v="40.40501157406834"/>
    <b v="0"/>
    <n v="39"/>
    <b v="1"/>
    <x v="1"/>
    <s v="plays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n v="11"/>
    <x v="18"/>
    <d v="1900-01-09T00:00:00"/>
    <n v="30.041666666656965"/>
    <b v="0"/>
    <n v="59"/>
    <b v="1"/>
    <x v="1"/>
    <s v="plays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n v="5"/>
    <x v="19"/>
    <d v="1900-01-03T00:00:00"/>
    <n v="30"/>
    <b v="0"/>
    <n v="60"/>
    <b v="1"/>
    <x v="1"/>
    <s v="plays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n v="7"/>
    <x v="20"/>
    <d v="1900-01-05T00:00:00"/>
    <n v="21"/>
    <b v="0"/>
    <n v="20"/>
    <b v="1"/>
    <x v="1"/>
    <s v="plays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m/>
    <m/>
    <x v="0"/>
    <m/>
    <m/>
    <b v="0"/>
    <n v="1"/>
    <b v="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m/>
    <m/>
    <x v="0"/>
    <m/>
    <m/>
    <b v="0"/>
    <n v="1"/>
    <b v="0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m/>
    <m/>
    <x v="0"/>
    <m/>
    <m/>
    <b v="0"/>
    <n v="1"/>
    <b v="0"/>
    <x v="2"/>
    <s v="web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m/>
    <m/>
    <x v="0"/>
    <m/>
    <m/>
    <b v="0"/>
    <n v="2"/>
    <b v="0"/>
    <x v="2"/>
    <s v="web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m/>
    <m/>
    <x v="0"/>
    <m/>
    <m/>
    <b v="0"/>
    <n v="2"/>
    <b v="0"/>
    <x v="2"/>
    <s v="web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m/>
    <m/>
    <x v="0"/>
    <m/>
    <m/>
    <b v="0"/>
    <n v="34"/>
    <b v="0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m/>
    <m/>
    <x v="0"/>
    <m/>
    <m/>
    <b v="0"/>
    <n v="2"/>
    <b v="0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m/>
    <m/>
    <x v="0"/>
    <m/>
    <m/>
    <b v="0"/>
    <n v="0"/>
    <b v="0"/>
    <x v="2"/>
    <s v="web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m/>
    <m/>
    <x v="0"/>
    <m/>
    <m/>
    <b v="0"/>
    <n v="1"/>
    <b v="0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m/>
    <m/>
    <x v="0"/>
    <m/>
    <m/>
    <b v="0"/>
    <n v="8"/>
    <b v="0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m/>
    <m/>
    <x v="0"/>
    <m/>
    <m/>
    <b v="0"/>
    <n v="4"/>
    <b v="0"/>
    <x v="2"/>
    <s v="web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m/>
    <m/>
    <x v="0"/>
    <m/>
    <m/>
    <b v="0"/>
    <n v="28"/>
    <b v="0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m/>
    <m/>
    <x v="0"/>
    <m/>
    <m/>
    <b v="0"/>
    <n v="0"/>
    <b v="0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m/>
    <m/>
    <x v="0"/>
    <m/>
    <m/>
    <b v="0"/>
    <n v="6"/>
    <b v="0"/>
    <x v="2"/>
    <s v="web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m/>
    <m/>
    <x v="0"/>
    <m/>
    <m/>
    <b v="0"/>
    <n v="22"/>
    <b v="0"/>
    <x v="2"/>
    <s v="web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m/>
    <m/>
    <x v="0"/>
    <m/>
    <m/>
    <b v="0"/>
    <n v="0"/>
    <b v="0"/>
    <x v="2"/>
    <s v="web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m/>
    <m/>
    <x v="0"/>
    <m/>
    <m/>
    <b v="0"/>
    <n v="1"/>
    <b v="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m/>
    <m/>
    <x v="0"/>
    <m/>
    <m/>
    <b v="0"/>
    <n v="20"/>
    <b v="0"/>
    <x v="2"/>
    <s v="web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m/>
    <m/>
    <x v="0"/>
    <m/>
    <m/>
    <b v="0"/>
    <n v="0"/>
    <b v="0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m/>
    <m/>
    <x v="0"/>
    <m/>
    <m/>
    <b v="0"/>
    <n v="1"/>
    <b v="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m/>
    <m/>
    <x v="0"/>
    <m/>
    <m/>
    <b v="0"/>
    <n v="3"/>
    <b v="0"/>
    <x v="2"/>
    <s v="web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m/>
    <m/>
    <x v="0"/>
    <m/>
    <m/>
    <b v="0"/>
    <n v="2"/>
    <b v="0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m/>
    <m/>
    <x v="0"/>
    <m/>
    <m/>
    <b v="0"/>
    <n v="0"/>
    <b v="0"/>
    <x v="2"/>
    <s v="web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m/>
    <m/>
    <x v="0"/>
    <m/>
    <m/>
    <b v="0"/>
    <n v="2"/>
    <b v="0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m/>
    <m/>
    <x v="0"/>
    <m/>
    <m/>
    <b v="0"/>
    <n v="1"/>
    <b v="0"/>
    <x v="2"/>
    <s v="web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m/>
    <m/>
    <x v="0"/>
    <m/>
    <m/>
    <b v="0"/>
    <n v="0"/>
    <b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m/>
    <m/>
    <x v="0"/>
    <m/>
    <m/>
    <b v="0"/>
    <n v="1"/>
    <b v="0"/>
    <x v="2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m/>
    <m/>
    <x v="0"/>
    <m/>
    <m/>
    <b v="0"/>
    <n v="0"/>
    <b v="0"/>
    <x v="2"/>
    <s v="web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m/>
    <m/>
    <x v="0"/>
    <m/>
    <m/>
    <b v="0"/>
    <n v="5"/>
    <b v="0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m/>
    <m/>
    <x v="0"/>
    <m/>
    <m/>
    <b v="0"/>
    <n v="1"/>
    <b v="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m/>
    <m/>
    <x v="0"/>
    <m/>
    <m/>
    <b v="0"/>
    <n v="1"/>
    <b v="0"/>
    <x v="2"/>
    <s v="web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m/>
    <m/>
    <x v="0"/>
    <m/>
    <m/>
    <b v="0"/>
    <n v="2"/>
    <b v="0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m/>
    <m/>
    <x v="0"/>
    <m/>
    <m/>
    <b v="0"/>
    <n v="0"/>
    <b v="0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m/>
    <m/>
    <x v="0"/>
    <m/>
    <m/>
    <b v="0"/>
    <n v="9"/>
    <b v="0"/>
    <x v="2"/>
    <s v="web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m/>
    <m/>
    <x v="0"/>
    <m/>
    <m/>
    <b v="0"/>
    <n v="4"/>
    <b v="0"/>
    <x v="2"/>
    <s v="web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m/>
    <m/>
    <x v="0"/>
    <m/>
    <m/>
    <b v="0"/>
    <n v="4"/>
    <b v="0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m/>
    <m/>
    <x v="0"/>
    <m/>
    <m/>
    <b v="0"/>
    <n v="1"/>
    <b v="0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m/>
    <m/>
    <x v="0"/>
    <m/>
    <m/>
    <b v="0"/>
    <n v="1"/>
    <b v="0"/>
    <x v="2"/>
    <s v="web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m/>
    <m/>
    <x v="0"/>
    <m/>
    <m/>
    <b v="0"/>
    <n v="7"/>
    <b v="0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m/>
    <m/>
    <x v="0"/>
    <m/>
    <m/>
    <b v="0"/>
    <n v="5"/>
    <b v="0"/>
    <x v="2"/>
    <s v="web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m/>
    <m/>
    <x v="0"/>
    <m/>
    <m/>
    <b v="0"/>
    <n v="1"/>
    <b v="0"/>
    <x v="2"/>
    <s v="web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m/>
    <m/>
    <x v="0"/>
    <m/>
    <m/>
    <b v="0"/>
    <n v="0"/>
    <b v="0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m/>
    <m/>
    <x v="0"/>
    <m/>
    <m/>
    <b v="0"/>
    <n v="0"/>
    <b v="0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m/>
    <m/>
    <x v="0"/>
    <m/>
    <m/>
    <b v="0"/>
    <n v="1"/>
    <b v="0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m/>
    <m/>
    <x v="0"/>
    <m/>
    <m/>
    <b v="0"/>
    <n v="2"/>
    <b v="0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m/>
    <m/>
    <x v="0"/>
    <m/>
    <m/>
    <b v="0"/>
    <n v="0"/>
    <b v="0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m/>
    <m/>
    <x v="0"/>
    <m/>
    <m/>
    <b v="0"/>
    <n v="4"/>
    <b v="0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m/>
    <m/>
    <x v="0"/>
    <m/>
    <m/>
    <b v="0"/>
    <n v="7"/>
    <b v="0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m/>
    <m/>
    <x v="0"/>
    <m/>
    <m/>
    <b v="0"/>
    <n v="2"/>
    <b v="0"/>
    <x v="2"/>
    <s v="web"/>
    <x v="0"/>
  </r>
  <r>
    <n v="589"/>
    <s v="Get Neighborly"/>
    <s v="Services closer than you think..."/>
    <n v="7500"/>
    <n v="1"/>
    <x v="2"/>
    <s v="US"/>
    <s v="USD"/>
    <n v="1436366699"/>
    <n v="1435070699"/>
    <m/>
    <m/>
    <x v="0"/>
    <m/>
    <m/>
    <b v="0"/>
    <n v="1"/>
    <b v="0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m/>
    <m/>
    <x v="0"/>
    <m/>
    <m/>
    <b v="0"/>
    <n v="9"/>
    <b v="0"/>
    <x v="2"/>
    <s v="web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m/>
    <m/>
    <x v="0"/>
    <m/>
    <m/>
    <b v="0"/>
    <n v="2"/>
    <b v="0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m/>
    <m/>
    <x v="0"/>
    <m/>
    <m/>
    <b v="0"/>
    <n v="1"/>
    <b v="0"/>
    <x v="2"/>
    <s v="web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m/>
    <m/>
    <x v="0"/>
    <m/>
    <m/>
    <b v="0"/>
    <n v="7"/>
    <b v="0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m/>
    <m/>
    <x v="0"/>
    <m/>
    <m/>
    <b v="0"/>
    <n v="2"/>
    <b v="0"/>
    <x v="2"/>
    <s v="web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m/>
    <m/>
    <x v="0"/>
    <m/>
    <m/>
    <b v="0"/>
    <n v="8"/>
    <b v="0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m/>
    <m/>
    <x v="0"/>
    <m/>
    <m/>
    <b v="0"/>
    <n v="2"/>
    <b v="0"/>
    <x v="2"/>
    <s v="web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m/>
    <m/>
    <x v="0"/>
    <m/>
    <m/>
    <b v="0"/>
    <n v="2"/>
    <b v="0"/>
    <x v="2"/>
    <s v="web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m/>
    <m/>
    <x v="0"/>
    <m/>
    <m/>
    <b v="0"/>
    <n v="7"/>
    <b v="0"/>
    <x v="2"/>
    <s v="web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m/>
    <m/>
    <x v="0"/>
    <m/>
    <m/>
    <b v="0"/>
    <n v="2"/>
    <b v="0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m/>
    <m/>
    <x v="0"/>
    <m/>
    <m/>
    <b v="0"/>
    <n v="1"/>
    <b v="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m/>
    <m/>
    <x v="0"/>
    <m/>
    <m/>
    <b v="0"/>
    <n v="6"/>
    <b v="0"/>
    <x v="2"/>
    <s v="web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m/>
    <m/>
    <x v="0"/>
    <m/>
    <m/>
    <b v="0"/>
    <n v="0"/>
    <b v="0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m/>
    <m/>
    <x v="0"/>
    <m/>
    <m/>
    <b v="0"/>
    <n v="13"/>
    <b v="0"/>
    <x v="2"/>
    <s v="web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m/>
    <m/>
    <x v="0"/>
    <m/>
    <m/>
    <b v="0"/>
    <n v="0"/>
    <b v="0"/>
    <x v="2"/>
    <s v="web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m/>
    <m/>
    <x v="0"/>
    <m/>
    <m/>
    <b v="0"/>
    <n v="8"/>
    <b v="0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m/>
    <m/>
    <x v="0"/>
    <m/>
    <m/>
    <b v="0"/>
    <n v="1"/>
    <b v="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m/>
    <m/>
    <x v="0"/>
    <m/>
    <m/>
    <b v="0"/>
    <n v="0"/>
    <b v="0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m/>
    <m/>
    <x v="0"/>
    <m/>
    <m/>
    <b v="0"/>
    <n v="5"/>
    <b v="0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m/>
    <m/>
    <x v="0"/>
    <m/>
    <m/>
    <b v="0"/>
    <n v="1"/>
    <b v="0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m/>
    <m/>
    <x v="0"/>
    <m/>
    <m/>
    <b v="0"/>
    <n v="0"/>
    <b v="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m/>
    <m/>
    <x v="0"/>
    <m/>
    <m/>
    <b v="0"/>
    <n v="0"/>
    <b v="0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m/>
    <m/>
    <x v="0"/>
    <m/>
    <m/>
    <b v="0"/>
    <n v="0"/>
    <b v="0"/>
    <x v="2"/>
    <s v="web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m/>
    <m/>
    <x v="0"/>
    <m/>
    <m/>
    <b v="0"/>
    <n v="121"/>
    <b v="0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m/>
    <m/>
    <x v="0"/>
    <m/>
    <m/>
    <b v="0"/>
    <n v="0"/>
    <b v="0"/>
    <x v="2"/>
    <s v="web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m/>
    <m/>
    <x v="0"/>
    <m/>
    <m/>
    <b v="0"/>
    <n v="0"/>
    <b v="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m/>
    <m/>
    <x v="0"/>
    <m/>
    <m/>
    <b v="0"/>
    <n v="0"/>
    <b v="0"/>
    <x v="2"/>
    <s v="web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m/>
    <m/>
    <x v="0"/>
    <m/>
    <m/>
    <b v="0"/>
    <n v="3"/>
    <b v="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m/>
    <m/>
    <x v="0"/>
    <m/>
    <m/>
    <b v="0"/>
    <n v="0"/>
    <b v="0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m/>
    <m/>
    <x v="0"/>
    <m/>
    <m/>
    <b v="0"/>
    <n v="1"/>
    <b v="0"/>
    <x v="2"/>
    <s v="web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m/>
    <m/>
    <x v="0"/>
    <m/>
    <m/>
    <b v="0"/>
    <n v="1"/>
    <b v="0"/>
    <x v="2"/>
    <s v="web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m/>
    <m/>
    <x v="0"/>
    <m/>
    <m/>
    <b v="0"/>
    <n v="3"/>
    <b v="0"/>
    <x v="2"/>
    <s v="web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m/>
    <m/>
    <x v="0"/>
    <m/>
    <m/>
    <b v="0"/>
    <n v="9"/>
    <b v="0"/>
    <x v="2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m/>
    <m/>
    <x v="0"/>
    <m/>
    <m/>
    <b v="0"/>
    <n v="0"/>
    <b v="0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m/>
    <m/>
    <x v="0"/>
    <m/>
    <m/>
    <b v="0"/>
    <n v="0"/>
    <b v="0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m/>
    <m/>
    <x v="0"/>
    <m/>
    <m/>
    <b v="0"/>
    <n v="0"/>
    <b v="0"/>
    <x v="2"/>
    <s v="web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m/>
    <m/>
    <x v="0"/>
    <m/>
    <m/>
    <b v="0"/>
    <n v="39"/>
    <b v="0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m/>
    <m/>
    <x v="0"/>
    <m/>
    <m/>
    <b v="0"/>
    <n v="1"/>
    <b v="0"/>
    <x v="2"/>
    <s v="web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m/>
    <m/>
    <x v="0"/>
    <m/>
    <m/>
    <b v="0"/>
    <n v="0"/>
    <b v="0"/>
    <x v="2"/>
    <s v="web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m/>
    <m/>
    <x v="0"/>
    <m/>
    <m/>
    <b v="0"/>
    <n v="3"/>
    <b v="0"/>
    <x v="2"/>
    <s v="web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m/>
    <m/>
    <x v="0"/>
    <m/>
    <m/>
    <b v="0"/>
    <n v="1"/>
    <b v="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m/>
    <m/>
    <x v="0"/>
    <m/>
    <m/>
    <b v="0"/>
    <n v="9"/>
    <b v="0"/>
    <x v="2"/>
    <s v="web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m/>
    <m/>
    <x v="0"/>
    <m/>
    <m/>
    <b v="0"/>
    <n v="0"/>
    <b v="0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m/>
    <m/>
    <x v="0"/>
    <m/>
    <m/>
    <b v="0"/>
    <n v="25"/>
    <b v="0"/>
    <x v="2"/>
    <s v="web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m/>
    <m/>
    <x v="0"/>
    <m/>
    <m/>
    <b v="0"/>
    <n v="1"/>
    <b v="0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m/>
    <m/>
    <x v="0"/>
    <m/>
    <m/>
    <b v="0"/>
    <n v="1"/>
    <b v="0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m/>
    <m/>
    <x v="0"/>
    <m/>
    <m/>
    <b v="0"/>
    <n v="1"/>
    <b v="0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m/>
    <m/>
    <x v="0"/>
    <m/>
    <m/>
    <b v="0"/>
    <n v="0"/>
    <b v="0"/>
    <x v="2"/>
    <s v="web"/>
    <x v="0"/>
  </r>
  <r>
    <n v="638"/>
    <s v="W (Canceled)"/>
    <s v="O0"/>
    <n v="200000"/>
    <n v="18"/>
    <x v="1"/>
    <s v="DE"/>
    <s v="EUR"/>
    <n v="1490447662"/>
    <n v="1485267262"/>
    <m/>
    <m/>
    <x v="0"/>
    <m/>
    <m/>
    <b v="0"/>
    <n v="6"/>
    <b v="0"/>
    <x v="2"/>
    <s v="web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m/>
    <m/>
    <x v="0"/>
    <m/>
    <m/>
    <b v="0"/>
    <n v="1"/>
    <b v="0"/>
    <x v="2"/>
    <s v="web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m/>
    <m/>
    <x v="0"/>
    <m/>
    <m/>
    <b v="0"/>
    <n v="2"/>
    <b v="1"/>
    <x v="2"/>
    <s v="wearable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m/>
    <m/>
    <x v="0"/>
    <m/>
    <m/>
    <b v="0"/>
    <n v="315"/>
    <b v="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m/>
    <m/>
    <x v="0"/>
    <m/>
    <m/>
    <b v="0"/>
    <n v="2174"/>
    <b v="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m/>
    <m/>
    <x v="0"/>
    <m/>
    <m/>
    <b v="0"/>
    <n v="152"/>
    <b v="1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m/>
    <m/>
    <x v="0"/>
    <m/>
    <m/>
    <b v="0"/>
    <n v="1021"/>
    <b v="1"/>
    <x v="2"/>
    <s v="wearables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m/>
    <m/>
    <x v="0"/>
    <m/>
    <m/>
    <b v="0"/>
    <n v="237"/>
    <b v="1"/>
    <x v="2"/>
    <s v="wearables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m/>
    <m/>
    <x v="0"/>
    <m/>
    <m/>
    <b v="0"/>
    <n v="27"/>
    <b v="1"/>
    <x v="2"/>
    <s v="wearables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m/>
    <m/>
    <x v="0"/>
    <m/>
    <m/>
    <b v="0"/>
    <n v="17"/>
    <b v="1"/>
    <x v="2"/>
    <s v="wearables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m/>
    <m/>
    <x v="0"/>
    <m/>
    <m/>
    <b v="0"/>
    <n v="27"/>
    <b v="1"/>
    <x v="2"/>
    <s v="wearables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m/>
    <m/>
    <x v="0"/>
    <m/>
    <m/>
    <b v="0"/>
    <n v="82"/>
    <b v="1"/>
    <x v="2"/>
    <s v="wearables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m/>
    <m/>
    <x v="0"/>
    <m/>
    <m/>
    <b v="0"/>
    <n v="48"/>
    <b v="1"/>
    <x v="2"/>
    <s v="wearabl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m/>
    <m/>
    <x v="0"/>
    <m/>
    <m/>
    <b v="0"/>
    <n v="105"/>
    <b v="1"/>
    <x v="2"/>
    <s v="wearables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m/>
    <m/>
    <x v="0"/>
    <m/>
    <m/>
    <b v="0"/>
    <n v="28"/>
    <b v="1"/>
    <x v="2"/>
    <s v="wearables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m/>
    <m/>
    <x v="0"/>
    <m/>
    <m/>
    <b v="0"/>
    <n v="1107"/>
    <b v="1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m/>
    <m/>
    <x v="0"/>
    <m/>
    <m/>
    <b v="0"/>
    <n v="1013"/>
    <b v="1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m/>
    <m/>
    <x v="0"/>
    <m/>
    <m/>
    <b v="0"/>
    <n v="274"/>
    <b v="1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m/>
    <m/>
    <x v="0"/>
    <m/>
    <m/>
    <b v="0"/>
    <n v="87"/>
    <b v="1"/>
    <x v="2"/>
    <s v="wearables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m/>
    <m/>
    <x v="0"/>
    <m/>
    <m/>
    <b v="0"/>
    <n v="99"/>
    <b v="1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m/>
    <m/>
    <x v="0"/>
    <m/>
    <m/>
    <b v="0"/>
    <n v="276"/>
    <b v="1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m/>
    <m/>
    <x v="0"/>
    <m/>
    <m/>
    <b v="0"/>
    <n v="21"/>
    <b v="1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m/>
    <m/>
    <x v="0"/>
    <m/>
    <m/>
    <b v="0"/>
    <n v="18"/>
    <b v="0"/>
    <x v="2"/>
    <s v="wearables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m/>
    <m/>
    <x v="0"/>
    <m/>
    <m/>
    <b v="0"/>
    <n v="9"/>
    <b v="0"/>
    <x v="2"/>
    <s v="wearables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m/>
    <m/>
    <x v="0"/>
    <m/>
    <m/>
    <b v="0"/>
    <n v="4"/>
    <b v="0"/>
    <x v="2"/>
    <s v="wearables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m/>
    <m/>
    <x v="0"/>
    <m/>
    <m/>
    <b v="0"/>
    <n v="7"/>
    <b v="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m/>
    <m/>
    <x v="0"/>
    <m/>
    <m/>
    <b v="0"/>
    <n v="29"/>
    <b v="0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m/>
    <m/>
    <x v="0"/>
    <m/>
    <m/>
    <b v="0"/>
    <n v="12"/>
    <b v="0"/>
    <x v="2"/>
    <s v="wearables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m/>
    <m/>
    <x v="0"/>
    <m/>
    <m/>
    <b v="0"/>
    <n v="4"/>
    <b v="0"/>
    <x v="2"/>
    <s v="wearables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m/>
    <m/>
    <x v="0"/>
    <m/>
    <m/>
    <b v="0"/>
    <n v="28"/>
    <b v="0"/>
    <x v="2"/>
    <s v="wearables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m/>
    <m/>
    <x v="0"/>
    <m/>
    <m/>
    <b v="0"/>
    <n v="25"/>
    <b v="0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m/>
    <m/>
    <x v="0"/>
    <m/>
    <m/>
    <b v="0"/>
    <n v="28"/>
    <b v="0"/>
    <x v="2"/>
    <s v="wearables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m/>
    <m/>
    <x v="0"/>
    <m/>
    <m/>
    <b v="0"/>
    <n v="310"/>
    <b v="0"/>
    <x v="2"/>
    <s v="wearables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m/>
    <m/>
    <x v="0"/>
    <m/>
    <m/>
    <b v="0"/>
    <n v="15"/>
    <b v="0"/>
    <x v="2"/>
    <s v="wearables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m/>
    <m/>
    <x v="0"/>
    <m/>
    <m/>
    <b v="0"/>
    <n v="215"/>
    <b v="0"/>
    <x v="2"/>
    <s v="wearables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m/>
    <m/>
    <x v="0"/>
    <m/>
    <m/>
    <b v="0"/>
    <n v="3"/>
    <b v="0"/>
    <x v="2"/>
    <s v="wearables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m/>
    <m/>
    <x v="0"/>
    <m/>
    <m/>
    <b v="0"/>
    <n v="2"/>
    <b v="0"/>
    <x v="2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m/>
    <m/>
    <x v="0"/>
    <m/>
    <m/>
    <b v="0"/>
    <n v="26"/>
    <b v="0"/>
    <x v="2"/>
    <s v="wearables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m/>
    <m/>
    <x v="0"/>
    <m/>
    <m/>
    <b v="0"/>
    <n v="24"/>
    <b v="0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m/>
    <m/>
    <x v="0"/>
    <m/>
    <m/>
    <b v="0"/>
    <n v="96"/>
    <b v="0"/>
    <x v="2"/>
    <s v="wearables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m/>
    <m/>
    <x v="0"/>
    <m/>
    <m/>
    <b v="0"/>
    <n v="17"/>
    <b v="0"/>
    <x v="2"/>
    <s v="wearables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m/>
    <m/>
    <x v="0"/>
    <m/>
    <m/>
    <b v="0"/>
    <n v="94"/>
    <b v="0"/>
    <x v="2"/>
    <s v="wearables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m/>
    <m/>
    <x v="0"/>
    <m/>
    <m/>
    <b v="0"/>
    <n v="129"/>
    <b v="0"/>
    <x v="2"/>
    <s v="wearables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m/>
    <m/>
    <x v="0"/>
    <m/>
    <m/>
    <b v="0"/>
    <n v="1"/>
    <b v="0"/>
    <x v="2"/>
    <s v="wearables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m/>
    <m/>
    <x v="0"/>
    <m/>
    <m/>
    <b v="0"/>
    <n v="4"/>
    <b v="0"/>
    <x v="2"/>
    <s v="wearables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m/>
    <m/>
    <x v="0"/>
    <m/>
    <m/>
    <b v="0"/>
    <n v="3"/>
    <b v="0"/>
    <x v="2"/>
    <s v="wearables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m/>
    <m/>
    <x v="0"/>
    <m/>
    <m/>
    <b v="0"/>
    <n v="135"/>
    <b v="0"/>
    <x v="2"/>
    <s v="wearables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m/>
    <m/>
    <x v="0"/>
    <m/>
    <m/>
    <b v="0"/>
    <n v="10"/>
    <b v="0"/>
    <x v="2"/>
    <s v="wearables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m/>
    <m/>
    <x v="0"/>
    <m/>
    <m/>
    <b v="0"/>
    <n v="0"/>
    <b v="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m/>
    <m/>
    <x v="0"/>
    <m/>
    <m/>
    <b v="0"/>
    <n v="6"/>
    <b v="0"/>
    <x v="2"/>
    <s v="wearables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m/>
    <m/>
    <x v="0"/>
    <m/>
    <m/>
    <b v="0"/>
    <n v="36"/>
    <b v="0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m/>
    <m/>
    <x v="0"/>
    <m/>
    <m/>
    <b v="0"/>
    <n v="336"/>
    <b v="0"/>
    <x v="2"/>
    <s v="wearables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m/>
    <m/>
    <x v="0"/>
    <m/>
    <m/>
    <b v="0"/>
    <n v="34"/>
    <b v="0"/>
    <x v="2"/>
    <s v="wearables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m/>
    <m/>
    <x v="0"/>
    <m/>
    <m/>
    <b v="0"/>
    <n v="10"/>
    <b v="0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m/>
    <m/>
    <x v="0"/>
    <m/>
    <m/>
    <b v="0"/>
    <n v="201"/>
    <b v="0"/>
    <x v="2"/>
    <s v="wearables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m/>
    <m/>
    <x v="0"/>
    <m/>
    <m/>
    <b v="0"/>
    <n v="296"/>
    <b v="0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m/>
    <m/>
    <x v="0"/>
    <m/>
    <m/>
    <b v="0"/>
    <n v="7"/>
    <b v="0"/>
    <x v="2"/>
    <s v="wearables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m/>
    <m/>
    <x v="0"/>
    <m/>
    <m/>
    <b v="0"/>
    <n v="7"/>
    <b v="0"/>
    <x v="2"/>
    <s v="wearables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m/>
    <m/>
    <x v="0"/>
    <m/>
    <m/>
    <b v="0"/>
    <n v="1"/>
    <b v="0"/>
    <x v="2"/>
    <s v="wearable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m/>
    <m/>
    <x v="0"/>
    <m/>
    <m/>
    <b v="0"/>
    <n v="114"/>
    <b v="0"/>
    <x v="2"/>
    <s v="wearables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m/>
    <m/>
    <x v="0"/>
    <m/>
    <m/>
    <b v="0"/>
    <n v="29"/>
    <b v="0"/>
    <x v="2"/>
    <s v="wearables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m/>
    <m/>
    <x v="0"/>
    <m/>
    <m/>
    <b v="0"/>
    <n v="890"/>
    <b v="0"/>
    <x v="2"/>
    <s v="wearables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m/>
    <m/>
    <x v="0"/>
    <m/>
    <m/>
    <b v="0"/>
    <n v="31"/>
    <b v="0"/>
    <x v="2"/>
    <s v="wearables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m/>
    <m/>
    <x v="0"/>
    <m/>
    <m/>
    <b v="0"/>
    <n v="21"/>
    <b v="0"/>
    <x v="2"/>
    <s v="wearables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m/>
    <m/>
    <x v="0"/>
    <m/>
    <m/>
    <b v="0"/>
    <n v="37"/>
    <b v="0"/>
    <x v="2"/>
    <s v="wearables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m/>
    <m/>
    <x v="0"/>
    <m/>
    <m/>
    <b v="0"/>
    <n v="7"/>
    <b v="0"/>
    <x v="2"/>
    <s v="wearables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m/>
    <m/>
    <x v="0"/>
    <m/>
    <m/>
    <b v="0"/>
    <n v="4"/>
    <b v="0"/>
    <x v="2"/>
    <s v="wearables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m/>
    <m/>
    <x v="0"/>
    <m/>
    <m/>
    <b v="0"/>
    <n v="5"/>
    <b v="0"/>
    <x v="2"/>
    <s v="wearables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m/>
    <m/>
    <x v="0"/>
    <m/>
    <m/>
    <b v="0"/>
    <n v="0"/>
    <b v="0"/>
    <x v="2"/>
    <s v="wearables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m/>
    <m/>
    <x v="0"/>
    <m/>
    <m/>
    <b v="0"/>
    <n v="456"/>
    <b v="0"/>
    <x v="2"/>
    <s v="wearables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m/>
    <m/>
    <x v="0"/>
    <m/>
    <m/>
    <b v="0"/>
    <n v="369"/>
    <b v="0"/>
    <x v="2"/>
    <s v="wearables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m/>
    <m/>
    <x v="0"/>
    <m/>
    <m/>
    <b v="0"/>
    <n v="2"/>
    <b v="0"/>
    <x v="2"/>
    <s v="wearables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m/>
    <m/>
    <x v="0"/>
    <m/>
    <m/>
    <b v="0"/>
    <n v="0"/>
    <b v="0"/>
    <x v="2"/>
    <s v="wearables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m/>
    <m/>
    <x v="0"/>
    <m/>
    <m/>
    <b v="0"/>
    <n v="338"/>
    <b v="0"/>
    <x v="2"/>
    <s v="wearables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m/>
    <m/>
    <x v="0"/>
    <m/>
    <m/>
    <b v="0"/>
    <n v="4"/>
    <b v="0"/>
    <x v="2"/>
    <s v="wearables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m/>
    <m/>
    <x v="0"/>
    <m/>
    <m/>
    <b v="0"/>
    <n v="1"/>
    <b v="0"/>
    <x v="2"/>
    <s v="wearables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m/>
    <m/>
    <x v="0"/>
    <m/>
    <m/>
    <b v="0"/>
    <n v="28"/>
    <b v="0"/>
    <x v="2"/>
    <s v="wearables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m/>
    <m/>
    <x v="0"/>
    <m/>
    <m/>
    <b v="0"/>
    <n v="12"/>
    <b v="0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m/>
    <m/>
    <x v="0"/>
    <m/>
    <m/>
    <b v="0"/>
    <n v="16"/>
    <b v="0"/>
    <x v="2"/>
    <s v="wearables"/>
    <x v="0"/>
  </r>
  <r>
    <n v="717"/>
    <s v="cool air belt"/>
    <s v="Cool air flowing under clothing keeps you cool."/>
    <n v="100000"/>
    <n v="305"/>
    <x v="2"/>
    <s v="US"/>
    <s v="USD"/>
    <n v="1409949002"/>
    <n v="1407357002"/>
    <m/>
    <m/>
    <x v="0"/>
    <m/>
    <m/>
    <b v="0"/>
    <n v="4"/>
    <b v="0"/>
    <x v="2"/>
    <s v="wearables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m/>
    <m/>
    <x v="0"/>
    <m/>
    <m/>
    <b v="0"/>
    <n v="4"/>
    <b v="0"/>
    <x v="2"/>
    <s v="wearables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m/>
    <m/>
    <x v="0"/>
    <m/>
    <m/>
    <b v="0"/>
    <n v="10"/>
    <b v="0"/>
    <x v="2"/>
    <s v="wearables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m/>
    <m/>
    <x v="0"/>
    <m/>
    <m/>
    <b v="0"/>
    <n v="41"/>
    <b v="1"/>
    <x v="3"/>
    <s v="nonfiction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m/>
    <m/>
    <x v="0"/>
    <m/>
    <m/>
    <b v="0"/>
    <n v="119"/>
    <b v="1"/>
    <x v="3"/>
    <s v="nonfiction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m/>
    <m/>
    <x v="0"/>
    <m/>
    <m/>
    <b v="0"/>
    <n v="153"/>
    <b v="1"/>
    <x v="3"/>
    <s v="nonfiction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m/>
    <m/>
    <x v="0"/>
    <m/>
    <m/>
    <b v="0"/>
    <n v="100"/>
    <b v="1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m/>
    <m/>
    <x v="0"/>
    <m/>
    <m/>
    <b v="0"/>
    <n v="143"/>
    <b v="1"/>
    <x v="3"/>
    <s v="nonfiction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m/>
    <m/>
    <x v="0"/>
    <m/>
    <m/>
    <b v="0"/>
    <n v="140"/>
    <b v="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m/>
    <m/>
    <x v="0"/>
    <m/>
    <m/>
    <b v="0"/>
    <n v="35"/>
    <b v="1"/>
    <x v="3"/>
    <s v="nonfiction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m/>
    <m/>
    <x v="0"/>
    <m/>
    <m/>
    <b v="0"/>
    <n v="149"/>
    <b v="1"/>
    <x v="3"/>
    <s v="nonfiction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m/>
    <m/>
    <x v="0"/>
    <m/>
    <m/>
    <b v="0"/>
    <n v="130"/>
    <b v="1"/>
    <x v="3"/>
    <s v="nonfiction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m/>
    <m/>
    <x v="0"/>
    <m/>
    <m/>
    <b v="0"/>
    <n v="120"/>
    <b v="1"/>
    <x v="3"/>
    <s v="nonfiction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m/>
    <m/>
    <x v="0"/>
    <m/>
    <m/>
    <b v="0"/>
    <n v="265"/>
    <b v="1"/>
    <x v="3"/>
    <s v="nonfiction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m/>
    <m/>
    <x v="0"/>
    <m/>
    <m/>
    <b v="0"/>
    <n v="71"/>
    <b v="1"/>
    <x v="3"/>
    <s v="nonfiction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m/>
    <m/>
    <x v="0"/>
    <m/>
    <m/>
    <b v="0"/>
    <n v="13"/>
    <b v="1"/>
    <x v="3"/>
    <s v="nonfiction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m/>
    <m/>
    <x v="0"/>
    <m/>
    <m/>
    <b v="0"/>
    <n v="169"/>
    <b v="1"/>
    <x v="3"/>
    <s v="nonfiction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m/>
    <m/>
    <x v="0"/>
    <m/>
    <m/>
    <b v="0"/>
    <n v="57"/>
    <b v="1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m/>
    <m/>
    <x v="0"/>
    <m/>
    <m/>
    <b v="0"/>
    <n v="229"/>
    <b v="1"/>
    <x v="3"/>
    <s v="nonfiction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m/>
    <m/>
    <x v="0"/>
    <m/>
    <m/>
    <b v="0"/>
    <n v="108"/>
    <b v="1"/>
    <x v="3"/>
    <s v="nonfiction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m/>
    <m/>
    <x v="0"/>
    <m/>
    <m/>
    <b v="0"/>
    <n v="108"/>
    <b v="1"/>
    <x v="3"/>
    <s v="nonfiction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m/>
    <m/>
    <x v="0"/>
    <m/>
    <m/>
    <b v="0"/>
    <n v="41"/>
    <b v="1"/>
    <x v="3"/>
    <s v="nonfiction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m/>
    <m/>
    <x v="0"/>
    <m/>
    <m/>
    <b v="0"/>
    <n v="139"/>
    <b v="1"/>
    <x v="3"/>
    <s v="nonfiction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m/>
    <m/>
    <x v="0"/>
    <m/>
    <m/>
    <b v="0"/>
    <n v="19"/>
    <b v="1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m/>
    <m/>
    <x v="0"/>
    <m/>
    <m/>
    <b v="0"/>
    <n v="94"/>
    <b v="1"/>
    <x v="3"/>
    <s v="nonfiction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m/>
    <m/>
    <x v="0"/>
    <m/>
    <m/>
    <b v="0"/>
    <n v="23"/>
    <b v="1"/>
    <x v="3"/>
    <s v="nonfiction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m/>
    <m/>
    <x v="0"/>
    <m/>
    <m/>
    <b v="0"/>
    <n v="15"/>
    <b v="1"/>
    <x v="3"/>
    <s v="nonfiction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m/>
    <m/>
    <x v="0"/>
    <m/>
    <m/>
    <b v="0"/>
    <n v="62"/>
    <b v="1"/>
    <x v="3"/>
    <s v="nonfiction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m/>
    <m/>
    <x v="0"/>
    <m/>
    <m/>
    <b v="0"/>
    <n v="74"/>
    <b v="1"/>
    <x v="3"/>
    <s v="nonfiction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m/>
    <m/>
    <x v="0"/>
    <m/>
    <m/>
    <b v="0"/>
    <n v="97"/>
    <b v="1"/>
    <x v="3"/>
    <s v="nonfiction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m/>
    <m/>
    <x v="0"/>
    <m/>
    <m/>
    <b v="0"/>
    <n v="55"/>
    <b v="1"/>
    <x v="3"/>
    <s v="nonfiction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m/>
    <m/>
    <x v="0"/>
    <m/>
    <m/>
    <b v="0"/>
    <n v="44"/>
    <b v="1"/>
    <x v="3"/>
    <s v="nonfiction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m/>
    <m/>
    <x v="0"/>
    <m/>
    <m/>
    <b v="0"/>
    <n v="110"/>
    <b v="1"/>
    <x v="3"/>
    <s v="nonfiction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m/>
    <m/>
    <x v="0"/>
    <m/>
    <m/>
    <b v="0"/>
    <n v="59"/>
    <b v="1"/>
    <x v="3"/>
    <s v="nonfiction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m/>
    <m/>
    <x v="0"/>
    <m/>
    <m/>
    <b v="0"/>
    <n v="62"/>
    <b v="1"/>
    <x v="3"/>
    <s v="nonfiction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m/>
    <m/>
    <x v="0"/>
    <m/>
    <m/>
    <b v="0"/>
    <n v="105"/>
    <b v="1"/>
    <x v="3"/>
    <s v="nonfiction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m/>
    <m/>
    <x v="0"/>
    <m/>
    <m/>
    <b v="0"/>
    <n v="26"/>
    <b v="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m/>
    <m/>
    <x v="0"/>
    <m/>
    <m/>
    <b v="0"/>
    <n v="49"/>
    <b v="1"/>
    <x v="3"/>
    <s v="nonfiction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m/>
    <m/>
    <x v="0"/>
    <m/>
    <m/>
    <b v="0"/>
    <n v="68"/>
    <b v="1"/>
    <x v="3"/>
    <s v="nonfiction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m/>
    <m/>
    <x v="0"/>
    <m/>
    <m/>
    <b v="0"/>
    <n v="22"/>
    <b v="1"/>
    <x v="3"/>
    <s v="nonfiction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m/>
    <m/>
    <x v="0"/>
    <m/>
    <m/>
    <b v="0"/>
    <n v="18"/>
    <b v="1"/>
    <x v="3"/>
    <s v="nonfiction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m/>
    <m/>
    <x v="0"/>
    <m/>
    <m/>
    <b v="0"/>
    <n v="19"/>
    <b v="1"/>
    <x v="3"/>
    <s v="nonfiction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m/>
    <m/>
    <x v="0"/>
    <m/>
    <m/>
    <b v="0"/>
    <n v="99"/>
    <b v="1"/>
    <x v="3"/>
    <s v="nonfiction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m/>
    <m/>
    <x v="0"/>
    <m/>
    <m/>
    <b v="0"/>
    <n v="0"/>
    <b v="0"/>
    <x v="3"/>
    <s v="fiction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m/>
    <m/>
    <x v="0"/>
    <m/>
    <m/>
    <b v="0"/>
    <n v="6"/>
    <b v="0"/>
    <x v="3"/>
    <s v="fiction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m/>
    <m/>
    <x v="0"/>
    <m/>
    <m/>
    <b v="0"/>
    <n v="0"/>
    <b v="0"/>
    <x v="3"/>
    <s v="fiction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m/>
    <m/>
    <x v="0"/>
    <m/>
    <m/>
    <b v="0"/>
    <n v="1"/>
    <b v="0"/>
    <x v="3"/>
    <s v="fiction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m/>
    <m/>
    <x v="0"/>
    <m/>
    <m/>
    <b v="0"/>
    <n v="0"/>
    <b v="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m/>
    <m/>
    <x v="0"/>
    <m/>
    <m/>
    <b v="0"/>
    <n v="44"/>
    <b v="0"/>
    <x v="3"/>
    <s v="fiction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m/>
    <m/>
    <x v="0"/>
    <m/>
    <m/>
    <b v="0"/>
    <n v="0"/>
    <b v="0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m/>
    <m/>
    <x v="0"/>
    <m/>
    <m/>
    <b v="0"/>
    <n v="3"/>
    <b v="0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m/>
    <m/>
    <x v="0"/>
    <m/>
    <m/>
    <b v="0"/>
    <n v="0"/>
    <b v="0"/>
    <x v="3"/>
    <s v="fiction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m/>
    <m/>
    <x v="0"/>
    <m/>
    <m/>
    <b v="0"/>
    <n v="52"/>
    <b v="0"/>
    <x v="3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m/>
    <m/>
    <x v="0"/>
    <m/>
    <m/>
    <b v="0"/>
    <n v="0"/>
    <b v="0"/>
    <x v="3"/>
    <s v="fiction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m/>
    <m/>
    <x v="0"/>
    <m/>
    <m/>
    <b v="0"/>
    <n v="1"/>
    <b v="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m/>
    <m/>
    <x v="0"/>
    <m/>
    <m/>
    <b v="0"/>
    <n v="1"/>
    <b v="0"/>
    <x v="3"/>
    <s v="fiction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m/>
    <m/>
    <x v="0"/>
    <m/>
    <m/>
    <b v="0"/>
    <n v="2"/>
    <b v="0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m/>
    <m/>
    <x v="0"/>
    <m/>
    <m/>
    <b v="0"/>
    <n v="9"/>
    <b v="0"/>
    <x v="3"/>
    <s v="fiction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m/>
    <m/>
    <x v="0"/>
    <m/>
    <m/>
    <b v="0"/>
    <n v="5"/>
    <b v="0"/>
    <x v="3"/>
    <s v="fiction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m/>
    <m/>
    <x v="0"/>
    <m/>
    <m/>
    <b v="0"/>
    <n v="57"/>
    <b v="0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m/>
    <m/>
    <x v="0"/>
    <m/>
    <m/>
    <b v="0"/>
    <n v="3"/>
    <b v="0"/>
    <x v="3"/>
    <s v="fiction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m/>
    <m/>
    <x v="0"/>
    <m/>
    <m/>
    <b v="0"/>
    <n v="1"/>
    <b v="0"/>
    <x v="3"/>
    <s v="fiction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m/>
    <m/>
    <x v="0"/>
    <m/>
    <m/>
    <b v="0"/>
    <n v="6"/>
    <b v="0"/>
    <x v="3"/>
    <s v="fiction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m/>
    <m/>
    <x v="0"/>
    <m/>
    <m/>
    <b v="0"/>
    <n v="27"/>
    <b v="1"/>
    <x v="4"/>
    <s v="rock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m/>
    <m/>
    <x v="0"/>
    <m/>
    <m/>
    <b v="0"/>
    <n v="25"/>
    <b v="1"/>
    <x v="4"/>
    <s v="rock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m/>
    <m/>
    <x v="0"/>
    <m/>
    <m/>
    <b v="0"/>
    <n v="14"/>
    <b v="1"/>
    <x v="4"/>
    <s v="rock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m/>
    <m/>
    <x v="0"/>
    <m/>
    <m/>
    <b v="0"/>
    <n v="35"/>
    <b v="1"/>
    <x v="4"/>
    <s v="rock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m/>
    <m/>
    <x v="0"/>
    <m/>
    <m/>
    <b v="0"/>
    <n v="10"/>
    <b v="1"/>
    <x v="4"/>
    <s v="rock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m/>
    <m/>
    <x v="0"/>
    <m/>
    <m/>
    <b v="0"/>
    <n v="29"/>
    <b v="1"/>
    <x v="4"/>
    <s v="rock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m/>
    <m/>
    <x v="0"/>
    <m/>
    <m/>
    <b v="0"/>
    <n v="44"/>
    <b v="1"/>
    <x v="4"/>
    <s v="rock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m/>
    <m/>
    <x v="0"/>
    <m/>
    <m/>
    <b v="0"/>
    <n v="17"/>
    <b v="1"/>
    <x v="4"/>
    <s v="rock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m/>
    <m/>
    <x v="0"/>
    <m/>
    <m/>
    <b v="0"/>
    <n v="34"/>
    <b v="1"/>
    <x v="4"/>
    <s v="rock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m/>
    <m/>
    <x v="0"/>
    <m/>
    <m/>
    <b v="0"/>
    <n v="14"/>
    <b v="1"/>
    <x v="4"/>
    <s v="rock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m/>
    <m/>
    <x v="0"/>
    <m/>
    <m/>
    <b v="0"/>
    <n v="156"/>
    <b v="1"/>
    <x v="4"/>
    <s v="rock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m/>
    <m/>
    <x v="0"/>
    <m/>
    <m/>
    <b v="0"/>
    <n v="128"/>
    <b v="1"/>
    <x v="4"/>
    <s v="rock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m/>
    <m/>
    <x v="0"/>
    <m/>
    <m/>
    <b v="0"/>
    <n v="60"/>
    <b v="1"/>
    <x v="4"/>
    <s v="rock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m/>
    <m/>
    <x v="0"/>
    <m/>
    <m/>
    <b v="0"/>
    <n v="32"/>
    <b v="1"/>
    <x v="4"/>
    <s v="rock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m/>
    <m/>
    <x v="0"/>
    <m/>
    <m/>
    <b v="0"/>
    <n v="53"/>
    <b v="1"/>
    <x v="4"/>
    <s v="rock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m/>
    <m/>
    <x v="0"/>
    <m/>
    <m/>
    <b v="0"/>
    <n v="184"/>
    <b v="1"/>
    <x v="4"/>
    <s v="rock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m/>
    <m/>
    <x v="0"/>
    <m/>
    <m/>
    <b v="0"/>
    <n v="90"/>
    <b v="1"/>
    <x v="4"/>
    <s v="rock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m/>
    <m/>
    <x v="0"/>
    <m/>
    <m/>
    <b v="0"/>
    <n v="71"/>
    <b v="1"/>
    <x v="4"/>
    <s v="rock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m/>
    <m/>
    <x v="0"/>
    <m/>
    <m/>
    <b v="0"/>
    <n v="87"/>
    <b v="1"/>
    <x v="4"/>
    <s v="rock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m/>
    <m/>
    <x v="0"/>
    <m/>
    <m/>
    <b v="0"/>
    <n v="28"/>
    <b v="1"/>
    <x v="4"/>
    <s v="rock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m/>
    <m/>
    <x v="0"/>
    <m/>
    <m/>
    <b v="0"/>
    <n v="56"/>
    <b v="1"/>
    <x v="4"/>
    <s v="rock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m/>
    <m/>
    <x v="0"/>
    <m/>
    <m/>
    <b v="0"/>
    <n v="51"/>
    <b v="1"/>
    <x v="4"/>
    <s v="rock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m/>
    <m/>
    <x v="0"/>
    <m/>
    <m/>
    <b v="0"/>
    <n v="75"/>
    <b v="1"/>
    <x v="4"/>
    <s v="rock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m/>
    <m/>
    <x v="0"/>
    <m/>
    <m/>
    <b v="0"/>
    <n v="38"/>
    <b v="1"/>
    <x v="4"/>
    <s v="rock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m/>
    <m/>
    <x v="0"/>
    <m/>
    <m/>
    <b v="0"/>
    <n v="18"/>
    <b v="1"/>
    <x v="4"/>
    <s v="rock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m/>
    <m/>
    <x v="0"/>
    <m/>
    <m/>
    <b v="0"/>
    <n v="54"/>
    <b v="1"/>
    <x v="4"/>
    <s v="rock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m/>
    <m/>
    <x v="0"/>
    <m/>
    <m/>
    <b v="0"/>
    <n v="71"/>
    <b v="1"/>
    <x v="4"/>
    <s v="rock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m/>
    <m/>
    <x v="0"/>
    <m/>
    <m/>
    <b v="0"/>
    <n v="57"/>
    <b v="1"/>
    <x v="4"/>
    <s v="rock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m/>
    <m/>
    <x v="0"/>
    <m/>
    <m/>
    <b v="0"/>
    <n v="43"/>
    <b v="1"/>
    <x v="4"/>
    <s v="rock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m/>
    <m/>
    <x v="0"/>
    <m/>
    <m/>
    <b v="0"/>
    <n v="52"/>
    <b v="1"/>
    <x v="4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m/>
    <m/>
    <x v="0"/>
    <m/>
    <m/>
    <b v="0"/>
    <n v="27"/>
    <b v="1"/>
    <x v="4"/>
    <s v="rock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m/>
    <m/>
    <x v="0"/>
    <m/>
    <m/>
    <b v="0"/>
    <n v="12"/>
    <b v="1"/>
    <x v="4"/>
    <s v="rock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m/>
    <m/>
    <x v="0"/>
    <m/>
    <m/>
    <b v="0"/>
    <n v="33"/>
    <b v="1"/>
    <x v="4"/>
    <s v="rock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m/>
    <m/>
    <x v="0"/>
    <m/>
    <m/>
    <b v="0"/>
    <n v="96"/>
    <b v="1"/>
    <x v="4"/>
    <s v="rock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m/>
    <m/>
    <x v="0"/>
    <m/>
    <m/>
    <b v="0"/>
    <n v="28"/>
    <b v="1"/>
    <x v="4"/>
    <s v="rock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m/>
    <m/>
    <x v="0"/>
    <m/>
    <m/>
    <b v="0"/>
    <n v="43"/>
    <b v="1"/>
    <x v="4"/>
    <s v="rock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m/>
    <m/>
    <x v="0"/>
    <m/>
    <m/>
    <b v="0"/>
    <n v="205"/>
    <b v="1"/>
    <x v="4"/>
    <s v="rock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m/>
    <m/>
    <x v="0"/>
    <m/>
    <m/>
    <b v="0"/>
    <n v="23"/>
    <b v="1"/>
    <x v="4"/>
    <s v="rock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m/>
    <m/>
    <x v="0"/>
    <m/>
    <m/>
    <b v="0"/>
    <n v="19"/>
    <b v="1"/>
    <x v="4"/>
    <s v="rock"/>
    <x v="0"/>
  </r>
  <r>
    <n v="819"/>
    <s v="Winter Tour"/>
    <s v="We are touring the Southeast in support of our new EP"/>
    <n v="400"/>
    <n v="435"/>
    <x v="0"/>
    <s v="US"/>
    <s v="USD"/>
    <n v="1387601040"/>
    <n v="1386806254"/>
    <m/>
    <m/>
    <x v="0"/>
    <m/>
    <m/>
    <b v="0"/>
    <n v="14"/>
    <b v="1"/>
    <x v="4"/>
    <s v="rock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m/>
    <m/>
    <x v="0"/>
    <m/>
    <m/>
    <b v="0"/>
    <n v="38"/>
    <b v="1"/>
    <x v="4"/>
    <s v="rock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m/>
    <m/>
    <x v="0"/>
    <m/>
    <m/>
    <b v="0"/>
    <n v="78"/>
    <b v="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m/>
    <m/>
    <x v="0"/>
    <m/>
    <m/>
    <b v="0"/>
    <n v="69"/>
    <b v="1"/>
    <x v="4"/>
    <s v="rock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m/>
    <m/>
    <x v="0"/>
    <m/>
    <m/>
    <b v="0"/>
    <n v="33"/>
    <b v="1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m/>
    <m/>
    <x v="0"/>
    <m/>
    <m/>
    <b v="0"/>
    <n v="54"/>
    <b v="1"/>
    <x v="4"/>
    <s v="rock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m/>
    <m/>
    <x v="0"/>
    <m/>
    <m/>
    <b v="0"/>
    <n v="99"/>
    <b v="1"/>
    <x v="4"/>
    <s v="rock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m/>
    <m/>
    <x v="0"/>
    <m/>
    <m/>
    <b v="0"/>
    <n v="49"/>
    <b v="1"/>
    <x v="4"/>
    <s v="rock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m/>
    <m/>
    <x v="0"/>
    <m/>
    <m/>
    <b v="0"/>
    <n v="11"/>
    <b v="1"/>
    <x v="4"/>
    <s v="rock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m/>
    <m/>
    <x v="0"/>
    <m/>
    <m/>
    <b v="0"/>
    <n v="38"/>
    <b v="1"/>
    <x v="4"/>
    <s v="rock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m/>
    <m/>
    <x v="0"/>
    <m/>
    <m/>
    <b v="0"/>
    <n v="16"/>
    <b v="1"/>
    <x v="4"/>
    <s v="rock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m/>
    <m/>
    <x v="0"/>
    <m/>
    <m/>
    <b v="0"/>
    <n v="32"/>
    <b v="1"/>
    <x v="4"/>
    <s v="rock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m/>
    <m/>
    <x v="0"/>
    <m/>
    <m/>
    <b v="0"/>
    <n v="20"/>
    <b v="1"/>
    <x v="4"/>
    <s v="rock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m/>
    <m/>
    <x v="0"/>
    <m/>
    <m/>
    <b v="0"/>
    <n v="154"/>
    <b v="1"/>
    <x v="4"/>
    <s v="rock"/>
    <x v="0"/>
  </r>
  <r>
    <n v="833"/>
    <s v="Ragman Rolls"/>
    <s v="This is an American rock album."/>
    <n v="6000"/>
    <n v="6100"/>
    <x v="0"/>
    <s v="US"/>
    <s v="USD"/>
    <n v="1397941475"/>
    <n v="1395349475"/>
    <m/>
    <m/>
    <x v="0"/>
    <m/>
    <m/>
    <b v="0"/>
    <n v="41"/>
    <b v="1"/>
    <x v="4"/>
    <s v="rock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m/>
    <m/>
    <x v="0"/>
    <m/>
    <m/>
    <b v="0"/>
    <n v="75"/>
    <b v="1"/>
    <x v="4"/>
    <s v="rock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m/>
    <m/>
    <x v="0"/>
    <m/>
    <m/>
    <b v="0"/>
    <n v="40"/>
    <b v="1"/>
    <x v="4"/>
    <s v="rock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m/>
    <m/>
    <x v="0"/>
    <m/>
    <m/>
    <b v="0"/>
    <n v="46"/>
    <b v="1"/>
    <x v="4"/>
    <s v="rock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m/>
    <m/>
    <x v="0"/>
    <m/>
    <m/>
    <b v="0"/>
    <n v="62"/>
    <b v="1"/>
    <x v="4"/>
    <s v="rock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m/>
    <m/>
    <x v="0"/>
    <m/>
    <m/>
    <b v="0"/>
    <n v="61"/>
    <b v="1"/>
    <x v="4"/>
    <s v="rock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m/>
    <m/>
    <x v="0"/>
    <m/>
    <m/>
    <b v="0"/>
    <n v="96"/>
    <b v="1"/>
    <x v="4"/>
    <s v="rock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m/>
    <m/>
    <x v="0"/>
    <m/>
    <m/>
    <b v="0"/>
    <n v="190"/>
    <b v="1"/>
    <x v="4"/>
    <s v="metal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m/>
    <m/>
    <x v="0"/>
    <m/>
    <m/>
    <b v="1"/>
    <n v="94"/>
    <b v="1"/>
    <x v="4"/>
    <s v="metal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m/>
    <m/>
    <x v="0"/>
    <m/>
    <m/>
    <b v="1"/>
    <n v="39"/>
    <b v="1"/>
    <x v="4"/>
    <s v="metal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m/>
    <m/>
    <x v="0"/>
    <m/>
    <m/>
    <b v="0"/>
    <n v="127"/>
    <b v="1"/>
    <x v="4"/>
    <s v="metal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m/>
    <m/>
    <x v="0"/>
    <m/>
    <m/>
    <b v="1"/>
    <n v="159"/>
    <b v="1"/>
    <x v="4"/>
    <s v="metal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m/>
    <m/>
    <x v="0"/>
    <m/>
    <m/>
    <b v="0"/>
    <n v="177"/>
    <b v="1"/>
    <x v="4"/>
    <s v="metal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m/>
    <m/>
    <x v="0"/>
    <m/>
    <m/>
    <b v="0"/>
    <n v="47"/>
    <b v="1"/>
    <x v="4"/>
    <s v="metal"/>
    <x v="0"/>
  </r>
  <r>
    <n v="847"/>
    <s v="CENTROPYMUSIC"/>
    <s v="MUSIC WITH MEANING!  MUSIC THAT MATTERS!!!"/>
    <n v="10"/>
    <n v="10"/>
    <x v="0"/>
    <s v="US"/>
    <s v="USD"/>
    <n v="1436555376"/>
    <n v="1433963376"/>
    <m/>
    <m/>
    <x v="0"/>
    <m/>
    <m/>
    <b v="0"/>
    <n v="1"/>
    <b v="1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m/>
    <m/>
    <x v="0"/>
    <m/>
    <m/>
    <b v="0"/>
    <n v="16"/>
    <b v="1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m/>
    <m/>
    <x v="0"/>
    <m/>
    <m/>
    <b v="0"/>
    <n v="115"/>
    <b v="1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m/>
    <m/>
    <x v="0"/>
    <m/>
    <m/>
    <b v="0"/>
    <n v="133"/>
    <b v="1"/>
    <x v="4"/>
    <s v="metal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m/>
    <m/>
    <x v="0"/>
    <m/>
    <m/>
    <b v="0"/>
    <n v="70"/>
    <b v="1"/>
    <x v="4"/>
    <s v="metal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m/>
    <m/>
    <x v="0"/>
    <m/>
    <m/>
    <b v="0"/>
    <n v="62"/>
    <b v="1"/>
    <x v="4"/>
    <s v="metal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m/>
    <m/>
    <x v="0"/>
    <m/>
    <m/>
    <b v="0"/>
    <n v="10"/>
    <b v="1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m/>
    <m/>
    <x v="0"/>
    <m/>
    <m/>
    <b v="0"/>
    <n v="499"/>
    <b v="1"/>
    <x v="4"/>
    <s v="metal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m/>
    <m/>
    <x v="0"/>
    <m/>
    <m/>
    <b v="0"/>
    <n v="47"/>
    <b v="1"/>
    <x v="4"/>
    <s v="metal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m/>
    <m/>
    <x v="0"/>
    <m/>
    <m/>
    <b v="0"/>
    <n v="28"/>
    <b v="1"/>
    <x v="4"/>
    <s v="metal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m/>
    <m/>
    <x v="0"/>
    <m/>
    <m/>
    <b v="0"/>
    <n v="24"/>
    <b v="1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m/>
    <m/>
    <x v="0"/>
    <m/>
    <m/>
    <b v="0"/>
    <n v="76"/>
    <b v="1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m/>
    <m/>
    <x v="0"/>
    <m/>
    <m/>
    <b v="0"/>
    <n v="98"/>
    <b v="1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m/>
    <m/>
    <x v="0"/>
    <m/>
    <m/>
    <b v="0"/>
    <n v="48"/>
    <b v="0"/>
    <x v="4"/>
    <s v="jazz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m/>
    <m/>
    <x v="0"/>
    <m/>
    <m/>
    <b v="0"/>
    <n v="2"/>
    <b v="0"/>
    <x v="4"/>
    <s v="jazz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m/>
    <m/>
    <x v="0"/>
    <m/>
    <m/>
    <b v="0"/>
    <n v="4"/>
    <b v="0"/>
    <x v="4"/>
    <s v="jazz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m/>
    <m/>
    <x v="0"/>
    <m/>
    <m/>
    <b v="0"/>
    <n v="5"/>
    <b v="0"/>
    <x v="4"/>
    <s v="jazz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m/>
    <m/>
    <x v="0"/>
    <m/>
    <m/>
    <b v="0"/>
    <n v="79"/>
    <b v="0"/>
    <x v="4"/>
    <s v="jazz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m/>
    <m/>
    <x v="0"/>
    <m/>
    <m/>
    <b v="0"/>
    <n v="2"/>
    <b v="0"/>
    <x v="4"/>
    <s v="jazz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m/>
    <m/>
    <x v="0"/>
    <m/>
    <m/>
    <b v="0"/>
    <n v="11"/>
    <b v="0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m/>
    <m/>
    <x v="0"/>
    <m/>
    <m/>
    <b v="0"/>
    <n v="11"/>
    <b v="0"/>
    <x v="4"/>
    <s v="jazz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m/>
    <m/>
    <x v="0"/>
    <m/>
    <m/>
    <b v="0"/>
    <n v="1"/>
    <b v="0"/>
    <x v="4"/>
    <s v="jazz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m/>
    <m/>
    <x v="0"/>
    <m/>
    <m/>
    <b v="0"/>
    <n v="3"/>
    <b v="0"/>
    <x v="4"/>
    <s v="jazz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m/>
    <m/>
    <x v="0"/>
    <m/>
    <m/>
    <b v="0"/>
    <n v="5"/>
    <b v="0"/>
    <x v="4"/>
    <s v="jazz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m/>
    <m/>
    <x v="0"/>
    <m/>
    <m/>
    <b v="0"/>
    <n v="12"/>
    <b v="0"/>
    <x v="4"/>
    <s v="jazz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m/>
    <m/>
    <x v="0"/>
    <m/>
    <m/>
    <b v="0"/>
    <n v="2"/>
    <b v="0"/>
    <x v="4"/>
    <s v="jazz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m/>
    <m/>
    <x v="0"/>
    <m/>
    <m/>
    <b v="0"/>
    <n v="5"/>
    <b v="0"/>
    <x v="4"/>
    <s v="jazz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m/>
    <m/>
    <x v="0"/>
    <m/>
    <m/>
    <b v="0"/>
    <n v="21"/>
    <b v="0"/>
    <x v="4"/>
    <s v="jazz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m/>
    <m/>
    <x v="0"/>
    <m/>
    <m/>
    <b v="0"/>
    <n v="0"/>
    <b v="0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m/>
    <m/>
    <x v="0"/>
    <m/>
    <m/>
    <b v="0"/>
    <n v="45"/>
    <b v="0"/>
    <x v="4"/>
    <s v="jazz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m/>
    <m/>
    <x v="0"/>
    <m/>
    <m/>
    <b v="0"/>
    <n v="29"/>
    <b v="0"/>
    <x v="4"/>
    <s v="jazz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m/>
    <m/>
    <x v="0"/>
    <m/>
    <m/>
    <b v="0"/>
    <n v="2"/>
    <b v="0"/>
    <x v="4"/>
    <s v="jazz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m/>
    <m/>
    <x v="0"/>
    <m/>
    <m/>
    <b v="0"/>
    <n v="30"/>
    <b v="0"/>
    <x v="4"/>
    <s v="jazz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m/>
    <m/>
    <x v="0"/>
    <m/>
    <m/>
    <b v="0"/>
    <n v="8"/>
    <b v="0"/>
    <x v="4"/>
    <s v="indie rock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m/>
    <m/>
    <x v="0"/>
    <m/>
    <m/>
    <b v="0"/>
    <n v="1"/>
    <b v="0"/>
    <x v="4"/>
    <s v="indie rock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m/>
    <m/>
    <x v="0"/>
    <m/>
    <m/>
    <b v="0"/>
    <n v="14"/>
    <b v="0"/>
    <x v="4"/>
    <s v="indie rock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m/>
    <m/>
    <x v="0"/>
    <m/>
    <m/>
    <b v="0"/>
    <n v="24"/>
    <b v="0"/>
    <x v="4"/>
    <s v="indie rock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m/>
    <m/>
    <x v="0"/>
    <m/>
    <m/>
    <b v="0"/>
    <n v="2"/>
    <b v="0"/>
    <x v="4"/>
    <s v="indie rock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m/>
    <m/>
    <x v="0"/>
    <m/>
    <m/>
    <b v="0"/>
    <n v="21"/>
    <b v="0"/>
    <x v="4"/>
    <s v="indie rock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m/>
    <m/>
    <x v="0"/>
    <m/>
    <m/>
    <b v="0"/>
    <n v="7"/>
    <b v="0"/>
    <x v="4"/>
    <s v="indie rock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m/>
    <m/>
    <x v="0"/>
    <m/>
    <m/>
    <b v="0"/>
    <n v="0"/>
    <b v="0"/>
    <x v="4"/>
    <s v="indie rock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m/>
    <m/>
    <x v="0"/>
    <m/>
    <m/>
    <b v="0"/>
    <n v="4"/>
    <b v="0"/>
    <x v="4"/>
    <s v="indie rock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m/>
    <m/>
    <x v="0"/>
    <m/>
    <m/>
    <b v="0"/>
    <n v="32"/>
    <b v="0"/>
    <x v="4"/>
    <s v="indie rock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m/>
    <m/>
    <x v="0"/>
    <m/>
    <m/>
    <b v="0"/>
    <n v="4"/>
    <b v="0"/>
    <x v="4"/>
    <s v="indie rock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m/>
    <m/>
    <x v="0"/>
    <m/>
    <m/>
    <b v="0"/>
    <n v="9"/>
    <b v="0"/>
    <x v="4"/>
    <s v="indie rock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m/>
    <m/>
    <x v="0"/>
    <m/>
    <m/>
    <b v="0"/>
    <n v="17"/>
    <b v="0"/>
    <x v="4"/>
    <s v="indie rock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m/>
    <m/>
    <x v="0"/>
    <m/>
    <m/>
    <b v="0"/>
    <n v="5"/>
    <b v="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m/>
    <m/>
    <x v="0"/>
    <m/>
    <m/>
    <b v="0"/>
    <n v="53"/>
    <b v="0"/>
    <x v="4"/>
    <s v="indie rock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m/>
    <m/>
    <x v="0"/>
    <m/>
    <m/>
    <b v="0"/>
    <n v="7"/>
    <b v="0"/>
    <x v="4"/>
    <s v="indie rock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m/>
    <m/>
    <x v="0"/>
    <m/>
    <m/>
    <b v="0"/>
    <n v="72"/>
    <b v="0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m/>
    <m/>
    <x v="0"/>
    <m/>
    <m/>
    <b v="0"/>
    <n v="0"/>
    <b v="0"/>
    <x v="4"/>
    <s v="indie rock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m/>
    <m/>
    <x v="0"/>
    <m/>
    <m/>
    <b v="0"/>
    <n v="2"/>
    <b v="0"/>
    <x v="4"/>
    <s v="indie rock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m/>
    <m/>
    <x v="0"/>
    <m/>
    <m/>
    <b v="0"/>
    <n v="8"/>
    <b v="0"/>
    <x v="4"/>
    <s v="indie rock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m/>
    <m/>
    <x v="0"/>
    <m/>
    <m/>
    <b v="0"/>
    <n v="2"/>
    <b v="0"/>
    <x v="4"/>
    <s v="jazz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m/>
    <m/>
    <x v="0"/>
    <m/>
    <m/>
    <b v="0"/>
    <n v="0"/>
    <b v="0"/>
    <x v="4"/>
    <s v="jazz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m/>
    <m/>
    <x v="0"/>
    <m/>
    <m/>
    <b v="0"/>
    <n v="3"/>
    <b v="0"/>
    <x v="4"/>
    <s v="jazz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m/>
    <m/>
    <x v="0"/>
    <m/>
    <m/>
    <b v="0"/>
    <n v="4"/>
    <b v="0"/>
    <x v="4"/>
    <s v="jazz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m/>
    <m/>
    <x v="0"/>
    <m/>
    <m/>
    <b v="0"/>
    <n v="3"/>
    <b v="0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m/>
    <m/>
    <x v="0"/>
    <m/>
    <m/>
    <b v="0"/>
    <n v="6"/>
    <b v="0"/>
    <x v="4"/>
    <s v="jazz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m/>
    <m/>
    <x v="0"/>
    <m/>
    <m/>
    <b v="0"/>
    <n v="0"/>
    <b v="0"/>
    <x v="4"/>
    <s v="jazz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m/>
    <m/>
    <x v="0"/>
    <m/>
    <m/>
    <b v="0"/>
    <n v="0"/>
    <b v="0"/>
    <x v="4"/>
    <s v="jazz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m/>
    <m/>
    <x v="0"/>
    <m/>
    <m/>
    <b v="0"/>
    <n v="0"/>
    <b v="0"/>
    <x v="4"/>
    <s v="jazz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m/>
    <m/>
    <x v="0"/>
    <m/>
    <m/>
    <b v="0"/>
    <n v="8"/>
    <b v="0"/>
    <x v="4"/>
    <s v="jazz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m/>
    <m/>
    <x v="0"/>
    <m/>
    <m/>
    <b v="0"/>
    <n v="5"/>
    <b v="0"/>
    <x v="4"/>
    <s v="jazz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m/>
    <m/>
    <x v="0"/>
    <m/>
    <m/>
    <b v="0"/>
    <n v="0"/>
    <b v="0"/>
    <x v="4"/>
    <s v="jazz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m/>
    <m/>
    <x v="0"/>
    <m/>
    <m/>
    <b v="0"/>
    <n v="2"/>
    <b v="0"/>
    <x v="4"/>
    <s v="jazz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m/>
    <m/>
    <x v="0"/>
    <m/>
    <m/>
    <b v="0"/>
    <n v="24"/>
    <b v="0"/>
    <x v="4"/>
    <s v="jazz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m/>
    <m/>
    <x v="0"/>
    <m/>
    <m/>
    <b v="0"/>
    <n v="0"/>
    <b v="0"/>
    <x v="4"/>
    <s v="jazz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m/>
    <m/>
    <x v="0"/>
    <m/>
    <m/>
    <b v="0"/>
    <n v="9"/>
    <b v="0"/>
    <x v="4"/>
    <s v="jazz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m/>
    <m/>
    <x v="0"/>
    <m/>
    <m/>
    <b v="0"/>
    <n v="0"/>
    <b v="0"/>
    <x v="4"/>
    <s v="jazz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m/>
    <m/>
    <x v="0"/>
    <m/>
    <m/>
    <b v="0"/>
    <n v="1"/>
    <b v="0"/>
    <x v="4"/>
    <s v="jazz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m/>
    <m/>
    <x v="0"/>
    <m/>
    <m/>
    <b v="0"/>
    <n v="10"/>
    <b v="0"/>
    <x v="4"/>
    <s v="jazz"/>
    <x v="0"/>
  </r>
  <r>
    <n v="919"/>
    <s v="Jazz CD:  Out of The Blue"/>
    <s v="Cool jazz with a New Orleans flavor."/>
    <n v="20000"/>
    <n v="100"/>
    <x v="2"/>
    <s v="US"/>
    <s v="USD"/>
    <n v="1355930645"/>
    <n v="1352906645"/>
    <m/>
    <m/>
    <x v="0"/>
    <m/>
    <m/>
    <b v="0"/>
    <n v="1"/>
    <b v="0"/>
    <x v="4"/>
    <s v="jazz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m/>
    <m/>
    <x v="0"/>
    <m/>
    <m/>
    <b v="0"/>
    <n v="0"/>
    <b v="0"/>
    <x v="4"/>
    <s v="jazz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m/>
    <m/>
    <x v="0"/>
    <m/>
    <m/>
    <b v="0"/>
    <n v="20"/>
    <b v="0"/>
    <x v="4"/>
    <s v="jazz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m/>
    <m/>
    <x v="0"/>
    <m/>
    <m/>
    <b v="0"/>
    <n v="30"/>
    <b v="0"/>
    <x v="4"/>
    <s v="jazz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m/>
    <m/>
    <x v="0"/>
    <m/>
    <m/>
    <b v="0"/>
    <n v="6"/>
    <b v="0"/>
    <x v="4"/>
    <s v="jazz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m/>
    <m/>
    <x v="0"/>
    <m/>
    <m/>
    <b v="0"/>
    <n v="15"/>
    <b v="0"/>
    <x v="4"/>
    <s v="jazz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m/>
    <m/>
    <x v="0"/>
    <m/>
    <m/>
    <b v="0"/>
    <n v="5"/>
    <b v="0"/>
    <x v="4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m/>
    <m/>
    <x v="0"/>
    <m/>
    <m/>
    <b v="0"/>
    <n v="0"/>
    <b v="0"/>
    <x v="4"/>
    <s v="jazz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m/>
    <m/>
    <x v="0"/>
    <m/>
    <m/>
    <b v="0"/>
    <n v="0"/>
    <b v="0"/>
    <x v="4"/>
    <s v="jazz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m/>
    <m/>
    <x v="0"/>
    <m/>
    <m/>
    <b v="0"/>
    <n v="28"/>
    <b v="0"/>
    <x v="4"/>
    <s v="jazz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m/>
    <m/>
    <x v="0"/>
    <m/>
    <m/>
    <b v="0"/>
    <n v="0"/>
    <b v="0"/>
    <x v="4"/>
    <s v="jazz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m/>
    <m/>
    <x v="0"/>
    <m/>
    <m/>
    <b v="0"/>
    <n v="5"/>
    <b v="0"/>
    <x v="4"/>
    <s v="jazz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m/>
    <m/>
    <x v="0"/>
    <m/>
    <m/>
    <b v="0"/>
    <n v="7"/>
    <b v="0"/>
    <x v="4"/>
    <s v="jazz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m/>
    <m/>
    <x v="0"/>
    <m/>
    <m/>
    <b v="0"/>
    <n v="30"/>
    <b v="0"/>
    <x v="4"/>
    <s v="jazz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m/>
    <m/>
    <x v="0"/>
    <m/>
    <m/>
    <b v="0"/>
    <n v="2"/>
    <b v="0"/>
    <x v="4"/>
    <s v="jazz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m/>
    <m/>
    <x v="0"/>
    <m/>
    <m/>
    <b v="0"/>
    <n v="30"/>
    <b v="0"/>
    <x v="4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m/>
    <m/>
    <x v="0"/>
    <m/>
    <m/>
    <b v="0"/>
    <n v="2"/>
    <b v="0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m/>
    <m/>
    <x v="0"/>
    <m/>
    <m/>
    <b v="0"/>
    <n v="0"/>
    <b v="0"/>
    <x v="4"/>
    <s v="jazz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m/>
    <m/>
    <x v="0"/>
    <m/>
    <m/>
    <b v="0"/>
    <n v="2"/>
    <b v="0"/>
    <x v="4"/>
    <s v="jazz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m/>
    <m/>
    <x v="0"/>
    <m/>
    <m/>
    <b v="0"/>
    <n v="1"/>
    <b v="0"/>
    <x v="4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m/>
    <m/>
    <x v="0"/>
    <m/>
    <m/>
    <b v="0"/>
    <n v="2"/>
    <b v="0"/>
    <x v="4"/>
    <s v="jazz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m/>
    <m/>
    <x v="0"/>
    <m/>
    <m/>
    <b v="0"/>
    <n v="14"/>
    <b v="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m/>
    <m/>
    <x v="0"/>
    <m/>
    <m/>
    <b v="0"/>
    <n v="31"/>
    <b v="0"/>
    <x v="2"/>
    <s v="wearables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m/>
    <m/>
    <x v="0"/>
    <m/>
    <m/>
    <b v="0"/>
    <n v="16"/>
    <b v="0"/>
    <x v="2"/>
    <s v="wearables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m/>
    <m/>
    <x v="0"/>
    <m/>
    <m/>
    <b v="0"/>
    <n v="12"/>
    <b v="0"/>
    <x v="2"/>
    <s v="wearables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m/>
    <m/>
    <x v="0"/>
    <m/>
    <m/>
    <b v="0"/>
    <n v="96"/>
    <b v="0"/>
    <x v="2"/>
    <s v="wearables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m/>
    <m/>
    <x v="0"/>
    <m/>
    <m/>
    <b v="0"/>
    <n v="16"/>
    <b v="0"/>
    <x v="2"/>
    <s v="wearables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m/>
    <m/>
    <x v="0"/>
    <m/>
    <m/>
    <b v="0"/>
    <n v="5"/>
    <b v="0"/>
    <x v="2"/>
    <s v="wearables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m/>
    <m/>
    <x v="0"/>
    <m/>
    <m/>
    <b v="0"/>
    <n v="0"/>
    <b v="0"/>
    <x v="2"/>
    <s v="wearables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m/>
    <m/>
    <x v="0"/>
    <m/>
    <m/>
    <b v="0"/>
    <n v="8"/>
    <b v="0"/>
    <x v="2"/>
    <s v="wearables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m/>
    <m/>
    <x v="0"/>
    <m/>
    <m/>
    <b v="0"/>
    <n v="7"/>
    <b v="0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m/>
    <m/>
    <x v="0"/>
    <m/>
    <m/>
    <b v="0"/>
    <n v="24"/>
    <b v="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m/>
    <m/>
    <x v="0"/>
    <m/>
    <m/>
    <b v="0"/>
    <n v="121"/>
    <b v="0"/>
    <x v="2"/>
    <s v="wearables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m/>
    <m/>
    <x v="0"/>
    <m/>
    <m/>
    <b v="0"/>
    <n v="196"/>
    <b v="0"/>
    <x v="2"/>
    <s v="wearables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m/>
    <m/>
    <x v="0"/>
    <m/>
    <m/>
    <b v="0"/>
    <n v="5"/>
    <b v="0"/>
    <x v="2"/>
    <s v="wearables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m/>
    <m/>
    <x v="0"/>
    <m/>
    <m/>
    <b v="0"/>
    <n v="73"/>
    <b v="0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m/>
    <m/>
    <x v="0"/>
    <m/>
    <m/>
    <b v="0"/>
    <n v="93"/>
    <b v="0"/>
    <x v="2"/>
    <s v="wearables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m/>
    <m/>
    <x v="0"/>
    <m/>
    <m/>
    <b v="0"/>
    <n v="17"/>
    <b v="0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m/>
    <m/>
    <x v="0"/>
    <m/>
    <m/>
    <b v="0"/>
    <n v="7"/>
    <b v="0"/>
    <x v="2"/>
    <s v="wearables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m/>
    <m/>
    <x v="0"/>
    <m/>
    <m/>
    <b v="0"/>
    <n v="17"/>
    <b v="0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m/>
    <m/>
    <x v="0"/>
    <m/>
    <m/>
    <b v="0"/>
    <n v="171"/>
    <b v="0"/>
    <x v="2"/>
    <s v="wearables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m/>
    <m/>
    <x v="0"/>
    <m/>
    <m/>
    <b v="0"/>
    <n v="188"/>
    <b v="0"/>
    <x v="2"/>
    <s v="wearables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m/>
    <m/>
    <x v="0"/>
    <m/>
    <m/>
    <b v="0"/>
    <n v="110"/>
    <b v="0"/>
    <x v="2"/>
    <s v="wearables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m/>
    <m/>
    <x v="0"/>
    <m/>
    <m/>
    <b v="0"/>
    <n v="37"/>
    <b v="0"/>
    <x v="2"/>
    <s v="wearables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m/>
    <m/>
    <x v="0"/>
    <m/>
    <m/>
    <b v="0"/>
    <n v="9"/>
    <b v="0"/>
    <x v="2"/>
    <s v="wearables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m/>
    <m/>
    <x v="0"/>
    <m/>
    <m/>
    <b v="0"/>
    <n v="29"/>
    <b v="0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m/>
    <m/>
    <x v="0"/>
    <m/>
    <m/>
    <b v="0"/>
    <n v="6"/>
    <b v="0"/>
    <x v="2"/>
    <s v="wearables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m/>
    <m/>
    <x v="0"/>
    <m/>
    <m/>
    <b v="0"/>
    <n v="30"/>
    <b v="0"/>
    <x v="2"/>
    <s v="wearables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m/>
    <m/>
    <x v="0"/>
    <m/>
    <m/>
    <b v="0"/>
    <n v="81"/>
    <b v="0"/>
    <x v="2"/>
    <s v="wearables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m/>
    <m/>
    <x v="0"/>
    <m/>
    <m/>
    <b v="0"/>
    <n v="4"/>
    <b v="0"/>
    <x v="2"/>
    <s v="wearables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m/>
    <m/>
    <x v="0"/>
    <m/>
    <m/>
    <b v="0"/>
    <n v="11"/>
    <b v="0"/>
    <x v="2"/>
    <s v="wearables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m/>
    <m/>
    <x v="0"/>
    <m/>
    <m/>
    <b v="0"/>
    <n v="14"/>
    <b v="0"/>
    <x v="2"/>
    <s v="wearables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m/>
    <m/>
    <x v="0"/>
    <m/>
    <m/>
    <b v="0"/>
    <n v="5"/>
    <b v="0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m/>
    <m/>
    <x v="0"/>
    <m/>
    <m/>
    <b v="0"/>
    <n v="45"/>
    <b v="0"/>
    <x v="2"/>
    <s v="wearables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m/>
    <m/>
    <x v="0"/>
    <m/>
    <m/>
    <b v="0"/>
    <n v="8"/>
    <b v="0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m/>
    <m/>
    <x v="0"/>
    <m/>
    <m/>
    <b v="0"/>
    <n v="3"/>
    <b v="0"/>
    <x v="2"/>
    <s v="wearables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m/>
    <m/>
    <x v="0"/>
    <m/>
    <m/>
    <b v="0"/>
    <n v="24"/>
    <b v="0"/>
    <x v="2"/>
    <s v="wearables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m/>
    <m/>
    <x v="0"/>
    <m/>
    <m/>
    <b v="0"/>
    <n v="18"/>
    <b v="0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m/>
    <m/>
    <x v="0"/>
    <m/>
    <m/>
    <b v="0"/>
    <n v="12"/>
    <b v="0"/>
    <x v="2"/>
    <s v="wearables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m/>
    <m/>
    <x v="0"/>
    <m/>
    <m/>
    <b v="0"/>
    <n v="123"/>
    <b v="0"/>
    <x v="2"/>
    <s v="wearables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m/>
    <m/>
    <x v="0"/>
    <m/>
    <m/>
    <b v="0"/>
    <n v="96"/>
    <b v="0"/>
    <x v="2"/>
    <s v="wearabl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m/>
    <m/>
    <x v="0"/>
    <m/>
    <m/>
    <b v="0"/>
    <n v="31"/>
    <b v="0"/>
    <x v="2"/>
    <s v="wearables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m/>
    <m/>
    <x v="0"/>
    <m/>
    <m/>
    <b v="0"/>
    <n v="4"/>
    <b v="0"/>
    <x v="2"/>
    <s v="wearables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m/>
    <m/>
    <x v="0"/>
    <m/>
    <m/>
    <b v="0"/>
    <n v="3"/>
    <b v="0"/>
    <x v="2"/>
    <s v="wearables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m/>
    <m/>
    <x v="0"/>
    <m/>
    <m/>
    <b v="0"/>
    <n v="179"/>
    <b v="0"/>
    <x v="2"/>
    <s v="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m/>
    <m/>
    <x v="0"/>
    <m/>
    <m/>
    <b v="0"/>
    <n v="3"/>
    <b v="0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m/>
    <m/>
    <x v="0"/>
    <m/>
    <m/>
    <b v="0"/>
    <n v="23"/>
    <b v="0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m/>
    <m/>
    <x v="0"/>
    <m/>
    <m/>
    <b v="0"/>
    <n v="23"/>
    <b v="0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m/>
    <m/>
    <x v="0"/>
    <m/>
    <m/>
    <b v="0"/>
    <n v="41"/>
    <b v="0"/>
    <x v="2"/>
    <s v="wearables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m/>
    <m/>
    <x v="0"/>
    <m/>
    <m/>
    <b v="0"/>
    <n v="0"/>
    <b v="0"/>
    <x v="2"/>
    <s v="wearables"/>
    <x v="0"/>
  </r>
  <r>
    <n v="989"/>
    <s v="Power Rope"/>
    <s v="The most useful phone charger you will ever buy"/>
    <n v="10000"/>
    <n v="1677"/>
    <x v="2"/>
    <s v="US"/>
    <s v="USD"/>
    <n v="1475101495"/>
    <n v="1472509495"/>
    <m/>
    <m/>
    <x v="0"/>
    <m/>
    <m/>
    <b v="0"/>
    <n v="32"/>
    <b v="0"/>
    <x v="2"/>
    <s v="wearables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m/>
    <m/>
    <x v="0"/>
    <m/>
    <m/>
    <b v="0"/>
    <n v="2"/>
    <b v="0"/>
    <x v="2"/>
    <s v="wearables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m/>
    <m/>
    <x v="0"/>
    <m/>
    <m/>
    <b v="0"/>
    <n v="7"/>
    <b v="0"/>
    <x v="2"/>
    <s v="wearables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m/>
    <m/>
    <x v="0"/>
    <m/>
    <m/>
    <b v="0"/>
    <n v="4"/>
    <b v="0"/>
    <x v="2"/>
    <s v="wearables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m/>
    <m/>
    <x v="0"/>
    <m/>
    <m/>
    <b v="0"/>
    <n v="196"/>
    <b v="0"/>
    <x v="2"/>
    <s v="wearables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m/>
    <m/>
    <x v="0"/>
    <m/>
    <m/>
    <b v="0"/>
    <n v="11"/>
    <b v="0"/>
    <x v="2"/>
    <s v="wearables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m/>
    <m/>
    <x v="0"/>
    <m/>
    <m/>
    <b v="0"/>
    <n v="9"/>
    <b v="0"/>
    <x v="2"/>
    <s v="wearables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m/>
    <m/>
    <x v="0"/>
    <m/>
    <m/>
    <b v="0"/>
    <n v="5"/>
    <b v="0"/>
    <x v="2"/>
    <s v="wearables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m/>
    <m/>
    <x v="0"/>
    <m/>
    <m/>
    <b v="0"/>
    <n v="8"/>
    <b v="0"/>
    <x v="2"/>
    <s v="wearables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m/>
    <m/>
    <x v="0"/>
    <m/>
    <m/>
    <b v="0"/>
    <n v="229"/>
    <b v="0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m/>
    <m/>
    <x v="0"/>
    <m/>
    <m/>
    <b v="0"/>
    <n v="40"/>
    <b v="0"/>
    <x v="2"/>
    <s v="wearables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m/>
    <m/>
    <x v="0"/>
    <m/>
    <m/>
    <b v="0"/>
    <n v="6"/>
    <b v="0"/>
    <x v="2"/>
    <s v="wearables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m/>
    <m/>
    <x v="0"/>
    <m/>
    <m/>
    <b v="0"/>
    <n v="4"/>
    <b v="0"/>
    <x v="2"/>
    <s v="wearables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m/>
    <m/>
    <x v="0"/>
    <m/>
    <m/>
    <b v="0"/>
    <n v="22"/>
    <b v="0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m/>
    <m/>
    <x v="0"/>
    <m/>
    <m/>
    <b v="0"/>
    <n v="15"/>
    <b v="0"/>
    <x v="2"/>
    <s v="wearables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m/>
    <m/>
    <x v="0"/>
    <m/>
    <m/>
    <b v="0"/>
    <n v="95"/>
    <b v="0"/>
    <x v="2"/>
    <s v="wearables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m/>
    <m/>
    <x v="0"/>
    <m/>
    <m/>
    <b v="0"/>
    <n v="161"/>
    <b v="0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m/>
    <m/>
    <x v="0"/>
    <m/>
    <m/>
    <b v="0"/>
    <n v="8"/>
    <b v="0"/>
    <x v="2"/>
    <s v="wearables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m/>
    <m/>
    <x v="0"/>
    <m/>
    <m/>
    <b v="0"/>
    <n v="76"/>
    <b v="0"/>
    <x v="2"/>
    <s v="wearables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m/>
    <m/>
    <x v="0"/>
    <m/>
    <m/>
    <b v="0"/>
    <n v="1"/>
    <b v="0"/>
    <x v="2"/>
    <s v="wearables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m/>
    <m/>
    <x v="0"/>
    <m/>
    <m/>
    <b v="0"/>
    <n v="101"/>
    <b v="0"/>
    <x v="2"/>
    <s v="wearables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m/>
    <m/>
    <x v="0"/>
    <m/>
    <m/>
    <b v="0"/>
    <n v="4"/>
    <b v="0"/>
    <x v="2"/>
    <s v="wearables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m/>
    <m/>
    <x v="0"/>
    <m/>
    <m/>
    <b v="0"/>
    <n v="1"/>
    <b v="0"/>
    <x v="2"/>
    <s v="wearables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m/>
    <m/>
    <x v="0"/>
    <m/>
    <m/>
    <b v="0"/>
    <n v="775"/>
    <b v="0"/>
    <x v="2"/>
    <s v="wearables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m/>
    <m/>
    <x v="0"/>
    <m/>
    <m/>
    <b v="0"/>
    <n v="90"/>
    <b v="0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m/>
    <m/>
    <x v="0"/>
    <m/>
    <m/>
    <b v="0"/>
    <n v="16"/>
    <b v="0"/>
    <x v="2"/>
    <s v="wearables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m/>
    <m/>
    <x v="0"/>
    <m/>
    <m/>
    <b v="0"/>
    <n v="6"/>
    <b v="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m/>
    <m/>
    <x v="0"/>
    <m/>
    <m/>
    <b v="0"/>
    <n v="38"/>
    <b v="0"/>
    <x v="2"/>
    <s v="wearables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m/>
    <m/>
    <x v="0"/>
    <m/>
    <m/>
    <b v="0"/>
    <n v="355"/>
    <b v="0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m/>
    <m/>
    <x v="0"/>
    <m/>
    <m/>
    <b v="0"/>
    <n v="7"/>
    <b v="0"/>
    <x v="2"/>
    <s v="wearables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m/>
    <m/>
    <x v="0"/>
    <m/>
    <m/>
    <b v="0"/>
    <n v="400"/>
    <b v="0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m/>
    <m/>
    <x v="0"/>
    <m/>
    <m/>
    <b v="0"/>
    <n v="30"/>
    <b v="1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m/>
    <m/>
    <x v="0"/>
    <m/>
    <m/>
    <b v="1"/>
    <n v="478"/>
    <b v="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m/>
    <m/>
    <x v="0"/>
    <m/>
    <m/>
    <b v="1"/>
    <n v="74"/>
    <b v="1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m/>
    <m/>
    <x v="0"/>
    <m/>
    <m/>
    <b v="0"/>
    <n v="131"/>
    <b v="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m/>
    <m/>
    <x v="0"/>
    <m/>
    <m/>
    <b v="1"/>
    <n v="61"/>
    <b v="1"/>
    <x v="4"/>
    <s v="electronic music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m/>
    <m/>
    <x v="0"/>
    <m/>
    <m/>
    <b v="1"/>
    <n v="1071"/>
    <b v="1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m/>
    <m/>
    <x v="0"/>
    <m/>
    <m/>
    <b v="1"/>
    <n v="122"/>
    <b v="1"/>
    <x v="4"/>
    <s v="electronic music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m/>
    <m/>
    <x v="0"/>
    <m/>
    <m/>
    <b v="1"/>
    <n v="111"/>
    <b v="1"/>
    <x v="4"/>
    <s v="electronic music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m/>
    <m/>
    <x v="0"/>
    <m/>
    <m/>
    <b v="1"/>
    <n v="255"/>
    <b v="1"/>
    <x v="4"/>
    <s v="electronic music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m/>
    <m/>
    <x v="0"/>
    <m/>
    <m/>
    <b v="0"/>
    <n v="141"/>
    <b v="1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m/>
    <m/>
    <x v="0"/>
    <m/>
    <m/>
    <b v="0"/>
    <n v="159"/>
    <b v="1"/>
    <x v="4"/>
    <s v="electronic music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m/>
    <m/>
    <x v="0"/>
    <m/>
    <m/>
    <b v="0"/>
    <n v="99"/>
    <b v="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m/>
    <m/>
    <x v="0"/>
    <m/>
    <m/>
    <b v="0"/>
    <n v="96"/>
    <b v="1"/>
    <x v="4"/>
    <s v="electronic music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m/>
    <m/>
    <x v="0"/>
    <m/>
    <m/>
    <b v="0"/>
    <n v="27"/>
    <b v="1"/>
    <x v="4"/>
    <s v="electronic music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m/>
    <m/>
    <x v="0"/>
    <m/>
    <m/>
    <b v="0"/>
    <n v="166"/>
    <b v="1"/>
    <x v="4"/>
    <s v="electronic music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m/>
    <m/>
    <x v="0"/>
    <m/>
    <m/>
    <b v="0"/>
    <n v="76"/>
    <b v="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m/>
    <m/>
    <x v="0"/>
    <m/>
    <m/>
    <b v="0"/>
    <n v="211"/>
    <b v="1"/>
    <x v="4"/>
    <s v="electronic music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m/>
    <m/>
    <x v="0"/>
    <m/>
    <m/>
    <b v="0"/>
    <n v="21"/>
    <b v="1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m/>
    <m/>
    <x v="0"/>
    <m/>
    <m/>
    <b v="0"/>
    <n v="61"/>
    <b v="1"/>
    <x v="4"/>
    <s v="electronic music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m/>
    <m/>
    <x v="0"/>
    <m/>
    <m/>
    <b v="0"/>
    <n v="30"/>
    <b v="1"/>
    <x v="4"/>
    <s v="electronic music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m/>
    <m/>
    <x v="0"/>
    <m/>
    <m/>
    <b v="0"/>
    <n v="1"/>
    <b v="0"/>
    <x v="5"/>
    <s v="audio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m/>
    <m/>
    <x v="0"/>
    <m/>
    <m/>
    <b v="0"/>
    <n v="0"/>
    <b v="0"/>
    <x v="5"/>
    <s v="audio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m/>
    <m/>
    <x v="0"/>
    <m/>
    <m/>
    <b v="0"/>
    <n v="1"/>
    <b v="0"/>
    <x v="5"/>
    <s v="audio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m/>
    <m/>
    <x v="0"/>
    <m/>
    <m/>
    <b v="0"/>
    <n v="292"/>
    <b v="0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m/>
    <m/>
    <x v="0"/>
    <m/>
    <m/>
    <b v="0"/>
    <n v="2"/>
    <b v="0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m/>
    <m/>
    <x v="0"/>
    <m/>
    <m/>
    <b v="0"/>
    <n v="8"/>
    <b v="0"/>
    <x v="5"/>
    <s v="audio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m/>
    <m/>
    <x v="0"/>
    <m/>
    <m/>
    <b v="0"/>
    <n v="0"/>
    <b v="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m/>
    <m/>
    <x v="0"/>
    <m/>
    <m/>
    <b v="0"/>
    <n v="1"/>
    <b v="0"/>
    <x v="5"/>
    <s v="audio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m/>
    <m/>
    <x v="0"/>
    <m/>
    <m/>
    <b v="0"/>
    <n v="4"/>
    <b v="0"/>
    <x v="5"/>
    <s v="audio"/>
    <x v="0"/>
  </r>
  <r>
    <n v="1049"/>
    <s v="J1 (Canceled)"/>
    <s v="------"/>
    <n v="12000"/>
    <n v="0"/>
    <x v="1"/>
    <s v="US"/>
    <s v="USD"/>
    <n v="1455272445"/>
    <n v="1452680445"/>
    <m/>
    <m/>
    <x v="0"/>
    <m/>
    <m/>
    <b v="0"/>
    <n v="0"/>
    <b v="0"/>
    <x v="5"/>
    <s v="audio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m/>
    <m/>
    <x v="0"/>
    <m/>
    <m/>
    <b v="0"/>
    <n v="0"/>
    <b v="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m/>
    <m/>
    <x v="0"/>
    <m/>
    <m/>
    <b v="0"/>
    <n v="0"/>
    <b v="0"/>
    <x v="5"/>
    <s v="audio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m/>
    <m/>
    <x v="0"/>
    <m/>
    <m/>
    <b v="0"/>
    <n v="0"/>
    <b v="0"/>
    <x v="5"/>
    <s v="audio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m/>
    <m/>
    <x v="0"/>
    <m/>
    <m/>
    <b v="0"/>
    <n v="1"/>
    <b v="0"/>
    <x v="5"/>
    <s v="audio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m/>
    <m/>
    <x v="0"/>
    <m/>
    <m/>
    <b v="0"/>
    <n v="0"/>
    <b v="0"/>
    <x v="5"/>
    <s v="audio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m/>
    <m/>
    <x v="0"/>
    <m/>
    <m/>
    <b v="0"/>
    <n v="0"/>
    <b v="0"/>
    <x v="5"/>
    <s v="audio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m/>
    <m/>
    <x v="0"/>
    <m/>
    <m/>
    <b v="0"/>
    <n v="0"/>
    <b v="0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m/>
    <m/>
    <x v="0"/>
    <m/>
    <m/>
    <b v="0"/>
    <n v="0"/>
    <b v="0"/>
    <x v="5"/>
    <s v="audio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m/>
    <m/>
    <x v="0"/>
    <m/>
    <m/>
    <b v="0"/>
    <n v="0"/>
    <b v="0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m/>
    <m/>
    <x v="0"/>
    <m/>
    <m/>
    <b v="0"/>
    <n v="0"/>
    <b v="0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m/>
    <m/>
    <x v="0"/>
    <m/>
    <m/>
    <b v="0"/>
    <n v="1"/>
    <b v="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m/>
    <m/>
    <x v="0"/>
    <m/>
    <m/>
    <b v="0"/>
    <n v="0"/>
    <b v="0"/>
    <x v="5"/>
    <s v="audio"/>
    <x v="0"/>
  </r>
  <r>
    <n v="1062"/>
    <s v="RETURNING AT A LATER DATE"/>
    <s v="SEE US ON PATREON www.badgirlartwork.com"/>
    <n v="199"/>
    <n v="190"/>
    <x v="1"/>
    <s v="US"/>
    <s v="USD"/>
    <n v="1468351341"/>
    <n v="1467746541"/>
    <m/>
    <m/>
    <x v="0"/>
    <m/>
    <m/>
    <b v="0"/>
    <n v="4"/>
    <b v="0"/>
    <x v="5"/>
    <s v="audio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m/>
    <m/>
    <x v="0"/>
    <m/>
    <m/>
    <b v="0"/>
    <n v="0"/>
    <b v="0"/>
    <x v="5"/>
    <s v="audio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m/>
    <m/>
    <x v="0"/>
    <m/>
    <m/>
    <b v="0"/>
    <n v="123"/>
    <b v="0"/>
    <x v="6"/>
    <s v="video games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m/>
    <m/>
    <x v="0"/>
    <m/>
    <m/>
    <b v="0"/>
    <n v="5"/>
    <b v="0"/>
    <x v="6"/>
    <s v="video games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m/>
    <m/>
    <x v="0"/>
    <m/>
    <m/>
    <b v="0"/>
    <n v="148"/>
    <b v="0"/>
    <x v="6"/>
    <s v="video games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m/>
    <m/>
    <x v="0"/>
    <m/>
    <m/>
    <b v="0"/>
    <n v="10"/>
    <b v="0"/>
    <x v="6"/>
    <s v="video games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m/>
    <m/>
    <x v="0"/>
    <m/>
    <m/>
    <b v="0"/>
    <n v="4"/>
    <b v="0"/>
    <x v="6"/>
    <s v="video games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m/>
    <m/>
    <x v="0"/>
    <m/>
    <m/>
    <b v="0"/>
    <n v="21"/>
    <b v="0"/>
    <x v="6"/>
    <s v="video games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m/>
    <m/>
    <x v="0"/>
    <m/>
    <m/>
    <b v="0"/>
    <n v="2"/>
    <b v="0"/>
    <x v="6"/>
    <s v="video games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m/>
    <m/>
    <x v="0"/>
    <m/>
    <m/>
    <b v="0"/>
    <n v="0"/>
    <b v="0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m/>
    <m/>
    <x v="0"/>
    <m/>
    <m/>
    <b v="0"/>
    <n v="4"/>
    <b v="0"/>
    <x v="6"/>
    <s v="video games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m/>
    <m/>
    <x v="0"/>
    <m/>
    <m/>
    <b v="0"/>
    <n v="1"/>
    <b v="0"/>
    <x v="6"/>
    <s v="video games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m/>
    <m/>
    <x v="0"/>
    <m/>
    <m/>
    <b v="0"/>
    <n v="30"/>
    <b v="0"/>
    <x v="6"/>
    <s v="video games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m/>
    <m/>
    <x v="0"/>
    <m/>
    <m/>
    <b v="0"/>
    <n v="3"/>
    <b v="0"/>
    <x v="6"/>
    <s v="video games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m/>
    <m/>
    <x v="0"/>
    <m/>
    <m/>
    <b v="0"/>
    <n v="975"/>
    <b v="0"/>
    <x v="6"/>
    <s v="video games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m/>
    <m/>
    <x v="0"/>
    <m/>
    <m/>
    <b v="0"/>
    <n v="167"/>
    <b v="0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m/>
    <m/>
    <x v="0"/>
    <m/>
    <m/>
    <b v="0"/>
    <n v="5"/>
    <b v="0"/>
    <x v="6"/>
    <s v="video games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m/>
    <m/>
    <x v="0"/>
    <m/>
    <m/>
    <b v="0"/>
    <n v="18"/>
    <b v="0"/>
    <x v="6"/>
    <s v="video games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m/>
    <m/>
    <x v="0"/>
    <m/>
    <m/>
    <b v="0"/>
    <n v="98"/>
    <b v="0"/>
    <x v="6"/>
    <s v="video games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m/>
    <m/>
    <x v="0"/>
    <m/>
    <m/>
    <b v="0"/>
    <n v="4"/>
    <b v="0"/>
    <x v="6"/>
    <s v="video games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m/>
    <m/>
    <x v="0"/>
    <m/>
    <m/>
    <b v="0"/>
    <n v="3"/>
    <b v="0"/>
    <x v="6"/>
    <s v="video games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m/>
    <m/>
    <x v="0"/>
    <m/>
    <m/>
    <b v="0"/>
    <n v="1"/>
    <b v="0"/>
    <x v="6"/>
    <s v="video games"/>
    <x v="0"/>
  </r>
  <r>
    <n v="1084"/>
    <s v="My own channel"/>
    <s v="I want to start my own channel for gaming"/>
    <n v="550"/>
    <n v="0"/>
    <x v="2"/>
    <s v="US"/>
    <s v="USD"/>
    <n v="1407534804"/>
    <n v="1404942804"/>
    <m/>
    <m/>
    <x v="0"/>
    <m/>
    <m/>
    <b v="0"/>
    <n v="0"/>
    <b v="0"/>
    <x v="6"/>
    <s v="video games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m/>
    <m/>
    <x v="0"/>
    <m/>
    <m/>
    <b v="0"/>
    <n v="9"/>
    <b v="0"/>
    <x v="6"/>
    <s v="video games"/>
    <x v="0"/>
  </r>
  <r>
    <n v="1086"/>
    <s v="Cyber Universe Online"/>
    <s v="Humanity's future in the Galaxy"/>
    <n v="18000"/>
    <n v="15"/>
    <x v="2"/>
    <s v="US"/>
    <s v="USD"/>
    <n v="1408913291"/>
    <n v="1406321291"/>
    <m/>
    <m/>
    <x v="0"/>
    <m/>
    <m/>
    <b v="0"/>
    <n v="2"/>
    <b v="0"/>
    <x v="6"/>
    <s v="video games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m/>
    <m/>
    <x v="0"/>
    <m/>
    <m/>
    <b v="0"/>
    <n v="0"/>
    <b v="0"/>
    <x v="6"/>
    <s v="video games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m/>
    <m/>
    <x v="0"/>
    <m/>
    <m/>
    <b v="0"/>
    <n v="147"/>
    <b v="0"/>
    <x v="6"/>
    <s v="video games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m/>
    <m/>
    <x v="0"/>
    <m/>
    <m/>
    <b v="0"/>
    <n v="49"/>
    <b v="0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m/>
    <m/>
    <x v="0"/>
    <m/>
    <m/>
    <b v="0"/>
    <n v="1"/>
    <b v="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m/>
    <m/>
    <x v="0"/>
    <m/>
    <m/>
    <b v="0"/>
    <n v="2"/>
    <b v="0"/>
    <x v="6"/>
    <s v="video games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m/>
    <m/>
    <x v="0"/>
    <m/>
    <m/>
    <b v="0"/>
    <n v="7"/>
    <b v="0"/>
    <x v="6"/>
    <s v="video games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m/>
    <m/>
    <x v="0"/>
    <m/>
    <m/>
    <b v="0"/>
    <n v="4"/>
    <b v="0"/>
    <x v="6"/>
    <s v="video games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m/>
    <m/>
    <x v="0"/>
    <m/>
    <m/>
    <b v="0"/>
    <n v="27"/>
    <b v="0"/>
    <x v="6"/>
    <s v="video games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m/>
    <m/>
    <x v="0"/>
    <m/>
    <m/>
    <b v="0"/>
    <n v="94"/>
    <b v="0"/>
    <x v="6"/>
    <s v="video games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m/>
    <m/>
    <x v="0"/>
    <m/>
    <m/>
    <b v="0"/>
    <n v="29"/>
    <b v="0"/>
    <x v="6"/>
    <s v="video games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m/>
    <m/>
    <x v="0"/>
    <m/>
    <m/>
    <b v="0"/>
    <n v="7"/>
    <b v="0"/>
    <x v="6"/>
    <s v="video games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m/>
    <m/>
    <x v="0"/>
    <m/>
    <m/>
    <b v="0"/>
    <n v="22"/>
    <b v="0"/>
    <x v="6"/>
    <s v="video games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m/>
    <m/>
    <x v="0"/>
    <m/>
    <m/>
    <b v="0"/>
    <n v="1"/>
    <b v="0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m/>
    <m/>
    <x v="0"/>
    <m/>
    <m/>
    <b v="0"/>
    <n v="10"/>
    <b v="0"/>
    <x v="6"/>
    <s v="video games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m/>
    <m/>
    <x v="0"/>
    <m/>
    <m/>
    <b v="0"/>
    <n v="6"/>
    <b v="0"/>
    <x v="6"/>
    <s v="video games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m/>
    <m/>
    <x v="0"/>
    <m/>
    <m/>
    <b v="0"/>
    <n v="24"/>
    <b v="0"/>
    <x v="6"/>
    <s v="video games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m/>
    <m/>
    <x v="0"/>
    <m/>
    <m/>
    <b v="0"/>
    <n v="15"/>
    <b v="0"/>
    <x v="6"/>
    <s v="video games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m/>
    <m/>
    <x v="0"/>
    <m/>
    <m/>
    <b v="0"/>
    <n v="37"/>
    <b v="0"/>
    <x v="6"/>
    <s v="video games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m/>
    <m/>
    <x v="0"/>
    <m/>
    <m/>
    <b v="0"/>
    <n v="20"/>
    <b v="0"/>
    <x v="6"/>
    <s v="video games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m/>
    <m/>
    <x v="0"/>
    <m/>
    <m/>
    <b v="0"/>
    <n v="7"/>
    <b v="0"/>
    <x v="6"/>
    <s v="video games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m/>
    <m/>
    <x v="0"/>
    <m/>
    <m/>
    <b v="0"/>
    <n v="0"/>
    <b v="0"/>
    <x v="6"/>
    <s v="video games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m/>
    <m/>
    <x v="0"/>
    <m/>
    <m/>
    <b v="0"/>
    <n v="21"/>
    <b v="0"/>
    <x v="6"/>
    <s v="video games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m/>
    <m/>
    <x v="0"/>
    <m/>
    <m/>
    <b v="0"/>
    <n v="3"/>
    <b v="0"/>
    <x v="6"/>
    <s v="video games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m/>
    <m/>
    <x v="0"/>
    <m/>
    <m/>
    <b v="0"/>
    <n v="11"/>
    <b v="0"/>
    <x v="6"/>
    <s v="video games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m/>
    <m/>
    <x v="0"/>
    <m/>
    <m/>
    <b v="0"/>
    <n v="1"/>
    <b v="0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m/>
    <m/>
    <x v="0"/>
    <m/>
    <m/>
    <b v="0"/>
    <n v="312"/>
    <b v="0"/>
    <x v="6"/>
    <s v="video games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m/>
    <m/>
    <x v="0"/>
    <m/>
    <m/>
    <b v="0"/>
    <n v="1"/>
    <b v="0"/>
    <x v="6"/>
    <s v="video games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m/>
    <m/>
    <x v="0"/>
    <m/>
    <m/>
    <b v="0"/>
    <n v="3"/>
    <b v="0"/>
    <x v="6"/>
    <s v="video games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m/>
    <m/>
    <x v="0"/>
    <m/>
    <m/>
    <b v="0"/>
    <n v="4"/>
    <b v="0"/>
    <x v="6"/>
    <s v="video games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m/>
    <m/>
    <x v="0"/>
    <m/>
    <m/>
    <b v="0"/>
    <n v="10"/>
    <b v="0"/>
    <x v="6"/>
    <s v="video games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m/>
    <m/>
    <x v="0"/>
    <m/>
    <m/>
    <b v="0"/>
    <n v="8"/>
    <b v="0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m/>
    <m/>
    <x v="0"/>
    <m/>
    <m/>
    <b v="0"/>
    <n v="3"/>
    <b v="0"/>
    <x v="6"/>
    <s v="video games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m/>
    <m/>
    <x v="0"/>
    <m/>
    <m/>
    <b v="0"/>
    <n v="1"/>
    <b v="0"/>
    <x v="6"/>
    <s v="video games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m/>
    <m/>
    <x v="0"/>
    <m/>
    <m/>
    <b v="0"/>
    <n v="0"/>
    <b v="0"/>
    <x v="6"/>
    <s v="video games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m/>
    <m/>
    <x v="0"/>
    <m/>
    <m/>
    <b v="0"/>
    <n v="5"/>
    <b v="0"/>
    <x v="6"/>
    <s v="video games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m/>
    <m/>
    <x v="0"/>
    <m/>
    <m/>
    <b v="0"/>
    <n v="0"/>
    <b v="0"/>
    <x v="6"/>
    <s v="video games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m/>
    <m/>
    <x v="0"/>
    <m/>
    <m/>
    <b v="0"/>
    <n v="3"/>
    <b v="0"/>
    <x v="6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m/>
    <m/>
    <x v="0"/>
    <m/>
    <m/>
    <b v="0"/>
    <n v="7"/>
    <b v="0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m/>
    <m/>
    <x v="0"/>
    <m/>
    <m/>
    <b v="0"/>
    <n v="0"/>
    <b v="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m/>
    <m/>
    <x v="0"/>
    <m/>
    <m/>
    <b v="0"/>
    <n v="2"/>
    <b v="0"/>
    <x v="6"/>
    <s v="mobile games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m/>
    <m/>
    <x v="0"/>
    <m/>
    <m/>
    <b v="0"/>
    <n v="23"/>
    <b v="0"/>
    <x v="6"/>
    <s v="mobile games"/>
    <x v="0"/>
  </r>
  <r>
    <n v="1128"/>
    <s v="Flying Turds"/>
    <s v="#havingfunFTW"/>
    <n v="1000"/>
    <n v="1"/>
    <x v="2"/>
    <s v="GB"/>
    <s v="GBP"/>
    <n v="1407425717"/>
    <n v="1404833717"/>
    <m/>
    <m/>
    <x v="0"/>
    <m/>
    <m/>
    <b v="0"/>
    <n v="1"/>
    <b v="0"/>
    <x v="6"/>
    <s v="mobile games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m/>
    <m/>
    <x v="0"/>
    <m/>
    <m/>
    <b v="0"/>
    <n v="2"/>
    <b v="0"/>
    <x v="6"/>
    <s v="mobile games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m/>
    <m/>
    <x v="0"/>
    <m/>
    <m/>
    <b v="0"/>
    <n v="3"/>
    <b v="0"/>
    <x v="6"/>
    <s v="mobile games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m/>
    <m/>
    <x v="0"/>
    <m/>
    <m/>
    <b v="0"/>
    <n v="0"/>
    <b v="0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m/>
    <m/>
    <x v="0"/>
    <m/>
    <m/>
    <b v="0"/>
    <n v="13"/>
    <b v="0"/>
    <x v="6"/>
    <s v="mobile games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m/>
    <m/>
    <x v="0"/>
    <m/>
    <m/>
    <b v="0"/>
    <n v="1"/>
    <b v="0"/>
    <x v="6"/>
    <s v="mobile games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m/>
    <m/>
    <x v="0"/>
    <m/>
    <m/>
    <b v="0"/>
    <n v="1"/>
    <b v="0"/>
    <x v="6"/>
    <s v="mobile games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m/>
    <m/>
    <x v="0"/>
    <m/>
    <m/>
    <b v="0"/>
    <n v="1"/>
    <b v="0"/>
    <x v="6"/>
    <s v="mobile games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m/>
    <m/>
    <x v="0"/>
    <m/>
    <m/>
    <b v="0"/>
    <n v="6"/>
    <b v="0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m/>
    <m/>
    <x v="0"/>
    <m/>
    <m/>
    <b v="0"/>
    <n v="39"/>
    <b v="0"/>
    <x v="6"/>
    <s v="mobile games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m/>
    <m/>
    <x v="0"/>
    <m/>
    <m/>
    <b v="0"/>
    <n v="4"/>
    <b v="0"/>
    <x v="6"/>
    <s v="mobile games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m/>
    <m/>
    <x v="0"/>
    <m/>
    <m/>
    <b v="0"/>
    <n v="1"/>
    <b v="0"/>
    <x v="6"/>
    <s v="mobile games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m/>
    <m/>
    <x v="0"/>
    <m/>
    <m/>
    <b v="0"/>
    <n v="0"/>
    <b v="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m/>
    <m/>
    <x v="0"/>
    <m/>
    <m/>
    <b v="0"/>
    <n v="0"/>
    <b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m/>
    <m/>
    <x v="0"/>
    <m/>
    <m/>
    <b v="0"/>
    <n v="0"/>
    <b v="0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m/>
    <m/>
    <x v="0"/>
    <m/>
    <m/>
    <b v="0"/>
    <n v="8"/>
    <b v="0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m/>
    <m/>
    <x v="0"/>
    <m/>
    <m/>
    <b v="0"/>
    <n v="0"/>
    <b v="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m/>
    <m/>
    <x v="0"/>
    <m/>
    <m/>
    <b v="0"/>
    <n v="1"/>
    <b v="0"/>
    <x v="7"/>
    <s v="food trucks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m/>
    <m/>
    <x v="0"/>
    <m/>
    <m/>
    <b v="0"/>
    <n v="12"/>
    <b v="0"/>
    <x v="7"/>
    <s v="food trucks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m/>
    <m/>
    <x v="0"/>
    <m/>
    <m/>
    <b v="0"/>
    <n v="0"/>
    <b v="0"/>
    <x v="7"/>
    <s v="food trucks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m/>
    <m/>
    <x v="0"/>
    <m/>
    <m/>
    <b v="0"/>
    <n v="3"/>
    <b v="0"/>
    <x v="7"/>
    <s v="food trucks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m/>
    <m/>
    <x v="0"/>
    <m/>
    <m/>
    <b v="0"/>
    <n v="2"/>
    <b v="0"/>
    <x v="7"/>
    <s v="food trucks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m/>
    <m/>
    <x v="0"/>
    <m/>
    <m/>
    <b v="0"/>
    <n v="6"/>
    <b v="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m/>
    <m/>
    <x v="0"/>
    <m/>
    <m/>
    <b v="0"/>
    <n v="0"/>
    <b v="0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m/>
    <m/>
    <x v="0"/>
    <m/>
    <m/>
    <b v="0"/>
    <n v="15"/>
    <b v="0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m/>
    <m/>
    <x v="0"/>
    <m/>
    <m/>
    <b v="0"/>
    <n v="1"/>
    <b v="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m/>
    <m/>
    <x v="0"/>
    <m/>
    <m/>
    <b v="0"/>
    <n v="3"/>
    <b v="0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m/>
    <m/>
    <x v="0"/>
    <m/>
    <m/>
    <b v="0"/>
    <n v="8"/>
    <b v="0"/>
    <x v="7"/>
    <s v="food trucks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m/>
    <m/>
    <x v="0"/>
    <m/>
    <m/>
    <b v="0"/>
    <n v="0"/>
    <b v="0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m/>
    <m/>
    <x v="0"/>
    <m/>
    <m/>
    <b v="0"/>
    <n v="3"/>
    <b v="0"/>
    <x v="7"/>
    <s v="food trucks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m/>
    <m/>
    <x v="0"/>
    <m/>
    <m/>
    <b v="0"/>
    <n v="3"/>
    <b v="0"/>
    <x v="7"/>
    <s v="food trucks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m/>
    <m/>
    <x v="0"/>
    <m/>
    <m/>
    <b v="0"/>
    <n v="0"/>
    <b v="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m/>
    <m/>
    <x v="0"/>
    <m/>
    <m/>
    <b v="0"/>
    <n v="19"/>
    <b v="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m/>
    <m/>
    <x v="0"/>
    <m/>
    <m/>
    <b v="0"/>
    <n v="0"/>
    <b v="0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m/>
    <m/>
    <x v="0"/>
    <m/>
    <m/>
    <b v="0"/>
    <n v="2"/>
    <b v="0"/>
    <x v="7"/>
    <s v="food trucks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m/>
    <m/>
    <x v="0"/>
    <m/>
    <m/>
    <b v="0"/>
    <n v="0"/>
    <b v="0"/>
    <x v="7"/>
    <s v="food trucks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m/>
    <m/>
    <x v="0"/>
    <m/>
    <m/>
    <b v="0"/>
    <n v="0"/>
    <b v="0"/>
    <x v="7"/>
    <s v="food trucks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m/>
    <m/>
    <x v="0"/>
    <m/>
    <m/>
    <b v="0"/>
    <n v="25"/>
    <b v="0"/>
    <x v="7"/>
    <s v="food trucks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m/>
    <m/>
    <x v="0"/>
    <m/>
    <m/>
    <b v="0"/>
    <n v="8"/>
    <b v="0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m/>
    <m/>
    <x v="0"/>
    <m/>
    <m/>
    <b v="0"/>
    <n v="16"/>
    <b v="0"/>
    <x v="7"/>
    <s v="food trucks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m/>
    <m/>
    <x v="0"/>
    <m/>
    <m/>
    <b v="0"/>
    <n v="3"/>
    <b v="0"/>
    <x v="7"/>
    <s v="food trucks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m/>
    <m/>
    <x v="0"/>
    <m/>
    <m/>
    <b v="0"/>
    <n v="3"/>
    <b v="0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m/>
    <m/>
    <x v="0"/>
    <m/>
    <m/>
    <b v="0"/>
    <n v="2"/>
    <b v="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m/>
    <m/>
    <x v="0"/>
    <m/>
    <m/>
    <b v="0"/>
    <n v="1"/>
    <b v="0"/>
    <x v="7"/>
    <s v="food trucks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m/>
    <m/>
    <x v="0"/>
    <m/>
    <m/>
    <b v="0"/>
    <n v="0"/>
    <b v="0"/>
    <x v="7"/>
    <s v="food trucks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m/>
    <m/>
    <x v="0"/>
    <m/>
    <m/>
    <b v="0"/>
    <n v="1"/>
    <b v="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m/>
    <m/>
    <x v="0"/>
    <m/>
    <m/>
    <b v="0"/>
    <n v="19"/>
    <b v="0"/>
    <x v="7"/>
    <s v="food trucks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m/>
    <m/>
    <x v="0"/>
    <m/>
    <m/>
    <b v="0"/>
    <n v="9"/>
    <b v="0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m/>
    <m/>
    <x v="0"/>
    <m/>
    <m/>
    <b v="0"/>
    <n v="1"/>
    <b v="0"/>
    <x v="7"/>
    <s v="food trucks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m/>
    <m/>
    <x v="0"/>
    <m/>
    <m/>
    <b v="0"/>
    <n v="0"/>
    <b v="0"/>
    <x v="7"/>
    <s v="food trucks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m/>
    <m/>
    <x v="0"/>
    <m/>
    <m/>
    <b v="0"/>
    <n v="1"/>
    <b v="0"/>
    <x v="7"/>
    <s v="food trucks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m/>
    <m/>
    <x v="0"/>
    <m/>
    <m/>
    <b v="0"/>
    <n v="5"/>
    <b v="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m/>
    <m/>
    <x v="0"/>
    <m/>
    <m/>
    <b v="0"/>
    <n v="85"/>
    <b v="0"/>
    <x v="7"/>
    <s v="food trucks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m/>
    <m/>
    <x v="0"/>
    <m/>
    <m/>
    <b v="0"/>
    <n v="3"/>
    <b v="0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m/>
    <m/>
    <x v="0"/>
    <m/>
    <m/>
    <b v="0"/>
    <n v="4"/>
    <b v="0"/>
    <x v="7"/>
    <s v="food trucks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m/>
    <m/>
    <x v="0"/>
    <m/>
    <m/>
    <b v="0"/>
    <n v="3"/>
    <b v="0"/>
    <x v="7"/>
    <s v="food trucks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m/>
    <m/>
    <x v="0"/>
    <m/>
    <m/>
    <b v="0"/>
    <n v="375"/>
    <b v="1"/>
    <x v="8"/>
    <s v="photobooks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m/>
    <m/>
    <x v="0"/>
    <m/>
    <m/>
    <b v="0"/>
    <n v="111"/>
    <b v="1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m/>
    <m/>
    <x v="0"/>
    <m/>
    <m/>
    <b v="0"/>
    <n v="123"/>
    <b v="1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m/>
    <m/>
    <x v="0"/>
    <m/>
    <m/>
    <b v="0"/>
    <n v="70"/>
    <b v="1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m/>
    <m/>
    <x v="0"/>
    <m/>
    <m/>
    <b v="0"/>
    <n v="85"/>
    <b v="1"/>
    <x v="8"/>
    <s v="photobooks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m/>
    <m/>
    <x v="0"/>
    <m/>
    <m/>
    <b v="0"/>
    <n v="86"/>
    <b v="1"/>
    <x v="8"/>
    <s v="photobooks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m/>
    <m/>
    <x v="0"/>
    <m/>
    <m/>
    <b v="0"/>
    <n v="13"/>
    <b v="1"/>
    <x v="8"/>
    <s v="photobooks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m/>
    <m/>
    <x v="0"/>
    <m/>
    <m/>
    <b v="0"/>
    <n v="33"/>
    <b v="1"/>
    <x v="8"/>
    <s v="photobooks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m/>
    <m/>
    <x v="0"/>
    <m/>
    <m/>
    <b v="0"/>
    <n v="15"/>
    <b v="1"/>
    <x v="8"/>
    <s v="photobooks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m/>
    <m/>
    <x v="0"/>
    <m/>
    <m/>
    <b v="0"/>
    <n v="273"/>
    <b v="1"/>
    <x v="8"/>
    <s v="photobooks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m/>
    <m/>
    <x v="0"/>
    <m/>
    <m/>
    <b v="0"/>
    <n v="714"/>
    <b v="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m/>
    <m/>
    <x v="0"/>
    <m/>
    <m/>
    <b v="0"/>
    <n v="170"/>
    <b v="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m/>
    <m/>
    <x v="0"/>
    <m/>
    <m/>
    <b v="0"/>
    <n v="512"/>
    <b v="1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m/>
    <m/>
    <x v="0"/>
    <m/>
    <m/>
    <b v="0"/>
    <n v="314"/>
    <b v="1"/>
    <x v="8"/>
    <s v="photobooks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m/>
    <m/>
    <x v="0"/>
    <m/>
    <m/>
    <b v="0"/>
    <n v="167"/>
    <b v="1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m/>
    <m/>
    <x v="0"/>
    <m/>
    <m/>
    <b v="0"/>
    <n v="9"/>
    <b v="1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m/>
    <m/>
    <x v="0"/>
    <m/>
    <m/>
    <b v="0"/>
    <n v="103"/>
    <b v="1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m/>
    <m/>
    <x v="0"/>
    <m/>
    <m/>
    <b v="0"/>
    <n v="111"/>
    <b v="1"/>
    <x v="8"/>
    <s v="photobooks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m/>
    <m/>
    <x v="0"/>
    <m/>
    <m/>
    <b v="0"/>
    <n v="271"/>
    <b v="1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m/>
    <m/>
    <x v="0"/>
    <m/>
    <m/>
    <b v="0"/>
    <n v="101"/>
    <b v="1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m/>
    <m/>
    <x v="0"/>
    <m/>
    <m/>
    <b v="0"/>
    <n v="57"/>
    <b v="1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m/>
    <m/>
    <x v="0"/>
    <m/>
    <m/>
    <b v="0"/>
    <n v="62"/>
    <b v="1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m/>
    <m/>
    <x v="0"/>
    <m/>
    <m/>
    <b v="0"/>
    <n v="32"/>
    <b v="1"/>
    <x v="8"/>
    <s v="photobooks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m/>
    <m/>
    <x v="0"/>
    <m/>
    <m/>
    <b v="0"/>
    <n v="141"/>
    <b v="1"/>
    <x v="8"/>
    <s v="photobooks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m/>
    <m/>
    <x v="0"/>
    <m/>
    <m/>
    <b v="0"/>
    <n v="75"/>
    <b v="1"/>
    <x v="8"/>
    <s v="photobooks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m/>
    <m/>
    <x v="0"/>
    <m/>
    <m/>
    <b v="0"/>
    <n v="46"/>
    <b v="1"/>
    <x v="8"/>
    <s v="photobooks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m/>
    <m/>
    <x v="0"/>
    <m/>
    <m/>
    <b v="0"/>
    <n v="103"/>
    <b v="1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m/>
    <m/>
    <x v="0"/>
    <m/>
    <m/>
    <b v="0"/>
    <n v="6"/>
    <b v="1"/>
    <x v="8"/>
    <s v="photobooks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m/>
    <m/>
    <x v="0"/>
    <m/>
    <m/>
    <b v="0"/>
    <n v="83"/>
    <b v="1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m/>
    <m/>
    <x v="0"/>
    <m/>
    <m/>
    <b v="0"/>
    <n v="108"/>
    <b v="1"/>
    <x v="8"/>
    <s v="photobooks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m/>
    <m/>
    <x v="0"/>
    <m/>
    <m/>
    <b v="0"/>
    <n v="25"/>
    <b v="1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m/>
    <m/>
    <x v="0"/>
    <m/>
    <m/>
    <b v="0"/>
    <n v="549"/>
    <b v="1"/>
    <x v="8"/>
    <s v="photobooks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m/>
    <m/>
    <x v="0"/>
    <m/>
    <m/>
    <b v="0"/>
    <n v="222"/>
    <b v="1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m/>
    <m/>
    <x v="0"/>
    <m/>
    <m/>
    <b v="0"/>
    <n v="183"/>
    <b v="1"/>
    <x v="8"/>
    <s v="photobooks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m/>
    <m/>
    <x v="0"/>
    <m/>
    <m/>
    <b v="0"/>
    <n v="89"/>
    <b v="1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m/>
    <m/>
    <x v="0"/>
    <m/>
    <m/>
    <b v="0"/>
    <n v="253"/>
    <b v="1"/>
    <x v="8"/>
    <s v="photobooks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m/>
    <m/>
    <x v="0"/>
    <m/>
    <m/>
    <b v="0"/>
    <n v="140"/>
    <b v="1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m/>
    <m/>
    <x v="0"/>
    <m/>
    <m/>
    <b v="0"/>
    <n v="103"/>
    <b v="1"/>
    <x v="8"/>
    <s v="photobooks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m/>
    <m/>
    <x v="0"/>
    <m/>
    <m/>
    <b v="0"/>
    <n v="138"/>
    <b v="1"/>
    <x v="8"/>
    <s v="photobooks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m/>
    <m/>
    <x v="0"/>
    <m/>
    <m/>
    <b v="0"/>
    <n v="191"/>
    <b v="1"/>
    <x v="8"/>
    <s v="photobooks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m/>
    <m/>
    <x v="0"/>
    <m/>
    <m/>
    <b v="0"/>
    <n v="18"/>
    <b v="0"/>
    <x v="4"/>
    <s v="world music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m/>
    <m/>
    <x v="0"/>
    <m/>
    <m/>
    <b v="0"/>
    <n v="3"/>
    <b v="0"/>
    <x v="4"/>
    <s v="world music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m/>
    <m/>
    <x v="0"/>
    <m/>
    <m/>
    <b v="0"/>
    <n v="40"/>
    <b v="0"/>
    <x v="4"/>
    <s v="world music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m/>
    <m/>
    <x v="0"/>
    <m/>
    <m/>
    <b v="0"/>
    <n v="0"/>
    <b v="0"/>
    <x v="4"/>
    <s v="world music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m/>
    <m/>
    <x v="0"/>
    <m/>
    <m/>
    <b v="0"/>
    <n v="24"/>
    <b v="0"/>
    <x v="4"/>
    <s v="world music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m/>
    <m/>
    <x v="0"/>
    <m/>
    <m/>
    <b v="0"/>
    <n v="1"/>
    <b v="0"/>
    <x v="4"/>
    <s v="world music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m/>
    <m/>
    <x v="0"/>
    <m/>
    <m/>
    <b v="0"/>
    <n v="0"/>
    <b v="0"/>
    <x v="4"/>
    <s v="world music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m/>
    <m/>
    <x v="0"/>
    <m/>
    <m/>
    <b v="0"/>
    <n v="0"/>
    <b v="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m/>
    <m/>
    <x v="0"/>
    <m/>
    <m/>
    <b v="0"/>
    <n v="1"/>
    <b v="0"/>
    <x v="4"/>
    <s v="world music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m/>
    <m/>
    <x v="0"/>
    <m/>
    <m/>
    <b v="0"/>
    <n v="6"/>
    <b v="0"/>
    <x v="4"/>
    <s v="world music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m/>
    <m/>
    <x v="0"/>
    <m/>
    <m/>
    <b v="0"/>
    <n v="0"/>
    <b v="0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m/>
    <m/>
    <x v="0"/>
    <m/>
    <m/>
    <b v="0"/>
    <n v="6"/>
    <b v="0"/>
    <x v="4"/>
    <s v="world music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m/>
    <m/>
    <x v="0"/>
    <m/>
    <m/>
    <b v="0"/>
    <n v="0"/>
    <b v="0"/>
    <x v="4"/>
    <s v="world music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m/>
    <m/>
    <x v="0"/>
    <m/>
    <m/>
    <b v="0"/>
    <n v="0"/>
    <b v="0"/>
    <x v="4"/>
    <s v="world music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m/>
    <m/>
    <x v="0"/>
    <m/>
    <m/>
    <b v="0"/>
    <n v="3"/>
    <b v="0"/>
    <x v="4"/>
    <s v="world music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m/>
    <m/>
    <x v="0"/>
    <m/>
    <m/>
    <b v="0"/>
    <n v="0"/>
    <b v="0"/>
    <x v="4"/>
    <s v="world music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m/>
    <m/>
    <x v="0"/>
    <m/>
    <m/>
    <b v="0"/>
    <n v="8"/>
    <b v="0"/>
    <x v="4"/>
    <s v="world 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m/>
    <m/>
    <x v="0"/>
    <m/>
    <m/>
    <b v="0"/>
    <n v="34"/>
    <b v="0"/>
    <x v="4"/>
    <s v="world music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m/>
    <m/>
    <x v="0"/>
    <m/>
    <m/>
    <b v="0"/>
    <n v="1"/>
    <b v="0"/>
    <x v="4"/>
    <s v="world music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m/>
    <m/>
    <x v="0"/>
    <m/>
    <m/>
    <b v="0"/>
    <n v="38"/>
    <b v="0"/>
    <x v="4"/>
    <s v="world music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m/>
    <m/>
    <x v="0"/>
    <m/>
    <m/>
    <b v="1"/>
    <n v="45"/>
    <b v="1"/>
    <x v="4"/>
    <s v="rock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m/>
    <m/>
    <x v="0"/>
    <m/>
    <m/>
    <b v="1"/>
    <n v="17"/>
    <b v="1"/>
    <x v="4"/>
    <s v="rock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m/>
    <m/>
    <x v="0"/>
    <m/>
    <m/>
    <b v="1"/>
    <n v="31"/>
    <b v="1"/>
    <x v="4"/>
    <s v="rock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m/>
    <m/>
    <x v="0"/>
    <m/>
    <m/>
    <b v="1"/>
    <n v="50"/>
    <b v="1"/>
    <x v="4"/>
    <s v="rock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m/>
    <m/>
    <x v="0"/>
    <m/>
    <m/>
    <b v="1"/>
    <n v="59"/>
    <b v="1"/>
    <x v="4"/>
    <s v="rock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m/>
    <m/>
    <x v="0"/>
    <m/>
    <m/>
    <b v="1"/>
    <n v="81"/>
    <b v="1"/>
    <x v="4"/>
    <s v="rock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m/>
    <m/>
    <x v="0"/>
    <m/>
    <m/>
    <b v="1"/>
    <n v="508"/>
    <b v="1"/>
    <x v="4"/>
    <s v="rock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m/>
    <m/>
    <x v="0"/>
    <m/>
    <m/>
    <b v="1"/>
    <n v="74"/>
    <b v="1"/>
    <x v="4"/>
    <s v="rock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m/>
    <m/>
    <x v="0"/>
    <m/>
    <m/>
    <b v="1"/>
    <n v="141"/>
    <b v="1"/>
    <x v="4"/>
    <s v="rock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m/>
    <m/>
    <x v="0"/>
    <m/>
    <m/>
    <b v="1"/>
    <n v="711"/>
    <b v="1"/>
    <x v="4"/>
    <s v="rock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m/>
    <m/>
    <x v="0"/>
    <m/>
    <m/>
    <b v="1"/>
    <n v="141"/>
    <b v="1"/>
    <x v="4"/>
    <s v="rock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m/>
    <m/>
    <x v="0"/>
    <m/>
    <m/>
    <b v="1"/>
    <n v="109"/>
    <b v="1"/>
    <x v="4"/>
    <s v="rock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m/>
    <m/>
    <x v="0"/>
    <m/>
    <m/>
    <b v="1"/>
    <n v="361"/>
    <b v="1"/>
    <x v="4"/>
    <s v="rock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m/>
    <m/>
    <x v="0"/>
    <m/>
    <m/>
    <b v="1"/>
    <n v="176"/>
    <b v="1"/>
    <x v="4"/>
    <s v="rock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m/>
    <m/>
    <x v="0"/>
    <m/>
    <m/>
    <b v="1"/>
    <n v="670"/>
    <b v="1"/>
    <x v="4"/>
    <s v="rock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m/>
    <m/>
    <x v="0"/>
    <m/>
    <m/>
    <b v="1"/>
    <n v="96"/>
    <b v="1"/>
    <x v="4"/>
    <s v="rock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m/>
    <m/>
    <x v="0"/>
    <m/>
    <m/>
    <b v="1"/>
    <n v="74"/>
    <b v="1"/>
    <x v="4"/>
    <s v="rock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m/>
    <m/>
    <x v="0"/>
    <m/>
    <m/>
    <b v="1"/>
    <n v="52"/>
    <b v="1"/>
    <x v="4"/>
    <s v="rock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m/>
    <m/>
    <x v="0"/>
    <m/>
    <m/>
    <b v="1"/>
    <n v="105"/>
    <b v="1"/>
    <x v="4"/>
    <s v="rock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m/>
    <m/>
    <x v="0"/>
    <m/>
    <m/>
    <b v="1"/>
    <n v="41"/>
    <b v="1"/>
    <x v="4"/>
    <s v="rock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m/>
    <m/>
    <x v="0"/>
    <m/>
    <m/>
    <b v="1"/>
    <n v="34"/>
    <b v="1"/>
    <x v="4"/>
    <s v="rock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m/>
    <m/>
    <x v="0"/>
    <m/>
    <m/>
    <b v="1"/>
    <n v="66"/>
    <b v="1"/>
    <x v="4"/>
    <s v="rock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m/>
    <m/>
    <x v="0"/>
    <m/>
    <m/>
    <b v="1"/>
    <n v="50"/>
    <b v="1"/>
    <x v="4"/>
    <s v="rock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m/>
    <m/>
    <x v="0"/>
    <m/>
    <m/>
    <b v="1"/>
    <n v="159"/>
    <b v="1"/>
    <x v="4"/>
    <s v="rock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m/>
    <m/>
    <x v="0"/>
    <m/>
    <m/>
    <b v="1"/>
    <n v="182"/>
    <b v="1"/>
    <x v="4"/>
    <s v="rock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m/>
    <m/>
    <x v="0"/>
    <m/>
    <m/>
    <b v="1"/>
    <n v="206"/>
    <b v="1"/>
    <x v="4"/>
    <s v="rock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m/>
    <m/>
    <x v="0"/>
    <m/>
    <m/>
    <b v="1"/>
    <n v="169"/>
    <b v="1"/>
    <x v="4"/>
    <s v="rock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m/>
    <m/>
    <x v="0"/>
    <m/>
    <m/>
    <b v="1"/>
    <n v="31"/>
    <b v="1"/>
    <x v="4"/>
    <s v="rock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m/>
    <m/>
    <x v="0"/>
    <m/>
    <m/>
    <b v="1"/>
    <n v="28"/>
    <b v="1"/>
    <x v="4"/>
    <s v="rock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m/>
    <m/>
    <x v="0"/>
    <m/>
    <m/>
    <b v="1"/>
    <n v="54"/>
    <b v="1"/>
    <x v="4"/>
    <s v="rock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m/>
    <m/>
    <x v="0"/>
    <m/>
    <m/>
    <b v="1"/>
    <n v="467"/>
    <b v="1"/>
    <x v="4"/>
    <s v="rock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m/>
    <m/>
    <x v="0"/>
    <m/>
    <m/>
    <b v="1"/>
    <n v="389"/>
    <b v="1"/>
    <x v="4"/>
    <s v="rock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m/>
    <m/>
    <x v="0"/>
    <m/>
    <m/>
    <b v="1"/>
    <n v="68"/>
    <b v="1"/>
    <x v="4"/>
    <s v="rock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m/>
    <m/>
    <x v="0"/>
    <m/>
    <m/>
    <b v="1"/>
    <n v="413"/>
    <b v="1"/>
    <x v="4"/>
    <s v="rock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m/>
    <m/>
    <x v="0"/>
    <m/>
    <m/>
    <b v="1"/>
    <n v="190"/>
    <b v="1"/>
    <x v="4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m/>
    <m/>
    <x v="0"/>
    <m/>
    <m/>
    <b v="1"/>
    <n v="189"/>
    <b v="1"/>
    <x v="4"/>
    <s v="rock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m/>
    <m/>
    <x v="0"/>
    <m/>
    <m/>
    <b v="1"/>
    <n v="130"/>
    <b v="1"/>
    <x v="4"/>
    <s v="rock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m/>
    <m/>
    <x v="0"/>
    <m/>
    <m/>
    <b v="1"/>
    <n v="74"/>
    <b v="1"/>
    <x v="4"/>
    <s v="rock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m/>
    <m/>
    <x v="0"/>
    <m/>
    <m/>
    <b v="1"/>
    <n v="274"/>
    <b v="1"/>
    <x v="4"/>
    <s v="rock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m/>
    <m/>
    <x v="0"/>
    <m/>
    <m/>
    <b v="1"/>
    <n v="22"/>
    <b v="1"/>
    <x v="4"/>
    <s v="rock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n v="12"/>
    <x v="21"/>
    <d v="1900-01-11T00:00:00"/>
    <n v="23.472893518519413"/>
    <b v="0"/>
    <n v="31"/>
    <b v="1"/>
    <x v="1"/>
    <s v="plays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n v="6"/>
    <x v="22"/>
    <d v="1900-01-05T00:00:00"/>
    <n v="15"/>
    <b v="0"/>
    <n v="63"/>
    <b v="1"/>
    <x v="1"/>
    <s v="plays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n v="2"/>
    <x v="23"/>
    <d v="1900-01-01T00:00:00"/>
    <n v="13.198761574065429"/>
    <b v="0"/>
    <n v="20"/>
    <b v="1"/>
    <x v="1"/>
    <s v="plays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14:54:16"/>
    <n v="6"/>
    <x v="24"/>
    <d v="1900-01-03T00:00:00"/>
    <n v="60"/>
    <b v="0"/>
    <n v="25"/>
    <b v="1"/>
    <x v="1"/>
    <s v="play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n v="8"/>
    <x v="25"/>
    <d v="1900-01-06T00:00:00"/>
    <n v="31.012002314819256"/>
    <b v="0"/>
    <n v="61"/>
    <b v="1"/>
    <x v="1"/>
    <s v="plays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n v="1"/>
    <x v="26"/>
    <d v="1900-01-11T00:00:00"/>
    <n v="30"/>
    <b v="0"/>
    <n v="52"/>
    <b v="1"/>
    <x v="1"/>
    <s v="plays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n v="4"/>
    <x v="27"/>
    <d v="1900-01-02T00:00:00"/>
    <n v="30.676030092596193"/>
    <b v="0"/>
    <n v="86"/>
    <b v="1"/>
    <x v="1"/>
    <s v="plays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n v="4"/>
    <x v="28"/>
    <d v="1900-01-02T00:00:00"/>
    <n v="36.638993055559695"/>
    <b v="0"/>
    <n v="42"/>
    <b v="1"/>
    <x v="1"/>
    <s v="plays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n v="10"/>
    <x v="29"/>
    <d v="1900-01-08T00:00:00"/>
    <n v="27.193425925921474"/>
    <b v="0"/>
    <n v="52"/>
    <b v="1"/>
    <x v="1"/>
    <s v="plays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n v="11"/>
    <x v="30"/>
    <d v="1900-01-09T00:00:00"/>
    <n v="30.041666666656965"/>
    <b v="0"/>
    <n v="120"/>
    <b v="1"/>
    <x v="1"/>
    <s v="plays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n v="10"/>
    <x v="31"/>
    <d v="1900-01-09T00:00:00"/>
    <n v="18.00466435184353"/>
    <b v="0"/>
    <n v="22"/>
    <b v="1"/>
    <x v="1"/>
    <s v="plays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n v="7"/>
    <x v="32"/>
    <d v="1900-01-05T00:00:00"/>
    <n v="30.135451388880028"/>
    <b v="0"/>
    <n v="64"/>
    <b v="1"/>
    <x v="1"/>
    <s v="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n v="3"/>
    <x v="33"/>
    <d v="1900-01-01T00:00:00"/>
    <n v="19.958333333335759"/>
    <b v="0"/>
    <n v="23"/>
    <b v="1"/>
    <x v="1"/>
    <s v="play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n v="5"/>
    <x v="34"/>
    <d v="1900-01-03T00:00:00"/>
    <n v="30"/>
    <b v="0"/>
    <n v="238"/>
    <b v="1"/>
    <x v="1"/>
    <s v="plays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n v="4"/>
    <x v="35"/>
    <d v="1900-01-02T00:00:00"/>
    <n v="30"/>
    <b v="0"/>
    <n v="33"/>
    <b v="1"/>
    <x v="1"/>
    <s v="plays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n v="7"/>
    <x v="36"/>
    <d v="1900-01-05T00:00:00"/>
    <n v="30"/>
    <b v="0"/>
    <n v="32"/>
    <b v="1"/>
    <x v="1"/>
    <s v="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n v="6"/>
    <x v="37"/>
    <d v="1900-01-03T00:00:00"/>
    <n v="39.114374999997381"/>
    <b v="0"/>
    <n v="24"/>
    <b v="1"/>
    <x v="1"/>
    <s v="plays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n v="7"/>
    <x v="38"/>
    <d v="1900-01-06T00:00:00"/>
    <n v="10.375254629630945"/>
    <b v="0"/>
    <n v="29"/>
    <b v="1"/>
    <x v="1"/>
    <s v="plays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n v="12"/>
    <x v="39"/>
    <d v="1900-01-10T00:00:00"/>
    <n v="30.041666666664241"/>
    <b v="0"/>
    <n v="50"/>
    <b v="1"/>
    <x v="1"/>
    <s v="plays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n v="7"/>
    <x v="40"/>
    <d v="1900-01-06T00:00:00"/>
    <n v="16.017129629624833"/>
    <b v="0"/>
    <n v="108"/>
    <b v="1"/>
    <x v="1"/>
    <s v="play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m/>
    <m/>
    <x v="0"/>
    <m/>
    <m/>
    <b v="0"/>
    <n v="104"/>
    <b v="0"/>
    <x v="2"/>
    <s v="wearables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m/>
    <m/>
    <x v="0"/>
    <m/>
    <m/>
    <b v="0"/>
    <n v="86"/>
    <b v="0"/>
    <x v="2"/>
    <s v="wearables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m/>
    <m/>
    <x v="0"/>
    <m/>
    <m/>
    <b v="0"/>
    <n v="356"/>
    <b v="0"/>
    <x v="2"/>
    <s v="wearables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m/>
    <m/>
    <x v="0"/>
    <m/>
    <m/>
    <b v="0"/>
    <n v="45"/>
    <b v="0"/>
    <x v="2"/>
    <s v="wearables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m/>
    <m/>
    <x v="0"/>
    <m/>
    <m/>
    <b v="0"/>
    <n v="38"/>
    <b v="0"/>
    <x v="2"/>
    <s v="wearables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m/>
    <m/>
    <x v="0"/>
    <m/>
    <m/>
    <b v="0"/>
    <n v="35"/>
    <b v="0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m/>
    <m/>
    <x v="0"/>
    <m/>
    <m/>
    <b v="0"/>
    <n v="24"/>
    <b v="0"/>
    <x v="2"/>
    <s v="wearables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m/>
    <m/>
    <x v="0"/>
    <m/>
    <m/>
    <b v="0"/>
    <n v="100"/>
    <b v="0"/>
    <x v="2"/>
    <s v="wearables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m/>
    <m/>
    <x v="0"/>
    <m/>
    <m/>
    <b v="0"/>
    <n v="1"/>
    <b v="0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m/>
    <m/>
    <x v="0"/>
    <m/>
    <m/>
    <b v="0"/>
    <n v="122"/>
    <b v="0"/>
    <x v="2"/>
    <s v="wearables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m/>
    <m/>
    <x v="0"/>
    <m/>
    <m/>
    <b v="0"/>
    <n v="11"/>
    <b v="0"/>
    <x v="2"/>
    <s v="wearables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m/>
    <m/>
    <x v="0"/>
    <m/>
    <m/>
    <b v="0"/>
    <n v="248"/>
    <b v="0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m/>
    <m/>
    <x v="0"/>
    <m/>
    <m/>
    <b v="0"/>
    <n v="1"/>
    <b v="0"/>
    <x v="2"/>
    <s v="wearables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m/>
    <m/>
    <x v="0"/>
    <m/>
    <m/>
    <b v="0"/>
    <n v="19"/>
    <b v="0"/>
    <x v="2"/>
    <s v="wearables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m/>
    <m/>
    <x v="0"/>
    <m/>
    <m/>
    <b v="0"/>
    <n v="135"/>
    <b v="0"/>
    <x v="2"/>
    <s v="wearables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m/>
    <m/>
    <x v="0"/>
    <m/>
    <m/>
    <b v="0"/>
    <n v="9"/>
    <b v="0"/>
    <x v="2"/>
    <s v="wearable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m/>
    <m/>
    <x v="0"/>
    <m/>
    <m/>
    <b v="0"/>
    <n v="3"/>
    <b v="0"/>
    <x v="2"/>
    <s v="wearables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m/>
    <m/>
    <x v="0"/>
    <m/>
    <m/>
    <b v="0"/>
    <n v="7"/>
    <b v="0"/>
    <x v="2"/>
    <s v="wearables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m/>
    <m/>
    <x v="0"/>
    <m/>
    <m/>
    <b v="0"/>
    <n v="4"/>
    <b v="0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m/>
    <m/>
    <x v="0"/>
    <m/>
    <m/>
    <b v="0"/>
    <n v="44"/>
    <b v="0"/>
    <x v="2"/>
    <s v="wearables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m/>
    <m/>
    <x v="0"/>
    <m/>
    <m/>
    <b v="0"/>
    <n v="90"/>
    <b v="0"/>
    <x v="2"/>
    <s v="wearables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m/>
    <m/>
    <x v="0"/>
    <m/>
    <m/>
    <b v="0"/>
    <n v="8"/>
    <b v="0"/>
    <x v="2"/>
    <s v="wearables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m/>
    <m/>
    <x v="0"/>
    <m/>
    <m/>
    <b v="0"/>
    <n v="11"/>
    <b v="0"/>
    <x v="2"/>
    <s v="wearables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m/>
    <m/>
    <x v="0"/>
    <m/>
    <m/>
    <b v="0"/>
    <n v="41"/>
    <b v="0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m/>
    <m/>
    <x v="0"/>
    <m/>
    <m/>
    <b v="0"/>
    <n v="15"/>
    <b v="0"/>
    <x v="2"/>
    <s v="wearables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m/>
    <m/>
    <x v="0"/>
    <m/>
    <m/>
    <b v="0"/>
    <n v="9"/>
    <b v="0"/>
    <x v="2"/>
    <s v="wearables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m/>
    <m/>
    <x v="0"/>
    <m/>
    <m/>
    <b v="0"/>
    <n v="50"/>
    <b v="0"/>
    <x v="2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m/>
    <m/>
    <x v="0"/>
    <m/>
    <m/>
    <b v="0"/>
    <n v="34"/>
    <b v="0"/>
    <x v="2"/>
    <s v="wearables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m/>
    <m/>
    <x v="0"/>
    <m/>
    <m/>
    <b v="0"/>
    <n v="0"/>
    <b v="0"/>
    <x v="2"/>
    <s v="wearables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m/>
    <m/>
    <x v="0"/>
    <m/>
    <m/>
    <b v="0"/>
    <n v="0"/>
    <b v="0"/>
    <x v="2"/>
    <s v="wearables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m/>
    <m/>
    <x v="0"/>
    <m/>
    <m/>
    <b v="0"/>
    <n v="276"/>
    <b v="0"/>
    <x v="2"/>
    <s v="wearables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m/>
    <m/>
    <x v="0"/>
    <m/>
    <m/>
    <b v="0"/>
    <n v="16"/>
    <b v="0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m/>
    <m/>
    <x v="0"/>
    <m/>
    <m/>
    <b v="0"/>
    <n v="224"/>
    <b v="0"/>
    <x v="2"/>
    <s v="wearables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m/>
    <m/>
    <x v="0"/>
    <m/>
    <m/>
    <b v="0"/>
    <n v="140"/>
    <b v="0"/>
    <x v="2"/>
    <s v="wearables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m/>
    <m/>
    <x v="0"/>
    <m/>
    <m/>
    <b v="0"/>
    <n v="15"/>
    <b v="0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m/>
    <m/>
    <x v="0"/>
    <m/>
    <m/>
    <b v="0"/>
    <n v="37"/>
    <b v="0"/>
    <x v="2"/>
    <s v="wearables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m/>
    <m/>
    <x v="0"/>
    <m/>
    <m/>
    <b v="0"/>
    <n v="0"/>
    <b v="0"/>
    <x v="2"/>
    <s v="wearables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m/>
    <m/>
    <x v="0"/>
    <m/>
    <m/>
    <b v="0"/>
    <n v="46"/>
    <b v="0"/>
    <x v="2"/>
    <s v="wearables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m/>
    <m/>
    <x v="0"/>
    <m/>
    <m/>
    <b v="0"/>
    <n v="1"/>
    <b v="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m/>
    <m/>
    <x v="0"/>
    <m/>
    <m/>
    <b v="0"/>
    <n v="323"/>
    <b v="0"/>
    <x v="2"/>
    <s v="wearables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m/>
    <m/>
    <x v="0"/>
    <m/>
    <m/>
    <b v="0"/>
    <n v="139"/>
    <b v="1"/>
    <x v="3"/>
    <s v="nonfictio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m/>
    <m/>
    <x v="0"/>
    <m/>
    <m/>
    <b v="0"/>
    <n v="7"/>
    <b v="1"/>
    <x v="3"/>
    <s v="nonfiction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m/>
    <m/>
    <x v="0"/>
    <m/>
    <m/>
    <b v="0"/>
    <n v="149"/>
    <b v="1"/>
    <x v="3"/>
    <s v="nonfiction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m/>
    <m/>
    <x v="0"/>
    <m/>
    <m/>
    <b v="0"/>
    <n v="31"/>
    <b v="1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m/>
    <m/>
    <x v="0"/>
    <m/>
    <m/>
    <b v="0"/>
    <n v="26"/>
    <b v="1"/>
    <x v="3"/>
    <s v="nonfiction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m/>
    <m/>
    <x v="0"/>
    <m/>
    <m/>
    <b v="0"/>
    <n v="172"/>
    <b v="1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m/>
    <m/>
    <x v="0"/>
    <m/>
    <m/>
    <b v="0"/>
    <n v="78"/>
    <b v="1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m/>
    <m/>
    <x v="0"/>
    <m/>
    <m/>
    <b v="0"/>
    <n v="120"/>
    <b v="1"/>
    <x v="3"/>
    <s v="nonfiction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m/>
    <m/>
    <x v="0"/>
    <m/>
    <m/>
    <b v="0"/>
    <n v="227"/>
    <b v="1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m/>
    <m/>
    <x v="0"/>
    <m/>
    <m/>
    <b v="0"/>
    <n v="42"/>
    <b v="1"/>
    <x v="3"/>
    <s v="nonfiction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m/>
    <m/>
    <x v="0"/>
    <m/>
    <m/>
    <b v="0"/>
    <n v="64"/>
    <b v="1"/>
    <x v="3"/>
    <s v="nonfiction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m/>
    <m/>
    <x v="0"/>
    <m/>
    <m/>
    <b v="0"/>
    <n v="121"/>
    <b v="1"/>
    <x v="3"/>
    <s v="nonfiction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m/>
    <m/>
    <x v="0"/>
    <m/>
    <m/>
    <b v="0"/>
    <n v="87"/>
    <b v="1"/>
    <x v="3"/>
    <s v="nonfiction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m/>
    <m/>
    <x v="0"/>
    <m/>
    <m/>
    <b v="0"/>
    <n v="65"/>
    <b v="1"/>
    <x v="3"/>
    <s v="nonfiction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m/>
    <m/>
    <x v="0"/>
    <m/>
    <m/>
    <b v="0"/>
    <n v="49"/>
    <b v="1"/>
    <x v="3"/>
    <s v="nonfiction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m/>
    <m/>
    <x v="0"/>
    <m/>
    <m/>
    <b v="0"/>
    <n v="19"/>
    <b v="1"/>
    <x v="3"/>
    <s v="nonfiction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m/>
    <m/>
    <x v="0"/>
    <m/>
    <m/>
    <b v="0"/>
    <n v="81"/>
    <b v="1"/>
    <x v="3"/>
    <s v="nonfiction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m/>
    <m/>
    <x v="0"/>
    <m/>
    <m/>
    <b v="0"/>
    <n v="264"/>
    <b v="1"/>
    <x v="3"/>
    <s v="nonfiction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m/>
    <m/>
    <x v="0"/>
    <m/>
    <m/>
    <b v="0"/>
    <n v="25"/>
    <b v="1"/>
    <x v="3"/>
    <s v="nonfiction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m/>
    <m/>
    <x v="0"/>
    <m/>
    <m/>
    <b v="0"/>
    <n v="5"/>
    <b v="1"/>
    <x v="3"/>
    <s v="nonfiction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m/>
    <m/>
    <x v="0"/>
    <m/>
    <m/>
    <b v="0"/>
    <n v="144"/>
    <b v="1"/>
    <x v="4"/>
    <s v="rock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m/>
    <m/>
    <x v="0"/>
    <m/>
    <m/>
    <b v="0"/>
    <n v="92"/>
    <b v="1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m/>
    <m/>
    <x v="0"/>
    <m/>
    <m/>
    <b v="0"/>
    <n v="147"/>
    <b v="1"/>
    <x v="4"/>
    <s v="rock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m/>
    <m/>
    <x v="0"/>
    <m/>
    <m/>
    <b v="0"/>
    <n v="90"/>
    <b v="1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m/>
    <m/>
    <x v="0"/>
    <m/>
    <m/>
    <b v="0"/>
    <n v="87"/>
    <b v="1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m/>
    <m/>
    <x v="0"/>
    <m/>
    <m/>
    <b v="0"/>
    <n v="406"/>
    <b v="1"/>
    <x v="4"/>
    <s v="rock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m/>
    <m/>
    <x v="0"/>
    <m/>
    <m/>
    <b v="0"/>
    <n v="20"/>
    <b v="1"/>
    <x v="4"/>
    <s v="rock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m/>
    <m/>
    <x v="0"/>
    <m/>
    <m/>
    <b v="0"/>
    <n v="70"/>
    <b v="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m/>
    <m/>
    <x v="0"/>
    <m/>
    <m/>
    <b v="0"/>
    <n v="16"/>
    <b v="1"/>
    <x v="4"/>
    <s v="rock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m/>
    <m/>
    <x v="0"/>
    <m/>
    <m/>
    <b v="0"/>
    <n v="52"/>
    <b v="1"/>
    <x v="4"/>
    <s v="rock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m/>
    <m/>
    <x v="0"/>
    <m/>
    <m/>
    <b v="0"/>
    <n v="66"/>
    <b v="1"/>
    <x v="4"/>
    <s v="rock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m/>
    <m/>
    <x v="0"/>
    <m/>
    <m/>
    <b v="0"/>
    <n v="109"/>
    <b v="1"/>
    <x v="4"/>
    <s v="rock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m/>
    <m/>
    <x v="0"/>
    <m/>
    <m/>
    <b v="0"/>
    <n v="168"/>
    <b v="1"/>
    <x v="4"/>
    <s v="rock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m/>
    <m/>
    <x v="0"/>
    <m/>
    <m/>
    <b v="0"/>
    <n v="31"/>
    <b v="1"/>
    <x v="4"/>
    <s v="rock"/>
    <x v="0"/>
  </r>
  <r>
    <n v="1378"/>
    <s v="SIX BY SEVEN"/>
    <s v="A psychedelic post rock masterpiece!"/>
    <n v="2000"/>
    <n v="4067"/>
    <x v="0"/>
    <s v="GB"/>
    <s v="GBP"/>
    <n v="1470075210"/>
    <n v="1468779210"/>
    <m/>
    <m/>
    <x v="0"/>
    <m/>
    <m/>
    <b v="0"/>
    <n v="133"/>
    <b v="1"/>
    <x v="4"/>
    <s v="rock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m/>
    <m/>
    <x v="0"/>
    <m/>
    <m/>
    <b v="0"/>
    <n v="151"/>
    <b v="1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m/>
    <m/>
    <x v="0"/>
    <m/>
    <m/>
    <b v="0"/>
    <n v="5"/>
    <b v="1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m/>
    <m/>
    <x v="0"/>
    <m/>
    <m/>
    <b v="0"/>
    <n v="73"/>
    <b v="1"/>
    <x v="4"/>
    <s v="rock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m/>
    <m/>
    <x v="0"/>
    <m/>
    <m/>
    <b v="0"/>
    <n v="148"/>
    <b v="1"/>
    <x v="4"/>
    <s v="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m/>
    <m/>
    <x v="0"/>
    <m/>
    <m/>
    <b v="0"/>
    <n v="93"/>
    <b v="1"/>
    <x v="4"/>
    <s v="rock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m/>
    <m/>
    <x v="0"/>
    <m/>
    <m/>
    <b v="0"/>
    <n v="63"/>
    <b v="1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m/>
    <m/>
    <x v="0"/>
    <m/>
    <m/>
    <b v="0"/>
    <n v="134"/>
    <b v="1"/>
    <x v="4"/>
    <s v="rock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m/>
    <m/>
    <x v="0"/>
    <m/>
    <m/>
    <b v="0"/>
    <n v="14"/>
    <b v="1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m/>
    <m/>
    <x v="0"/>
    <m/>
    <m/>
    <b v="0"/>
    <n v="78"/>
    <b v="1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m/>
    <m/>
    <x v="0"/>
    <m/>
    <m/>
    <b v="0"/>
    <n v="112"/>
    <b v="1"/>
    <x v="4"/>
    <s v="rock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m/>
    <m/>
    <x v="0"/>
    <m/>
    <m/>
    <b v="0"/>
    <n v="34"/>
    <b v="1"/>
    <x v="4"/>
    <s v="rock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m/>
    <m/>
    <x v="0"/>
    <m/>
    <m/>
    <b v="0"/>
    <n v="19"/>
    <b v="1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m/>
    <m/>
    <x v="0"/>
    <m/>
    <m/>
    <b v="0"/>
    <n v="13"/>
    <b v="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m/>
    <m/>
    <x v="0"/>
    <m/>
    <m/>
    <b v="0"/>
    <n v="104"/>
    <b v="1"/>
    <x v="4"/>
    <s v="rock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m/>
    <m/>
    <x v="0"/>
    <m/>
    <m/>
    <b v="0"/>
    <n v="52"/>
    <b v="1"/>
    <x v="4"/>
    <s v="rock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m/>
    <m/>
    <x v="0"/>
    <m/>
    <m/>
    <b v="0"/>
    <n v="17"/>
    <b v="1"/>
    <x v="4"/>
    <s v="rock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m/>
    <m/>
    <x v="0"/>
    <m/>
    <m/>
    <b v="0"/>
    <n v="82"/>
    <b v="1"/>
    <x v="4"/>
    <s v="rock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m/>
    <m/>
    <x v="0"/>
    <m/>
    <m/>
    <b v="0"/>
    <n v="73"/>
    <b v="1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m/>
    <m/>
    <x v="0"/>
    <m/>
    <m/>
    <b v="0"/>
    <n v="158"/>
    <b v="1"/>
    <x v="4"/>
    <s v="rock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m/>
    <m/>
    <x v="0"/>
    <m/>
    <m/>
    <b v="0"/>
    <n v="65"/>
    <b v="1"/>
    <x v="4"/>
    <s v="rock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m/>
    <m/>
    <x v="0"/>
    <m/>
    <m/>
    <b v="0"/>
    <n v="184"/>
    <b v="1"/>
    <x v="4"/>
    <s v="rock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m/>
    <m/>
    <x v="0"/>
    <m/>
    <m/>
    <b v="0"/>
    <n v="34"/>
    <b v="1"/>
    <x v="4"/>
    <s v="rock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m/>
    <m/>
    <x v="0"/>
    <m/>
    <m/>
    <b v="0"/>
    <n v="240"/>
    <b v="1"/>
    <x v="4"/>
    <s v="rock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m/>
    <m/>
    <x v="0"/>
    <m/>
    <m/>
    <b v="0"/>
    <n v="113"/>
    <b v="1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m/>
    <m/>
    <x v="0"/>
    <m/>
    <m/>
    <b v="0"/>
    <n v="66"/>
    <b v="1"/>
    <x v="4"/>
    <s v="rock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m/>
    <m/>
    <x v="0"/>
    <m/>
    <m/>
    <b v="1"/>
    <n v="5"/>
    <b v="0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m/>
    <m/>
    <x v="0"/>
    <m/>
    <m/>
    <b v="1"/>
    <n v="17"/>
    <b v="0"/>
    <x v="3"/>
    <s v="translations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m/>
    <m/>
    <x v="0"/>
    <m/>
    <m/>
    <b v="0"/>
    <n v="3"/>
    <b v="0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m/>
    <m/>
    <x v="0"/>
    <m/>
    <m/>
    <b v="0"/>
    <n v="2"/>
    <b v="0"/>
    <x v="3"/>
    <s v="translations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m/>
    <m/>
    <x v="0"/>
    <m/>
    <m/>
    <b v="0"/>
    <n v="6"/>
    <b v="0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m/>
    <m/>
    <x v="0"/>
    <m/>
    <m/>
    <b v="0"/>
    <n v="0"/>
    <b v="0"/>
    <x v="3"/>
    <s v="translations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m/>
    <m/>
    <x v="0"/>
    <m/>
    <m/>
    <b v="0"/>
    <n v="1"/>
    <b v="0"/>
    <x v="3"/>
    <s v="translations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m/>
    <m/>
    <x v="0"/>
    <m/>
    <m/>
    <b v="0"/>
    <n v="3"/>
    <b v="0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m/>
    <m/>
    <x v="0"/>
    <m/>
    <m/>
    <b v="0"/>
    <n v="13"/>
    <b v="0"/>
    <x v="3"/>
    <s v="translations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m/>
    <m/>
    <x v="0"/>
    <m/>
    <m/>
    <b v="0"/>
    <n v="1"/>
    <b v="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m/>
    <m/>
    <x v="0"/>
    <m/>
    <m/>
    <b v="0"/>
    <n v="1"/>
    <b v="0"/>
    <x v="3"/>
    <s v="translations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m/>
    <m/>
    <x v="0"/>
    <m/>
    <m/>
    <b v="0"/>
    <n v="9"/>
    <b v="0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m/>
    <m/>
    <x v="0"/>
    <m/>
    <m/>
    <b v="0"/>
    <n v="0"/>
    <b v="0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m/>
    <m/>
    <x v="0"/>
    <m/>
    <m/>
    <b v="0"/>
    <n v="2"/>
    <b v="0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m/>
    <m/>
    <x v="0"/>
    <m/>
    <m/>
    <b v="0"/>
    <n v="1"/>
    <b v="0"/>
    <x v="3"/>
    <s v="translations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m/>
    <m/>
    <x v="0"/>
    <m/>
    <m/>
    <b v="0"/>
    <n v="10"/>
    <b v="0"/>
    <x v="3"/>
    <s v="translations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m/>
    <m/>
    <x v="0"/>
    <m/>
    <m/>
    <b v="0"/>
    <n v="3"/>
    <b v="0"/>
    <x v="3"/>
    <s v="translations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m/>
    <m/>
    <x v="0"/>
    <m/>
    <m/>
    <b v="0"/>
    <n v="2"/>
    <b v="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m/>
    <m/>
    <x v="0"/>
    <m/>
    <m/>
    <b v="0"/>
    <n v="2"/>
    <b v="0"/>
    <x v="3"/>
    <s v="translations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m/>
    <m/>
    <x v="0"/>
    <m/>
    <m/>
    <b v="0"/>
    <n v="1"/>
    <b v="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m/>
    <m/>
    <x v="0"/>
    <m/>
    <m/>
    <b v="0"/>
    <n v="14"/>
    <b v="0"/>
    <x v="3"/>
    <s v="translations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m/>
    <m/>
    <x v="0"/>
    <m/>
    <m/>
    <b v="0"/>
    <n v="0"/>
    <b v="0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m/>
    <m/>
    <x v="0"/>
    <m/>
    <m/>
    <b v="0"/>
    <n v="0"/>
    <b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m/>
    <m/>
    <x v="0"/>
    <m/>
    <m/>
    <b v="0"/>
    <n v="4"/>
    <b v="0"/>
    <x v="3"/>
    <s v="translations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m/>
    <m/>
    <x v="0"/>
    <m/>
    <m/>
    <b v="0"/>
    <n v="3"/>
    <b v="0"/>
    <x v="3"/>
    <s v="translations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m/>
    <m/>
    <x v="0"/>
    <m/>
    <m/>
    <b v="0"/>
    <n v="0"/>
    <b v="0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m/>
    <m/>
    <x v="0"/>
    <m/>
    <m/>
    <b v="0"/>
    <n v="5"/>
    <b v="0"/>
    <x v="3"/>
    <s v="translations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m/>
    <m/>
    <x v="0"/>
    <m/>
    <m/>
    <b v="0"/>
    <n v="47"/>
    <b v="0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m/>
    <m/>
    <x v="0"/>
    <m/>
    <m/>
    <b v="0"/>
    <n v="0"/>
    <b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m/>
    <m/>
    <x v="0"/>
    <m/>
    <m/>
    <b v="0"/>
    <n v="10"/>
    <b v="0"/>
    <x v="3"/>
    <s v="translations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m/>
    <m/>
    <x v="0"/>
    <m/>
    <m/>
    <b v="0"/>
    <n v="11"/>
    <b v="0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m/>
    <m/>
    <x v="0"/>
    <m/>
    <m/>
    <b v="0"/>
    <n v="2"/>
    <b v="0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m/>
    <m/>
    <x v="0"/>
    <m/>
    <m/>
    <b v="0"/>
    <n v="2"/>
    <b v="0"/>
    <x v="3"/>
    <s v="translations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m/>
    <m/>
    <x v="0"/>
    <m/>
    <m/>
    <b v="0"/>
    <n v="22"/>
    <b v="0"/>
    <x v="3"/>
    <s v="translations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m/>
    <m/>
    <x v="0"/>
    <m/>
    <m/>
    <b v="0"/>
    <n v="8"/>
    <b v="0"/>
    <x v="3"/>
    <s v="translations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m/>
    <m/>
    <x v="0"/>
    <m/>
    <m/>
    <b v="0"/>
    <n v="6"/>
    <b v="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m/>
    <m/>
    <x v="0"/>
    <m/>
    <m/>
    <b v="0"/>
    <n v="1"/>
    <b v="0"/>
    <x v="3"/>
    <s v="translations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m/>
    <m/>
    <x v="0"/>
    <m/>
    <m/>
    <b v="0"/>
    <n v="3"/>
    <b v="0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m/>
    <m/>
    <x v="0"/>
    <m/>
    <m/>
    <b v="0"/>
    <n v="0"/>
    <b v="0"/>
    <x v="3"/>
    <s v="translations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m/>
    <m/>
    <x v="0"/>
    <m/>
    <m/>
    <b v="0"/>
    <n v="0"/>
    <b v="0"/>
    <x v="3"/>
    <s v="translations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m/>
    <m/>
    <x v="0"/>
    <m/>
    <m/>
    <b v="0"/>
    <n v="0"/>
    <b v="0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m/>
    <m/>
    <x v="0"/>
    <m/>
    <m/>
    <b v="0"/>
    <n v="0"/>
    <b v="0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m/>
    <m/>
    <x v="0"/>
    <m/>
    <m/>
    <b v="0"/>
    <n v="0"/>
    <b v="0"/>
    <x v="3"/>
    <s v="translations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m/>
    <m/>
    <x v="0"/>
    <m/>
    <m/>
    <b v="0"/>
    <n v="3"/>
    <b v="0"/>
    <x v="3"/>
    <s v="translations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m/>
    <m/>
    <x v="0"/>
    <m/>
    <m/>
    <b v="0"/>
    <n v="0"/>
    <b v="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m/>
    <m/>
    <x v="0"/>
    <m/>
    <m/>
    <b v="0"/>
    <n v="0"/>
    <b v="0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m/>
    <m/>
    <x v="0"/>
    <m/>
    <m/>
    <b v="0"/>
    <n v="1"/>
    <b v="0"/>
    <x v="3"/>
    <s v="translations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m/>
    <m/>
    <x v="0"/>
    <m/>
    <m/>
    <b v="0"/>
    <n v="2"/>
    <b v="0"/>
    <x v="3"/>
    <s v="translations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m/>
    <m/>
    <x v="0"/>
    <m/>
    <m/>
    <b v="0"/>
    <n v="0"/>
    <b v="0"/>
    <x v="3"/>
    <s v="translations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m/>
    <m/>
    <x v="0"/>
    <m/>
    <m/>
    <b v="0"/>
    <n v="0"/>
    <b v="0"/>
    <x v="3"/>
    <s v="translations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m/>
    <m/>
    <x v="0"/>
    <m/>
    <m/>
    <b v="0"/>
    <n v="1"/>
    <b v="0"/>
    <x v="3"/>
    <s v="translations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m/>
    <m/>
    <x v="0"/>
    <m/>
    <m/>
    <b v="0"/>
    <n v="7"/>
    <b v="0"/>
    <x v="3"/>
    <s v="translations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m/>
    <m/>
    <x v="0"/>
    <m/>
    <m/>
    <b v="0"/>
    <n v="3"/>
    <b v="0"/>
    <x v="3"/>
    <s v="translations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m/>
    <m/>
    <x v="0"/>
    <m/>
    <m/>
    <b v="0"/>
    <n v="0"/>
    <b v="0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m/>
    <m/>
    <x v="0"/>
    <m/>
    <m/>
    <b v="0"/>
    <n v="0"/>
    <b v="0"/>
    <x v="3"/>
    <s v="translations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m/>
    <m/>
    <x v="0"/>
    <m/>
    <m/>
    <b v="0"/>
    <n v="0"/>
    <b v="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m/>
    <m/>
    <x v="0"/>
    <m/>
    <m/>
    <b v="0"/>
    <n v="0"/>
    <b v="0"/>
    <x v="3"/>
    <s v="translations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m/>
    <m/>
    <x v="0"/>
    <m/>
    <m/>
    <b v="1"/>
    <n v="340"/>
    <b v="1"/>
    <x v="3"/>
    <s v="radio &amp; podcasts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m/>
    <m/>
    <x v="0"/>
    <m/>
    <m/>
    <b v="1"/>
    <n v="150"/>
    <b v="1"/>
    <x v="3"/>
    <s v="radio &amp; podcasts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m/>
    <m/>
    <x v="0"/>
    <m/>
    <m/>
    <b v="1"/>
    <n v="25"/>
    <b v="1"/>
    <x v="3"/>
    <s v="radio &amp; podcasts"/>
    <x v="0"/>
  </r>
  <r>
    <n v="1464"/>
    <s v="Science Studio"/>
    <s v="The Best Science Media on the Web"/>
    <n v="5000"/>
    <n v="8160"/>
    <x v="0"/>
    <s v="US"/>
    <s v="USD"/>
    <n v="1361029958"/>
    <n v="1358437958"/>
    <m/>
    <m/>
    <x v="0"/>
    <m/>
    <m/>
    <b v="1"/>
    <n v="234"/>
    <b v="1"/>
    <x v="3"/>
    <s v="radio &amp; podcasts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m/>
    <m/>
    <x v="0"/>
    <m/>
    <m/>
    <b v="1"/>
    <n v="2602"/>
    <b v="1"/>
    <x v="3"/>
    <s v="radio &amp; podcasts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m/>
    <m/>
    <x v="0"/>
    <m/>
    <m/>
    <b v="1"/>
    <n v="248"/>
    <b v="1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m/>
    <m/>
    <x v="0"/>
    <m/>
    <m/>
    <b v="1"/>
    <n v="600"/>
    <b v="1"/>
    <x v="3"/>
    <s v="radio &amp; podcasts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m/>
    <m/>
    <x v="0"/>
    <m/>
    <m/>
    <b v="1"/>
    <n v="293"/>
    <b v="1"/>
    <x v="3"/>
    <s v="radio &amp; podcasts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m/>
    <m/>
    <x v="0"/>
    <m/>
    <m/>
    <b v="1"/>
    <n v="321"/>
    <b v="1"/>
    <x v="3"/>
    <s v="radio &amp; podcasts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m/>
    <m/>
    <x v="0"/>
    <m/>
    <m/>
    <b v="1"/>
    <n v="81"/>
    <b v="1"/>
    <x v="3"/>
    <s v="radio &amp; podcasts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m/>
    <m/>
    <x v="0"/>
    <m/>
    <m/>
    <b v="1"/>
    <n v="343"/>
    <b v="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m/>
    <m/>
    <x v="0"/>
    <m/>
    <m/>
    <b v="1"/>
    <n v="336"/>
    <b v="1"/>
    <x v="3"/>
    <s v="radio &amp; podcasts"/>
    <x v="0"/>
  </r>
  <r>
    <n v="1473"/>
    <s v="ONE LOVES ONLY FORM"/>
    <s v="Public Radio Project"/>
    <n v="1500"/>
    <n v="1807.74"/>
    <x v="0"/>
    <s v="US"/>
    <s v="USD"/>
    <n v="1330644639"/>
    <n v="1328052639"/>
    <m/>
    <m/>
    <x v="0"/>
    <m/>
    <m/>
    <b v="1"/>
    <n v="47"/>
    <b v="1"/>
    <x v="3"/>
    <s v="radio &amp; podcasts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m/>
    <m/>
    <x v="0"/>
    <m/>
    <m/>
    <b v="1"/>
    <n v="76"/>
    <b v="1"/>
    <x v="3"/>
    <s v="radio &amp; podcasts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m/>
    <m/>
    <x v="0"/>
    <m/>
    <m/>
    <b v="1"/>
    <n v="441"/>
    <b v="1"/>
    <x v="3"/>
    <s v="radio &amp; podcasts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m/>
    <m/>
    <x v="0"/>
    <m/>
    <m/>
    <b v="1"/>
    <n v="916"/>
    <b v="1"/>
    <x v="3"/>
    <s v="radio &amp; podcasts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m/>
    <m/>
    <x v="0"/>
    <m/>
    <m/>
    <b v="1"/>
    <n v="369"/>
    <b v="1"/>
    <x v="3"/>
    <s v="radio &amp; podcasts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m/>
    <m/>
    <x v="0"/>
    <m/>
    <m/>
    <b v="1"/>
    <n v="20242"/>
    <b v="1"/>
    <x v="3"/>
    <s v="radio &amp; podcasts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m/>
    <m/>
    <x v="0"/>
    <m/>
    <m/>
    <b v="1"/>
    <n v="71"/>
    <b v="1"/>
    <x v="3"/>
    <s v="radio &amp; podcasts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m/>
    <m/>
    <x v="0"/>
    <m/>
    <m/>
    <b v="1"/>
    <n v="635"/>
    <b v="1"/>
    <x v="3"/>
    <s v="radio &amp; podcasts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m/>
    <m/>
    <x v="0"/>
    <m/>
    <m/>
    <b v="0"/>
    <n v="6"/>
    <b v="0"/>
    <x v="3"/>
    <s v="fiction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m/>
    <m/>
    <x v="0"/>
    <m/>
    <m/>
    <b v="0"/>
    <n v="1"/>
    <b v="0"/>
    <x v="3"/>
    <s v="fiction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m/>
    <m/>
    <x v="0"/>
    <m/>
    <m/>
    <b v="0"/>
    <n v="2"/>
    <b v="0"/>
    <x v="3"/>
    <s v="fiction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m/>
    <m/>
    <x v="0"/>
    <m/>
    <m/>
    <b v="0"/>
    <n v="0"/>
    <b v="0"/>
    <x v="3"/>
    <s v="fic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m/>
    <m/>
    <x v="0"/>
    <m/>
    <m/>
    <b v="0"/>
    <n v="3"/>
    <b v="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m/>
    <m/>
    <x v="0"/>
    <m/>
    <m/>
    <b v="0"/>
    <n v="3"/>
    <b v="0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m/>
    <m/>
    <x v="0"/>
    <m/>
    <m/>
    <b v="0"/>
    <n v="0"/>
    <b v="0"/>
    <x v="3"/>
    <s v="fiction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m/>
    <m/>
    <x v="0"/>
    <m/>
    <m/>
    <b v="0"/>
    <n v="6"/>
    <b v="0"/>
    <x v="3"/>
    <s v="fiction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m/>
    <m/>
    <x v="0"/>
    <m/>
    <m/>
    <b v="0"/>
    <n v="0"/>
    <b v="0"/>
    <x v="3"/>
    <s v="fiction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m/>
    <m/>
    <x v="0"/>
    <m/>
    <m/>
    <b v="0"/>
    <n v="19"/>
    <b v="0"/>
    <x v="3"/>
    <s v="fiction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m/>
    <m/>
    <x v="0"/>
    <m/>
    <m/>
    <b v="0"/>
    <n v="1"/>
    <b v="0"/>
    <x v="3"/>
    <s v="fiction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m/>
    <m/>
    <x v="0"/>
    <m/>
    <m/>
    <b v="0"/>
    <n v="2"/>
    <b v="0"/>
    <x v="3"/>
    <s v="fiction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m/>
    <m/>
    <x v="0"/>
    <m/>
    <m/>
    <b v="0"/>
    <n v="0"/>
    <b v="0"/>
    <x v="3"/>
    <s v="fiction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m/>
    <m/>
    <x v="0"/>
    <m/>
    <m/>
    <b v="0"/>
    <n v="11"/>
    <b v="0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m/>
    <m/>
    <x v="0"/>
    <m/>
    <m/>
    <b v="0"/>
    <n v="0"/>
    <b v="0"/>
    <x v="3"/>
    <s v="fiction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m/>
    <m/>
    <x v="0"/>
    <m/>
    <m/>
    <b v="0"/>
    <n v="0"/>
    <b v="0"/>
    <x v="3"/>
    <s v="fiction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m/>
    <m/>
    <x v="0"/>
    <m/>
    <m/>
    <b v="0"/>
    <n v="1"/>
    <b v="0"/>
    <x v="3"/>
    <s v="fiction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m/>
    <m/>
    <x v="0"/>
    <m/>
    <m/>
    <b v="0"/>
    <n v="3"/>
    <b v="0"/>
    <x v="3"/>
    <s v="fiction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m/>
    <m/>
    <x v="0"/>
    <m/>
    <m/>
    <b v="0"/>
    <n v="1"/>
    <b v="0"/>
    <x v="3"/>
    <s v="fiction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m/>
    <m/>
    <x v="0"/>
    <m/>
    <m/>
    <b v="0"/>
    <n v="15"/>
    <b v="0"/>
    <x v="3"/>
    <s v="fiction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m/>
    <m/>
    <x v="0"/>
    <m/>
    <m/>
    <b v="1"/>
    <n v="885"/>
    <b v="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m/>
    <m/>
    <x v="0"/>
    <m/>
    <m/>
    <b v="1"/>
    <n v="329"/>
    <b v="1"/>
    <x v="8"/>
    <s v="photobooks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m/>
    <m/>
    <x v="0"/>
    <m/>
    <m/>
    <b v="1"/>
    <n v="71"/>
    <b v="1"/>
    <x v="8"/>
    <s v="photobooks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m/>
    <m/>
    <x v="0"/>
    <m/>
    <m/>
    <b v="1"/>
    <n v="269"/>
    <b v="1"/>
    <x v="8"/>
    <s v="photobooks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m/>
    <m/>
    <x v="0"/>
    <m/>
    <m/>
    <b v="1"/>
    <n v="345"/>
    <b v="1"/>
    <x v="8"/>
    <s v="photobooks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m/>
    <m/>
    <x v="0"/>
    <m/>
    <m/>
    <b v="1"/>
    <n v="43"/>
    <b v="1"/>
    <x v="8"/>
    <s v="photobooks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m/>
    <m/>
    <x v="0"/>
    <m/>
    <m/>
    <b v="1"/>
    <n v="33"/>
    <b v="1"/>
    <x v="8"/>
    <s v="photobooks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m/>
    <m/>
    <x v="0"/>
    <m/>
    <m/>
    <b v="1"/>
    <n v="211"/>
    <b v="1"/>
    <x v="8"/>
    <s v="photobooks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m/>
    <m/>
    <x v="0"/>
    <m/>
    <m/>
    <b v="1"/>
    <n v="196"/>
    <b v="1"/>
    <x v="8"/>
    <s v="photobooks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m/>
    <m/>
    <x v="0"/>
    <m/>
    <m/>
    <b v="1"/>
    <n v="405"/>
    <b v="1"/>
    <x v="8"/>
    <s v="photobooks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m/>
    <m/>
    <x v="0"/>
    <m/>
    <m/>
    <b v="1"/>
    <n v="206"/>
    <b v="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m/>
    <m/>
    <x v="0"/>
    <m/>
    <m/>
    <b v="1"/>
    <n v="335"/>
    <b v="1"/>
    <x v="8"/>
    <s v="photobooks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m/>
    <m/>
    <x v="0"/>
    <m/>
    <m/>
    <b v="1"/>
    <n v="215"/>
    <b v="1"/>
    <x v="8"/>
    <s v="photobooks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m/>
    <m/>
    <x v="0"/>
    <m/>
    <m/>
    <b v="1"/>
    <n v="176"/>
    <b v="1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m/>
    <m/>
    <x v="0"/>
    <m/>
    <m/>
    <b v="1"/>
    <n v="555"/>
    <b v="1"/>
    <x v="8"/>
    <s v="photobooks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m/>
    <m/>
    <x v="0"/>
    <m/>
    <m/>
    <b v="1"/>
    <n v="116"/>
    <b v="1"/>
    <x v="8"/>
    <s v="photobooks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m/>
    <m/>
    <x v="0"/>
    <m/>
    <m/>
    <b v="1"/>
    <n v="615"/>
    <b v="1"/>
    <x v="8"/>
    <s v="photobooks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m/>
    <m/>
    <x v="0"/>
    <m/>
    <m/>
    <b v="1"/>
    <n v="236"/>
    <b v="1"/>
    <x v="8"/>
    <s v="photobooks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m/>
    <m/>
    <x v="0"/>
    <m/>
    <m/>
    <b v="1"/>
    <n v="145"/>
    <b v="1"/>
    <x v="8"/>
    <s v="photobooks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m/>
    <m/>
    <x v="0"/>
    <m/>
    <m/>
    <b v="1"/>
    <n v="167"/>
    <b v="1"/>
    <x v="8"/>
    <s v="photobooks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m/>
    <m/>
    <x v="0"/>
    <m/>
    <m/>
    <b v="1"/>
    <n v="235"/>
    <b v="1"/>
    <x v="8"/>
    <s v="photobooks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m/>
    <m/>
    <x v="0"/>
    <m/>
    <m/>
    <b v="1"/>
    <n v="452"/>
    <b v="1"/>
    <x v="8"/>
    <s v="photobooks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m/>
    <m/>
    <x v="0"/>
    <m/>
    <m/>
    <b v="1"/>
    <n v="241"/>
    <b v="1"/>
    <x v="8"/>
    <s v="photobooks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m/>
    <m/>
    <x v="0"/>
    <m/>
    <m/>
    <b v="1"/>
    <n v="28"/>
    <b v="1"/>
    <x v="8"/>
    <s v="photobooks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m/>
    <m/>
    <x v="0"/>
    <m/>
    <m/>
    <b v="1"/>
    <n v="140"/>
    <b v="1"/>
    <x v="8"/>
    <s v="photobooks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m/>
    <m/>
    <x v="0"/>
    <m/>
    <m/>
    <b v="1"/>
    <n v="280"/>
    <b v="1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m/>
    <m/>
    <x v="0"/>
    <m/>
    <m/>
    <b v="1"/>
    <n v="70"/>
    <b v="1"/>
    <x v="8"/>
    <s v="photobooks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m/>
    <m/>
    <x v="0"/>
    <m/>
    <m/>
    <b v="1"/>
    <n v="160"/>
    <b v="1"/>
    <x v="8"/>
    <s v="photobooks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m/>
    <m/>
    <x v="0"/>
    <m/>
    <m/>
    <b v="1"/>
    <n v="141"/>
    <b v="1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m/>
    <m/>
    <x v="0"/>
    <m/>
    <m/>
    <b v="1"/>
    <n v="874"/>
    <b v="1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m/>
    <m/>
    <x v="0"/>
    <m/>
    <m/>
    <b v="1"/>
    <n v="73"/>
    <b v="1"/>
    <x v="8"/>
    <s v="photobooks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m/>
    <m/>
    <x v="0"/>
    <m/>
    <m/>
    <b v="1"/>
    <n v="294"/>
    <b v="1"/>
    <x v="8"/>
    <s v="photobooks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m/>
    <m/>
    <x v="0"/>
    <m/>
    <m/>
    <b v="1"/>
    <n v="740"/>
    <b v="1"/>
    <x v="8"/>
    <s v="photobooks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m/>
    <m/>
    <x v="0"/>
    <m/>
    <m/>
    <b v="1"/>
    <n v="369"/>
    <b v="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m/>
    <m/>
    <x v="0"/>
    <m/>
    <m/>
    <b v="1"/>
    <n v="110"/>
    <b v="1"/>
    <x v="8"/>
    <s v="photobooks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m/>
    <m/>
    <x v="0"/>
    <m/>
    <m/>
    <b v="1"/>
    <n v="455"/>
    <b v="1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m/>
    <m/>
    <x v="0"/>
    <m/>
    <m/>
    <b v="1"/>
    <n v="224"/>
    <b v="1"/>
    <x v="8"/>
    <s v="photobooks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m/>
    <m/>
    <x v="0"/>
    <m/>
    <m/>
    <b v="1"/>
    <n v="46"/>
    <b v="1"/>
    <x v="8"/>
    <s v="photobooks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m/>
    <m/>
    <x v="0"/>
    <m/>
    <m/>
    <b v="0"/>
    <n v="284"/>
    <b v="1"/>
    <x v="8"/>
    <s v="photobooks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m/>
    <m/>
    <x v="0"/>
    <m/>
    <m/>
    <b v="1"/>
    <n v="98"/>
    <b v="1"/>
    <x v="8"/>
    <s v="photobooks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m/>
    <m/>
    <x v="0"/>
    <m/>
    <m/>
    <b v="0"/>
    <n v="2"/>
    <b v="0"/>
    <x v="8"/>
    <s v="nature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m/>
    <m/>
    <x v="0"/>
    <m/>
    <m/>
    <b v="0"/>
    <n v="1"/>
    <b v="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m/>
    <m/>
    <x v="0"/>
    <m/>
    <m/>
    <b v="0"/>
    <n v="1"/>
    <b v="0"/>
    <x v="8"/>
    <s v="nature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m/>
    <m/>
    <x v="0"/>
    <m/>
    <m/>
    <b v="0"/>
    <n v="0"/>
    <b v="0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m/>
    <m/>
    <x v="0"/>
    <m/>
    <m/>
    <b v="0"/>
    <n v="1"/>
    <b v="0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m/>
    <m/>
    <x v="0"/>
    <m/>
    <m/>
    <b v="0"/>
    <n v="11"/>
    <b v="0"/>
    <x v="8"/>
    <s v="nature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m/>
    <m/>
    <x v="0"/>
    <m/>
    <m/>
    <b v="0"/>
    <n v="0"/>
    <b v="0"/>
    <x v="8"/>
    <s v="nature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m/>
    <m/>
    <x v="0"/>
    <m/>
    <m/>
    <b v="0"/>
    <n v="1"/>
    <b v="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m/>
    <m/>
    <x v="0"/>
    <m/>
    <m/>
    <b v="0"/>
    <n v="6"/>
    <b v="0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m/>
    <m/>
    <x v="0"/>
    <m/>
    <m/>
    <b v="0"/>
    <n v="7"/>
    <b v="0"/>
    <x v="8"/>
    <s v="nature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m/>
    <m/>
    <x v="0"/>
    <m/>
    <m/>
    <b v="0"/>
    <n v="0"/>
    <b v="0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m/>
    <m/>
    <x v="0"/>
    <m/>
    <m/>
    <b v="0"/>
    <n v="16"/>
    <b v="0"/>
    <x v="8"/>
    <s v="nature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m/>
    <m/>
    <x v="0"/>
    <m/>
    <m/>
    <b v="0"/>
    <n v="0"/>
    <b v="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m/>
    <m/>
    <x v="0"/>
    <m/>
    <m/>
    <b v="0"/>
    <n v="0"/>
    <b v="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m/>
    <m/>
    <x v="0"/>
    <m/>
    <m/>
    <b v="0"/>
    <n v="0"/>
    <b v="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m/>
    <m/>
    <x v="0"/>
    <m/>
    <m/>
    <b v="0"/>
    <n v="12"/>
    <b v="0"/>
    <x v="8"/>
    <s v="nature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m/>
    <m/>
    <x v="0"/>
    <m/>
    <m/>
    <b v="0"/>
    <n v="1"/>
    <b v="0"/>
    <x v="8"/>
    <s v="nature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m/>
    <m/>
    <x v="0"/>
    <m/>
    <m/>
    <b v="0"/>
    <n v="3"/>
    <b v="0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m/>
    <m/>
    <x v="0"/>
    <m/>
    <m/>
    <b v="0"/>
    <n v="1"/>
    <b v="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m/>
    <m/>
    <x v="0"/>
    <m/>
    <m/>
    <b v="0"/>
    <n v="4"/>
    <b v="0"/>
    <x v="8"/>
    <s v="nature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m/>
    <m/>
    <x v="0"/>
    <m/>
    <m/>
    <b v="0"/>
    <n v="1"/>
    <b v="0"/>
    <x v="3"/>
    <s v="art books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m/>
    <m/>
    <x v="0"/>
    <m/>
    <m/>
    <b v="0"/>
    <n v="0"/>
    <b v="0"/>
    <x v="3"/>
    <s v="art books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m/>
    <m/>
    <x v="0"/>
    <m/>
    <m/>
    <b v="0"/>
    <n v="2"/>
    <b v="0"/>
    <x v="3"/>
    <s v="art books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m/>
    <m/>
    <x v="0"/>
    <m/>
    <m/>
    <b v="0"/>
    <n v="1"/>
    <b v="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m/>
    <m/>
    <x v="0"/>
    <m/>
    <m/>
    <b v="0"/>
    <n v="1"/>
    <b v="0"/>
    <x v="3"/>
    <s v="art books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m/>
    <m/>
    <x v="0"/>
    <m/>
    <m/>
    <b v="0"/>
    <n v="59"/>
    <b v="0"/>
    <x v="3"/>
    <s v="art books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m/>
    <m/>
    <x v="0"/>
    <m/>
    <m/>
    <b v="0"/>
    <n v="13"/>
    <b v="0"/>
    <x v="3"/>
    <s v="art books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m/>
    <m/>
    <x v="0"/>
    <m/>
    <m/>
    <b v="0"/>
    <n v="22"/>
    <b v="0"/>
    <x v="3"/>
    <s v="art books"/>
    <x v="0"/>
  </r>
  <r>
    <n v="1569"/>
    <s v="to be removed (Canceled)"/>
    <s v="to be removed"/>
    <n v="30000"/>
    <n v="0"/>
    <x v="1"/>
    <s v="US"/>
    <s v="USD"/>
    <n v="1369498714"/>
    <n v="1366906714"/>
    <m/>
    <m/>
    <x v="0"/>
    <m/>
    <m/>
    <b v="0"/>
    <n v="0"/>
    <b v="0"/>
    <x v="3"/>
    <s v="art books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m/>
    <m/>
    <x v="0"/>
    <m/>
    <m/>
    <b v="0"/>
    <n v="52"/>
    <b v="0"/>
    <x v="3"/>
    <s v="art books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m/>
    <m/>
    <x v="0"/>
    <m/>
    <m/>
    <b v="0"/>
    <n v="4"/>
    <b v="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m/>
    <m/>
    <x v="0"/>
    <m/>
    <m/>
    <b v="0"/>
    <n v="3"/>
    <b v="0"/>
    <x v="3"/>
    <s v="art books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m/>
    <m/>
    <x v="0"/>
    <m/>
    <m/>
    <b v="0"/>
    <n v="3"/>
    <b v="0"/>
    <x v="3"/>
    <s v="art books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m/>
    <m/>
    <x v="0"/>
    <m/>
    <m/>
    <b v="0"/>
    <n v="6"/>
    <b v="0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m/>
    <m/>
    <x v="0"/>
    <m/>
    <m/>
    <b v="0"/>
    <n v="35"/>
    <b v="0"/>
    <x v="3"/>
    <s v="art books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m/>
    <m/>
    <x v="0"/>
    <m/>
    <m/>
    <b v="0"/>
    <n v="10"/>
    <b v="0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m/>
    <m/>
    <x v="0"/>
    <m/>
    <m/>
    <b v="0"/>
    <n v="2"/>
    <b v="0"/>
    <x v="3"/>
    <s v="art books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m/>
    <m/>
    <x v="0"/>
    <m/>
    <m/>
    <b v="0"/>
    <n v="4"/>
    <b v="0"/>
    <x v="3"/>
    <s v="art books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m/>
    <m/>
    <x v="0"/>
    <m/>
    <m/>
    <b v="0"/>
    <n v="2"/>
    <b v="0"/>
    <x v="3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m/>
    <m/>
    <x v="0"/>
    <m/>
    <m/>
    <b v="0"/>
    <n v="0"/>
    <b v="0"/>
    <x v="3"/>
    <s v="art books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m/>
    <m/>
    <x v="0"/>
    <m/>
    <m/>
    <b v="0"/>
    <n v="1"/>
    <b v="0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m/>
    <m/>
    <x v="0"/>
    <m/>
    <m/>
    <b v="0"/>
    <n v="3"/>
    <b v="0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m/>
    <m/>
    <x v="0"/>
    <m/>
    <m/>
    <b v="0"/>
    <n v="1"/>
    <b v="0"/>
    <x v="8"/>
    <s v="places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m/>
    <m/>
    <x v="0"/>
    <m/>
    <m/>
    <b v="0"/>
    <n v="0"/>
    <b v="0"/>
    <x v="8"/>
    <s v="places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m/>
    <m/>
    <x v="0"/>
    <m/>
    <m/>
    <b v="0"/>
    <n v="12"/>
    <b v="0"/>
    <x v="8"/>
    <s v="places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m/>
    <m/>
    <x v="0"/>
    <m/>
    <m/>
    <b v="0"/>
    <n v="0"/>
    <b v="0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m/>
    <m/>
    <x v="0"/>
    <m/>
    <m/>
    <b v="0"/>
    <n v="1"/>
    <b v="0"/>
    <x v="8"/>
    <s v="places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m/>
    <m/>
    <x v="0"/>
    <m/>
    <m/>
    <b v="0"/>
    <n v="0"/>
    <b v="0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m/>
    <m/>
    <x v="0"/>
    <m/>
    <m/>
    <b v="0"/>
    <n v="0"/>
    <b v="0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m/>
    <m/>
    <x v="0"/>
    <m/>
    <m/>
    <b v="0"/>
    <n v="2"/>
    <b v="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m/>
    <m/>
    <x v="0"/>
    <m/>
    <m/>
    <b v="0"/>
    <n v="92"/>
    <b v="0"/>
    <x v="8"/>
    <s v="places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m/>
    <m/>
    <x v="0"/>
    <m/>
    <m/>
    <b v="0"/>
    <n v="0"/>
    <b v="0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m/>
    <m/>
    <x v="0"/>
    <m/>
    <m/>
    <b v="0"/>
    <n v="3"/>
    <b v="0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m/>
    <m/>
    <x v="0"/>
    <m/>
    <m/>
    <b v="0"/>
    <n v="10"/>
    <b v="0"/>
    <x v="8"/>
    <s v="places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m/>
    <m/>
    <x v="0"/>
    <m/>
    <m/>
    <b v="0"/>
    <n v="7"/>
    <b v="0"/>
    <x v="8"/>
    <s v="places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m/>
    <m/>
    <x v="0"/>
    <m/>
    <m/>
    <b v="0"/>
    <n v="3"/>
    <b v="0"/>
    <x v="8"/>
    <s v="places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m/>
    <m/>
    <x v="0"/>
    <m/>
    <m/>
    <b v="0"/>
    <n v="0"/>
    <b v="0"/>
    <x v="8"/>
    <s v="places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m/>
    <m/>
    <x v="0"/>
    <m/>
    <m/>
    <b v="0"/>
    <n v="1"/>
    <b v="0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m/>
    <m/>
    <x v="0"/>
    <m/>
    <m/>
    <b v="0"/>
    <n v="0"/>
    <b v="0"/>
    <x v="8"/>
    <s v="places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m/>
    <m/>
    <x v="0"/>
    <m/>
    <m/>
    <b v="0"/>
    <n v="9"/>
    <b v="0"/>
    <x v="8"/>
    <s v="places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m/>
    <m/>
    <x v="0"/>
    <m/>
    <m/>
    <b v="0"/>
    <n v="56"/>
    <b v="1"/>
    <x v="4"/>
    <s v="rock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m/>
    <m/>
    <x v="0"/>
    <m/>
    <m/>
    <b v="0"/>
    <n v="32"/>
    <b v="1"/>
    <x v="4"/>
    <s v="rock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m/>
    <m/>
    <x v="0"/>
    <m/>
    <m/>
    <b v="0"/>
    <n v="30"/>
    <b v="1"/>
    <x v="4"/>
    <s v="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m/>
    <m/>
    <x v="0"/>
    <m/>
    <m/>
    <b v="0"/>
    <n v="70"/>
    <b v="1"/>
    <x v="4"/>
    <s v="rock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m/>
    <m/>
    <x v="0"/>
    <m/>
    <m/>
    <b v="0"/>
    <n v="44"/>
    <b v="1"/>
    <x v="4"/>
    <s v="rock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m/>
    <m/>
    <x v="0"/>
    <m/>
    <m/>
    <b v="0"/>
    <n v="92"/>
    <b v="1"/>
    <x v="4"/>
    <s v="rock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m/>
    <m/>
    <x v="0"/>
    <m/>
    <m/>
    <b v="0"/>
    <n v="205"/>
    <b v="1"/>
    <x v="4"/>
    <s v="rock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m/>
    <m/>
    <x v="0"/>
    <m/>
    <m/>
    <b v="0"/>
    <n v="23"/>
    <b v="1"/>
    <x v="4"/>
    <s v="rock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m/>
    <m/>
    <x v="0"/>
    <m/>
    <m/>
    <b v="0"/>
    <n v="4"/>
    <b v="1"/>
    <x v="4"/>
    <s v="rock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m/>
    <m/>
    <x v="0"/>
    <m/>
    <m/>
    <b v="0"/>
    <n v="112"/>
    <b v="1"/>
    <x v="4"/>
    <s v="rock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m/>
    <m/>
    <x v="0"/>
    <m/>
    <m/>
    <b v="0"/>
    <n v="27"/>
    <b v="1"/>
    <x v="4"/>
    <s v="rock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m/>
    <m/>
    <x v="0"/>
    <m/>
    <m/>
    <b v="0"/>
    <n v="11"/>
    <b v="1"/>
    <x v="4"/>
    <s v="rock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m/>
    <m/>
    <x v="0"/>
    <m/>
    <m/>
    <b v="0"/>
    <n v="26"/>
    <b v="1"/>
    <x v="4"/>
    <s v="rock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m/>
    <m/>
    <x v="0"/>
    <m/>
    <m/>
    <b v="0"/>
    <n v="77"/>
    <b v="1"/>
    <x v="4"/>
    <s v="rock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m/>
    <m/>
    <x v="0"/>
    <m/>
    <m/>
    <b v="0"/>
    <n v="136"/>
    <b v="1"/>
    <x v="4"/>
    <s v="rock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m/>
    <m/>
    <x v="0"/>
    <m/>
    <m/>
    <b v="0"/>
    <n v="157"/>
    <b v="1"/>
    <x v="4"/>
    <s v="rock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m/>
    <m/>
    <x v="0"/>
    <m/>
    <m/>
    <b v="0"/>
    <n v="158"/>
    <b v="1"/>
    <x v="4"/>
    <s v="rock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m/>
    <m/>
    <x v="0"/>
    <m/>
    <m/>
    <b v="0"/>
    <n v="27"/>
    <b v="1"/>
    <x v="4"/>
    <s v="rock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m/>
    <m/>
    <x v="0"/>
    <m/>
    <m/>
    <b v="0"/>
    <n v="23"/>
    <b v="1"/>
    <x v="4"/>
    <s v="rock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m/>
    <m/>
    <x v="0"/>
    <m/>
    <m/>
    <b v="0"/>
    <n v="17"/>
    <b v="1"/>
    <x v="4"/>
    <s v="rock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m/>
    <m/>
    <x v="0"/>
    <m/>
    <m/>
    <b v="0"/>
    <n v="37"/>
    <b v="1"/>
    <x v="4"/>
    <s v="rock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m/>
    <m/>
    <x v="0"/>
    <m/>
    <m/>
    <b v="0"/>
    <n v="65"/>
    <b v="1"/>
    <x v="4"/>
    <s v="rock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m/>
    <m/>
    <x v="0"/>
    <m/>
    <m/>
    <b v="0"/>
    <n v="18"/>
    <b v="1"/>
    <x v="4"/>
    <s v="rock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m/>
    <m/>
    <x v="0"/>
    <m/>
    <m/>
    <b v="0"/>
    <n v="25"/>
    <b v="1"/>
    <x v="4"/>
    <s v="rock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m/>
    <m/>
    <x v="0"/>
    <m/>
    <m/>
    <b v="0"/>
    <n v="104"/>
    <b v="1"/>
    <x v="4"/>
    <s v="rock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m/>
    <m/>
    <x v="0"/>
    <m/>
    <m/>
    <b v="0"/>
    <n v="108"/>
    <b v="1"/>
    <x v="4"/>
    <s v="rock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m/>
    <m/>
    <x v="0"/>
    <m/>
    <m/>
    <b v="0"/>
    <n v="38"/>
    <b v="1"/>
    <x v="4"/>
    <s v="rock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m/>
    <m/>
    <x v="0"/>
    <m/>
    <m/>
    <b v="0"/>
    <n v="88"/>
    <b v="1"/>
    <x v="4"/>
    <s v="rock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m/>
    <m/>
    <x v="0"/>
    <m/>
    <m/>
    <b v="0"/>
    <n v="82"/>
    <b v="1"/>
    <x v="4"/>
    <s v="rock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m/>
    <m/>
    <x v="0"/>
    <m/>
    <m/>
    <b v="0"/>
    <n v="126"/>
    <b v="1"/>
    <x v="4"/>
    <s v="rock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m/>
    <m/>
    <x v="0"/>
    <m/>
    <m/>
    <b v="0"/>
    <n v="133"/>
    <b v="1"/>
    <x v="4"/>
    <s v="rock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m/>
    <m/>
    <x v="0"/>
    <m/>
    <m/>
    <b v="0"/>
    <n v="47"/>
    <b v="1"/>
    <x v="4"/>
    <s v="rock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m/>
    <m/>
    <x v="0"/>
    <m/>
    <m/>
    <b v="0"/>
    <n v="58"/>
    <b v="1"/>
    <x v="4"/>
    <s v="rock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m/>
    <m/>
    <x v="0"/>
    <m/>
    <m/>
    <b v="0"/>
    <n v="32"/>
    <b v="1"/>
    <x v="4"/>
    <s v="rock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m/>
    <m/>
    <x v="0"/>
    <m/>
    <m/>
    <b v="0"/>
    <n v="37"/>
    <b v="1"/>
    <x v="4"/>
    <s v="rock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m/>
    <m/>
    <x v="0"/>
    <m/>
    <m/>
    <b v="0"/>
    <n v="87"/>
    <b v="1"/>
    <x v="4"/>
    <s v="rock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m/>
    <m/>
    <x v="0"/>
    <m/>
    <m/>
    <b v="0"/>
    <n v="15"/>
    <b v="1"/>
    <x v="4"/>
    <s v="rock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m/>
    <m/>
    <x v="0"/>
    <m/>
    <m/>
    <b v="0"/>
    <n v="27"/>
    <b v="1"/>
    <x v="4"/>
    <s v="rock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m/>
    <m/>
    <x v="0"/>
    <m/>
    <m/>
    <b v="0"/>
    <n v="19"/>
    <b v="1"/>
    <x v="4"/>
    <s v="rock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m/>
    <m/>
    <x v="0"/>
    <m/>
    <m/>
    <b v="0"/>
    <n v="17"/>
    <b v="1"/>
    <x v="4"/>
    <s v="rock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m/>
    <m/>
    <x v="0"/>
    <m/>
    <m/>
    <b v="0"/>
    <n v="26"/>
    <b v="1"/>
    <x v="4"/>
    <s v="pop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m/>
    <m/>
    <x v="0"/>
    <m/>
    <m/>
    <b v="0"/>
    <n v="28"/>
    <b v="1"/>
    <x v="4"/>
    <s v="pop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m/>
    <m/>
    <x v="0"/>
    <m/>
    <m/>
    <b v="0"/>
    <n v="37"/>
    <b v="1"/>
    <x v="4"/>
    <s v="pop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m/>
    <m/>
    <x v="0"/>
    <m/>
    <m/>
    <b v="0"/>
    <n v="128"/>
    <b v="1"/>
    <x v="4"/>
    <s v="pop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m/>
    <m/>
    <x v="0"/>
    <m/>
    <m/>
    <b v="0"/>
    <n v="10"/>
    <b v="1"/>
    <x v="4"/>
    <s v="pop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m/>
    <m/>
    <x v="0"/>
    <m/>
    <m/>
    <b v="0"/>
    <n v="83"/>
    <b v="1"/>
    <x v="4"/>
    <s v="pop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m/>
    <m/>
    <x v="0"/>
    <m/>
    <m/>
    <b v="0"/>
    <n v="46"/>
    <b v="1"/>
    <x v="4"/>
    <s v="pop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m/>
    <m/>
    <x v="0"/>
    <m/>
    <m/>
    <b v="0"/>
    <n v="90"/>
    <b v="1"/>
    <x v="4"/>
    <s v="pop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m/>
    <m/>
    <x v="0"/>
    <m/>
    <m/>
    <b v="0"/>
    <n v="81"/>
    <b v="1"/>
    <x v="4"/>
    <s v="pop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m/>
    <m/>
    <x v="0"/>
    <m/>
    <m/>
    <b v="0"/>
    <n v="32"/>
    <b v="1"/>
    <x v="4"/>
    <s v="pop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m/>
    <m/>
    <x v="0"/>
    <m/>
    <m/>
    <b v="0"/>
    <n v="20"/>
    <b v="1"/>
    <x v="4"/>
    <s v="pop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m/>
    <m/>
    <x v="0"/>
    <m/>
    <m/>
    <b v="0"/>
    <n v="70"/>
    <b v="1"/>
    <x v="4"/>
    <s v="pop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m/>
    <m/>
    <x v="0"/>
    <m/>
    <m/>
    <b v="0"/>
    <n v="168"/>
    <b v="1"/>
    <x v="4"/>
    <s v="pop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m/>
    <m/>
    <x v="0"/>
    <m/>
    <m/>
    <b v="0"/>
    <n v="34"/>
    <b v="1"/>
    <x v="4"/>
    <s v="pop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m/>
    <m/>
    <x v="0"/>
    <m/>
    <m/>
    <b v="0"/>
    <n v="48"/>
    <b v="1"/>
    <x v="4"/>
    <s v="pop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m/>
    <m/>
    <x v="0"/>
    <m/>
    <m/>
    <b v="0"/>
    <n v="48"/>
    <b v="1"/>
    <x v="4"/>
    <s v="pop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m/>
    <m/>
    <x v="0"/>
    <m/>
    <m/>
    <b v="0"/>
    <n v="221"/>
    <b v="1"/>
    <x v="4"/>
    <s v="pop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m/>
    <m/>
    <x v="0"/>
    <m/>
    <m/>
    <b v="0"/>
    <n v="107"/>
    <b v="1"/>
    <x v="4"/>
    <s v="pop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m/>
    <m/>
    <x v="0"/>
    <m/>
    <m/>
    <b v="0"/>
    <n v="45"/>
    <b v="1"/>
    <x v="4"/>
    <s v="pop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m/>
    <m/>
    <x v="0"/>
    <m/>
    <m/>
    <b v="0"/>
    <n v="36"/>
    <b v="1"/>
    <x v="4"/>
    <s v="pop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m/>
    <m/>
    <x v="0"/>
    <m/>
    <m/>
    <b v="0"/>
    <n v="101"/>
    <b v="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m/>
    <m/>
    <x v="0"/>
    <m/>
    <m/>
    <b v="0"/>
    <n v="62"/>
    <b v="1"/>
    <x v="4"/>
    <s v="pop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m/>
    <m/>
    <x v="0"/>
    <m/>
    <m/>
    <b v="0"/>
    <n v="32"/>
    <b v="1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m/>
    <m/>
    <x v="0"/>
    <m/>
    <m/>
    <b v="0"/>
    <n v="89"/>
    <b v="1"/>
    <x v="4"/>
    <s v="pop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m/>
    <m/>
    <x v="0"/>
    <m/>
    <m/>
    <b v="0"/>
    <n v="93"/>
    <b v="1"/>
    <x v="4"/>
    <s v="pop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m/>
    <m/>
    <x v="0"/>
    <m/>
    <m/>
    <b v="0"/>
    <n v="98"/>
    <b v="1"/>
    <x v="4"/>
    <s v="pop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m/>
    <m/>
    <x v="0"/>
    <m/>
    <m/>
    <b v="0"/>
    <n v="82"/>
    <b v="1"/>
    <x v="4"/>
    <s v="pop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m/>
    <m/>
    <x v="0"/>
    <m/>
    <m/>
    <b v="0"/>
    <n v="116"/>
    <b v="1"/>
    <x v="4"/>
    <s v="pop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m/>
    <m/>
    <x v="0"/>
    <m/>
    <m/>
    <b v="0"/>
    <n v="52"/>
    <b v="1"/>
    <x v="4"/>
    <s v="pop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m/>
    <m/>
    <x v="0"/>
    <m/>
    <m/>
    <b v="0"/>
    <n v="23"/>
    <b v="1"/>
    <x v="4"/>
    <s v="pop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m/>
    <m/>
    <x v="0"/>
    <m/>
    <m/>
    <b v="0"/>
    <n v="77"/>
    <b v="1"/>
    <x v="4"/>
    <s v="pop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m/>
    <m/>
    <x v="0"/>
    <m/>
    <m/>
    <b v="0"/>
    <n v="49"/>
    <b v="1"/>
    <x v="4"/>
    <s v="pop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m/>
    <m/>
    <x v="0"/>
    <m/>
    <m/>
    <b v="0"/>
    <n v="59"/>
    <b v="1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m/>
    <m/>
    <x v="0"/>
    <m/>
    <m/>
    <b v="0"/>
    <n v="113"/>
    <b v="1"/>
    <x v="4"/>
    <s v="pop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m/>
    <m/>
    <x v="0"/>
    <m/>
    <m/>
    <b v="0"/>
    <n v="34"/>
    <b v="1"/>
    <x v="4"/>
    <s v="pop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m/>
    <m/>
    <x v="0"/>
    <m/>
    <m/>
    <b v="0"/>
    <n v="42"/>
    <b v="1"/>
    <x v="4"/>
    <s v="pop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m/>
    <m/>
    <x v="0"/>
    <m/>
    <m/>
    <b v="0"/>
    <n v="42"/>
    <b v="1"/>
    <x v="4"/>
    <s v="pop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m/>
    <m/>
    <x v="0"/>
    <m/>
    <m/>
    <b v="0"/>
    <n v="49"/>
    <b v="1"/>
    <x v="4"/>
    <s v="pop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m/>
    <m/>
    <x v="0"/>
    <m/>
    <m/>
    <b v="0"/>
    <n v="56"/>
    <b v="1"/>
    <x v="4"/>
    <s v="pop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m/>
    <m/>
    <x v="0"/>
    <m/>
    <m/>
    <b v="0"/>
    <n v="25"/>
    <b v="1"/>
    <x v="4"/>
    <s v="pop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m/>
    <m/>
    <x v="0"/>
    <m/>
    <m/>
    <b v="0"/>
    <n v="884"/>
    <b v="0"/>
    <x v="4"/>
    <s v="faith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m/>
    <m/>
    <x v="0"/>
    <m/>
    <m/>
    <b v="0"/>
    <n v="0"/>
    <b v="0"/>
    <x v="4"/>
    <s v="faith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m/>
    <m/>
    <x v="0"/>
    <m/>
    <m/>
    <b v="0"/>
    <n v="10"/>
    <b v="0"/>
    <x v="4"/>
    <s v="faith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m/>
    <m/>
    <x v="0"/>
    <m/>
    <m/>
    <b v="0"/>
    <n v="101"/>
    <b v="0"/>
    <x v="4"/>
    <s v="faith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m/>
    <m/>
    <x v="0"/>
    <m/>
    <m/>
    <b v="0"/>
    <n v="15"/>
    <b v="0"/>
    <x v="4"/>
    <s v="faith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m/>
    <m/>
    <x v="0"/>
    <m/>
    <m/>
    <b v="0"/>
    <n v="1"/>
    <b v="0"/>
    <x v="4"/>
    <s v="faith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m/>
    <m/>
    <x v="0"/>
    <m/>
    <m/>
    <b v="0"/>
    <n v="39"/>
    <b v="0"/>
    <x v="4"/>
    <s v="faith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m/>
    <m/>
    <x v="0"/>
    <m/>
    <m/>
    <b v="0"/>
    <n v="7"/>
    <b v="0"/>
    <x v="4"/>
    <s v="faith"/>
    <x v="0"/>
  </r>
  <r>
    <n v="1689"/>
    <s v="Fly Away"/>
    <s v="Praising the Living God in the second half of life."/>
    <n v="2400"/>
    <n v="2400"/>
    <x v="3"/>
    <s v="US"/>
    <s v="USD"/>
    <n v="1489700230"/>
    <n v="1487111830"/>
    <m/>
    <m/>
    <x v="0"/>
    <m/>
    <m/>
    <b v="0"/>
    <n v="14"/>
    <b v="0"/>
    <x v="4"/>
    <s v="faith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m/>
    <m/>
    <x v="0"/>
    <m/>
    <m/>
    <b v="0"/>
    <n v="11"/>
    <b v="0"/>
    <x v="4"/>
    <s v="faith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m/>
    <m/>
    <x v="0"/>
    <m/>
    <m/>
    <b v="0"/>
    <n v="38"/>
    <b v="0"/>
    <x v="4"/>
    <s v="faith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m/>
    <m/>
    <x v="0"/>
    <m/>
    <m/>
    <b v="0"/>
    <n v="15"/>
    <b v="0"/>
    <x v="4"/>
    <s v="faith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m/>
    <m/>
    <x v="0"/>
    <m/>
    <m/>
    <b v="0"/>
    <n v="8"/>
    <b v="0"/>
    <x v="4"/>
    <s v="faith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m/>
    <m/>
    <x v="0"/>
    <m/>
    <m/>
    <b v="0"/>
    <n v="1"/>
    <b v="0"/>
    <x v="4"/>
    <s v="faith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m/>
    <m/>
    <x v="0"/>
    <m/>
    <m/>
    <b v="0"/>
    <n v="23"/>
    <b v="0"/>
    <x v="4"/>
    <s v="faith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m/>
    <m/>
    <x v="0"/>
    <m/>
    <m/>
    <b v="0"/>
    <n v="0"/>
    <b v="0"/>
    <x v="4"/>
    <s v="faith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m/>
    <m/>
    <x v="0"/>
    <m/>
    <m/>
    <b v="0"/>
    <n v="22"/>
    <b v="0"/>
    <x v="4"/>
    <s v="faith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m/>
    <m/>
    <x v="0"/>
    <m/>
    <m/>
    <b v="0"/>
    <n v="0"/>
    <b v="0"/>
    <x v="4"/>
    <s v="faith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m/>
    <m/>
    <x v="0"/>
    <m/>
    <m/>
    <b v="0"/>
    <n v="4"/>
    <b v="0"/>
    <x v="4"/>
    <s v="faith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m/>
    <m/>
    <x v="0"/>
    <m/>
    <m/>
    <b v="0"/>
    <n v="79"/>
    <b v="0"/>
    <x v="4"/>
    <s v="faith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m/>
    <m/>
    <x v="0"/>
    <m/>
    <m/>
    <b v="0"/>
    <n v="2"/>
    <b v="0"/>
    <x v="4"/>
    <s v="faith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m/>
    <m/>
    <x v="0"/>
    <m/>
    <m/>
    <b v="0"/>
    <n v="1"/>
    <b v="0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m/>
    <m/>
    <x v="0"/>
    <m/>
    <m/>
    <b v="0"/>
    <n v="2"/>
    <b v="0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m/>
    <m/>
    <x v="0"/>
    <m/>
    <m/>
    <b v="0"/>
    <n v="11"/>
    <b v="0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m/>
    <m/>
    <x v="0"/>
    <m/>
    <m/>
    <b v="0"/>
    <n v="0"/>
    <b v="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m/>
    <m/>
    <x v="0"/>
    <m/>
    <m/>
    <b v="0"/>
    <n v="0"/>
    <b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m/>
    <m/>
    <x v="0"/>
    <m/>
    <m/>
    <b v="0"/>
    <n v="9"/>
    <b v="0"/>
    <x v="4"/>
    <s v="faith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m/>
    <m/>
    <x v="0"/>
    <m/>
    <m/>
    <b v="0"/>
    <n v="0"/>
    <b v="0"/>
    <x v="4"/>
    <s v="faith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m/>
    <m/>
    <x v="0"/>
    <m/>
    <m/>
    <b v="0"/>
    <n v="4"/>
    <b v="0"/>
    <x v="4"/>
    <s v="faith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m/>
    <m/>
    <x v="0"/>
    <m/>
    <m/>
    <b v="0"/>
    <n v="1"/>
    <b v="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m/>
    <m/>
    <x v="0"/>
    <m/>
    <m/>
    <b v="0"/>
    <n v="2"/>
    <b v="0"/>
    <x v="4"/>
    <s v="faith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m/>
    <m/>
    <x v="0"/>
    <m/>
    <m/>
    <b v="0"/>
    <n v="0"/>
    <b v="0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m/>
    <m/>
    <x v="0"/>
    <m/>
    <m/>
    <b v="0"/>
    <n v="1"/>
    <b v="0"/>
    <x v="4"/>
    <s v="faith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m/>
    <m/>
    <x v="0"/>
    <m/>
    <m/>
    <b v="0"/>
    <n v="17"/>
    <b v="0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m/>
    <m/>
    <x v="0"/>
    <m/>
    <m/>
    <b v="0"/>
    <n v="2"/>
    <b v="0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m/>
    <m/>
    <x v="0"/>
    <m/>
    <m/>
    <b v="0"/>
    <n v="3"/>
    <b v="0"/>
    <x v="4"/>
    <s v="faith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m/>
    <m/>
    <x v="0"/>
    <m/>
    <m/>
    <b v="0"/>
    <n v="41"/>
    <b v="0"/>
    <x v="4"/>
    <s v="faith"/>
    <x v="0"/>
  </r>
  <r>
    <n v="1718"/>
    <s v="The Prodigal Son"/>
    <s v="A melody for the galaxy."/>
    <n v="35000"/>
    <n v="75"/>
    <x v="2"/>
    <s v="US"/>
    <s v="USD"/>
    <n v="1463201940"/>
    <n v="1459435149"/>
    <m/>
    <m/>
    <x v="0"/>
    <m/>
    <m/>
    <b v="0"/>
    <n v="2"/>
    <b v="0"/>
    <x v="4"/>
    <s v="faith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m/>
    <m/>
    <x v="0"/>
    <m/>
    <m/>
    <b v="0"/>
    <n v="3"/>
    <b v="0"/>
    <x v="4"/>
    <s v="faith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m/>
    <m/>
    <x v="0"/>
    <m/>
    <m/>
    <b v="0"/>
    <n v="8"/>
    <b v="0"/>
    <x v="4"/>
    <s v="faith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m/>
    <m/>
    <x v="0"/>
    <m/>
    <m/>
    <b v="0"/>
    <n v="0"/>
    <b v="0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m/>
    <m/>
    <x v="0"/>
    <m/>
    <m/>
    <b v="0"/>
    <n v="1"/>
    <b v="0"/>
    <x v="4"/>
    <s v="faith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m/>
    <m/>
    <x v="0"/>
    <m/>
    <m/>
    <b v="0"/>
    <n v="3"/>
    <b v="0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m/>
    <m/>
    <x v="0"/>
    <m/>
    <m/>
    <b v="0"/>
    <n v="4"/>
    <b v="0"/>
    <x v="4"/>
    <s v="faith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m/>
    <m/>
    <x v="0"/>
    <m/>
    <m/>
    <b v="0"/>
    <n v="9"/>
    <b v="0"/>
    <x v="4"/>
    <s v="faith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m/>
    <m/>
    <x v="0"/>
    <m/>
    <m/>
    <b v="0"/>
    <n v="16"/>
    <b v="0"/>
    <x v="4"/>
    <s v="faith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m/>
    <m/>
    <x v="0"/>
    <m/>
    <m/>
    <b v="0"/>
    <n v="1"/>
    <b v="0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m/>
    <m/>
    <x v="0"/>
    <m/>
    <m/>
    <b v="0"/>
    <n v="7"/>
    <b v="0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m/>
    <m/>
    <x v="0"/>
    <m/>
    <m/>
    <b v="0"/>
    <n v="0"/>
    <b v="0"/>
    <x v="4"/>
    <s v="faith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m/>
    <m/>
    <x v="0"/>
    <m/>
    <m/>
    <b v="0"/>
    <n v="0"/>
    <b v="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m/>
    <m/>
    <x v="0"/>
    <m/>
    <m/>
    <b v="0"/>
    <n v="0"/>
    <b v="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m/>
    <m/>
    <x v="0"/>
    <m/>
    <m/>
    <b v="0"/>
    <n v="0"/>
    <b v="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m/>
    <m/>
    <x v="0"/>
    <m/>
    <m/>
    <b v="0"/>
    <n v="0"/>
    <b v="0"/>
    <x v="4"/>
    <s v="faith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m/>
    <m/>
    <x v="0"/>
    <m/>
    <m/>
    <b v="0"/>
    <n v="1"/>
    <b v="0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m/>
    <m/>
    <x v="0"/>
    <m/>
    <m/>
    <b v="0"/>
    <n v="2"/>
    <b v="0"/>
    <x v="4"/>
    <s v="faith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m/>
    <m/>
    <x v="0"/>
    <m/>
    <m/>
    <b v="0"/>
    <n v="1"/>
    <b v="0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m/>
    <m/>
    <x v="0"/>
    <m/>
    <m/>
    <b v="0"/>
    <n v="15"/>
    <b v="0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m/>
    <m/>
    <x v="0"/>
    <m/>
    <m/>
    <b v="0"/>
    <n v="1"/>
    <b v="0"/>
    <x v="4"/>
    <s v="faith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m/>
    <m/>
    <x v="0"/>
    <m/>
    <m/>
    <b v="0"/>
    <n v="1"/>
    <b v="0"/>
    <x v="4"/>
    <s v="faith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m/>
    <m/>
    <x v="0"/>
    <m/>
    <m/>
    <b v="0"/>
    <n v="0"/>
    <b v="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m/>
    <m/>
    <x v="0"/>
    <m/>
    <m/>
    <b v="0"/>
    <n v="52"/>
    <b v="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m/>
    <m/>
    <x v="0"/>
    <m/>
    <m/>
    <b v="0"/>
    <n v="34"/>
    <b v="1"/>
    <x v="8"/>
    <s v="photobooks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m/>
    <m/>
    <x v="0"/>
    <m/>
    <m/>
    <b v="0"/>
    <n v="67"/>
    <b v="1"/>
    <x v="8"/>
    <s v="photobooks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m/>
    <m/>
    <x v="0"/>
    <m/>
    <m/>
    <b v="0"/>
    <n v="70"/>
    <b v="1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m/>
    <m/>
    <x v="0"/>
    <m/>
    <m/>
    <b v="0"/>
    <n v="89"/>
    <b v="1"/>
    <x v="8"/>
    <s v="photobooks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m/>
    <m/>
    <x v="0"/>
    <m/>
    <m/>
    <b v="0"/>
    <n v="107"/>
    <b v="1"/>
    <x v="8"/>
    <s v="photobooks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m/>
    <m/>
    <x v="0"/>
    <m/>
    <m/>
    <b v="0"/>
    <n v="159"/>
    <b v="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m/>
    <m/>
    <x v="0"/>
    <m/>
    <m/>
    <b v="0"/>
    <n v="181"/>
    <b v="1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m/>
    <m/>
    <x v="0"/>
    <m/>
    <m/>
    <b v="0"/>
    <n v="131"/>
    <b v="1"/>
    <x v="8"/>
    <s v="photobooks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m/>
    <m/>
    <x v="0"/>
    <m/>
    <m/>
    <b v="0"/>
    <n v="125"/>
    <b v="1"/>
    <x v="8"/>
    <s v="photobooks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m/>
    <m/>
    <x v="0"/>
    <m/>
    <m/>
    <b v="0"/>
    <n v="61"/>
    <b v="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m/>
    <m/>
    <x v="0"/>
    <m/>
    <m/>
    <b v="0"/>
    <n v="90"/>
    <b v="1"/>
    <x v="8"/>
    <s v="photobooks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m/>
    <m/>
    <x v="0"/>
    <m/>
    <m/>
    <b v="0"/>
    <n v="35"/>
    <b v="1"/>
    <x v="8"/>
    <s v="photobooks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m/>
    <m/>
    <x v="0"/>
    <m/>
    <m/>
    <b v="0"/>
    <n v="90"/>
    <b v="1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m/>
    <m/>
    <x v="0"/>
    <m/>
    <m/>
    <b v="0"/>
    <n v="4"/>
    <b v="1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m/>
    <m/>
    <x v="0"/>
    <m/>
    <m/>
    <b v="0"/>
    <n v="120"/>
    <b v="1"/>
    <x v="8"/>
    <s v="photobooks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m/>
    <m/>
    <x v="0"/>
    <m/>
    <m/>
    <b v="0"/>
    <n v="14"/>
    <b v="1"/>
    <x v="8"/>
    <s v="photobooks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m/>
    <m/>
    <x v="0"/>
    <m/>
    <m/>
    <b v="0"/>
    <n v="27"/>
    <b v="1"/>
    <x v="8"/>
    <s v="photobooks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m/>
    <m/>
    <x v="0"/>
    <m/>
    <m/>
    <b v="0"/>
    <n v="49"/>
    <b v="1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m/>
    <m/>
    <x v="0"/>
    <m/>
    <m/>
    <b v="0"/>
    <n v="102"/>
    <b v="1"/>
    <x v="8"/>
    <s v="photobooks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m/>
    <m/>
    <x v="0"/>
    <m/>
    <m/>
    <b v="0"/>
    <n v="3"/>
    <b v="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m/>
    <m/>
    <x v="0"/>
    <m/>
    <m/>
    <b v="0"/>
    <n v="25"/>
    <b v="1"/>
    <x v="8"/>
    <s v="photobooks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m/>
    <m/>
    <x v="0"/>
    <m/>
    <m/>
    <b v="0"/>
    <n v="118"/>
    <b v="1"/>
    <x v="8"/>
    <s v="photobooks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m/>
    <m/>
    <x v="0"/>
    <m/>
    <m/>
    <b v="1"/>
    <n v="39"/>
    <b v="0"/>
    <x v="8"/>
    <s v="photobooks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m/>
    <m/>
    <x v="0"/>
    <m/>
    <m/>
    <b v="1"/>
    <n v="103"/>
    <b v="0"/>
    <x v="8"/>
    <s v="photobooks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m/>
    <m/>
    <x v="0"/>
    <m/>
    <m/>
    <b v="1"/>
    <n v="0"/>
    <b v="0"/>
    <x v="8"/>
    <s v="photobooks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m/>
    <m/>
    <x v="0"/>
    <m/>
    <m/>
    <b v="1"/>
    <n v="39"/>
    <b v="0"/>
    <x v="8"/>
    <s v="photobooks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m/>
    <m/>
    <x v="0"/>
    <m/>
    <m/>
    <b v="1"/>
    <n v="15"/>
    <b v="0"/>
    <x v="8"/>
    <s v="photobooks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m/>
    <m/>
    <x v="0"/>
    <m/>
    <m/>
    <b v="1"/>
    <n v="22"/>
    <b v="0"/>
    <x v="8"/>
    <s v="photobooks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m/>
    <m/>
    <x v="0"/>
    <m/>
    <m/>
    <b v="1"/>
    <n v="92"/>
    <b v="0"/>
    <x v="8"/>
    <s v="photobooks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m/>
    <m/>
    <x v="0"/>
    <m/>
    <m/>
    <b v="1"/>
    <n v="25"/>
    <b v="0"/>
    <x v="8"/>
    <s v="photobooks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m/>
    <m/>
    <x v="0"/>
    <m/>
    <m/>
    <b v="1"/>
    <n v="19"/>
    <b v="0"/>
    <x v="8"/>
    <s v="photobooks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m/>
    <m/>
    <x v="0"/>
    <m/>
    <m/>
    <b v="1"/>
    <n v="19"/>
    <b v="0"/>
    <x v="8"/>
    <s v="photobook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m/>
    <m/>
    <x v="0"/>
    <m/>
    <m/>
    <b v="1"/>
    <n v="13"/>
    <b v="0"/>
    <x v="8"/>
    <s v="photobooks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m/>
    <m/>
    <x v="0"/>
    <m/>
    <m/>
    <b v="1"/>
    <n v="124"/>
    <b v="0"/>
    <x v="8"/>
    <s v="photobooks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m/>
    <m/>
    <x v="0"/>
    <m/>
    <m/>
    <b v="1"/>
    <n v="4"/>
    <b v="0"/>
    <x v="8"/>
    <s v="photobooks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m/>
    <m/>
    <x v="0"/>
    <m/>
    <m/>
    <b v="1"/>
    <n v="10"/>
    <b v="0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m/>
    <m/>
    <x v="0"/>
    <m/>
    <m/>
    <b v="1"/>
    <n v="15"/>
    <b v="0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m/>
    <m/>
    <x v="0"/>
    <m/>
    <m/>
    <b v="1"/>
    <n v="38"/>
    <b v="0"/>
    <x v="8"/>
    <s v="photobooks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m/>
    <m/>
    <x v="0"/>
    <m/>
    <m/>
    <b v="1"/>
    <n v="152"/>
    <b v="0"/>
    <x v="8"/>
    <s v="photobooks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m/>
    <m/>
    <x v="0"/>
    <m/>
    <m/>
    <b v="1"/>
    <n v="24"/>
    <b v="0"/>
    <x v="8"/>
    <s v="photobooks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m/>
    <m/>
    <x v="0"/>
    <m/>
    <m/>
    <b v="1"/>
    <n v="76"/>
    <b v="0"/>
    <x v="8"/>
    <s v="photobooks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m/>
    <m/>
    <x v="0"/>
    <m/>
    <m/>
    <b v="1"/>
    <n v="185"/>
    <b v="0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m/>
    <m/>
    <x v="0"/>
    <m/>
    <m/>
    <b v="1"/>
    <n v="33"/>
    <b v="0"/>
    <x v="8"/>
    <s v="photobook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m/>
    <m/>
    <x v="0"/>
    <m/>
    <m/>
    <b v="1"/>
    <n v="108"/>
    <b v="0"/>
    <x v="8"/>
    <s v="photobooks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m/>
    <m/>
    <x v="0"/>
    <m/>
    <m/>
    <b v="1"/>
    <n v="29"/>
    <b v="0"/>
    <x v="8"/>
    <s v="photobooks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m/>
    <m/>
    <x v="0"/>
    <m/>
    <m/>
    <b v="1"/>
    <n v="24"/>
    <b v="0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m/>
    <m/>
    <x v="0"/>
    <m/>
    <m/>
    <b v="1"/>
    <n v="4"/>
    <b v="0"/>
    <x v="8"/>
    <s v="photobooks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m/>
    <m/>
    <x v="0"/>
    <m/>
    <m/>
    <b v="1"/>
    <n v="4"/>
    <b v="0"/>
    <x v="8"/>
    <s v="photobooks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m/>
    <m/>
    <x v="0"/>
    <m/>
    <m/>
    <b v="1"/>
    <n v="15"/>
    <b v="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m/>
    <m/>
    <x v="0"/>
    <m/>
    <m/>
    <b v="1"/>
    <n v="4"/>
    <b v="0"/>
    <x v="8"/>
    <s v="photobooks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m/>
    <m/>
    <x v="0"/>
    <m/>
    <m/>
    <b v="1"/>
    <n v="139"/>
    <b v="0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m/>
    <m/>
    <x v="0"/>
    <m/>
    <m/>
    <b v="1"/>
    <n v="2"/>
    <b v="0"/>
    <x v="8"/>
    <s v="photobooks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m/>
    <m/>
    <x v="0"/>
    <m/>
    <m/>
    <b v="1"/>
    <n v="18"/>
    <b v="0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m/>
    <m/>
    <x v="0"/>
    <m/>
    <m/>
    <b v="1"/>
    <n v="81"/>
    <b v="0"/>
    <x v="8"/>
    <s v="photobooks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m/>
    <m/>
    <x v="0"/>
    <m/>
    <m/>
    <b v="1"/>
    <n v="86"/>
    <b v="0"/>
    <x v="8"/>
    <s v="photobooks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m/>
    <m/>
    <x v="0"/>
    <m/>
    <m/>
    <b v="1"/>
    <n v="140"/>
    <b v="0"/>
    <x v="8"/>
    <s v="photobooks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m/>
    <m/>
    <x v="0"/>
    <m/>
    <m/>
    <b v="1"/>
    <n v="37"/>
    <b v="0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m/>
    <m/>
    <x v="0"/>
    <m/>
    <m/>
    <b v="1"/>
    <n v="6"/>
    <b v="0"/>
    <x v="8"/>
    <s v="photobooks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m/>
    <m/>
    <x v="0"/>
    <m/>
    <m/>
    <b v="1"/>
    <n v="113"/>
    <b v="0"/>
    <x v="8"/>
    <s v="photobooks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m/>
    <m/>
    <x v="0"/>
    <m/>
    <m/>
    <b v="1"/>
    <n v="37"/>
    <b v="0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m/>
    <m/>
    <x v="0"/>
    <m/>
    <m/>
    <b v="1"/>
    <n v="18"/>
    <b v="0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m/>
    <m/>
    <x v="0"/>
    <m/>
    <m/>
    <b v="1"/>
    <n v="75"/>
    <b v="0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m/>
    <m/>
    <x v="0"/>
    <m/>
    <m/>
    <b v="1"/>
    <n v="52"/>
    <b v="0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m/>
    <m/>
    <x v="0"/>
    <m/>
    <m/>
    <b v="1"/>
    <n v="122"/>
    <b v="0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m/>
    <m/>
    <x v="0"/>
    <m/>
    <m/>
    <b v="1"/>
    <n v="8"/>
    <b v="0"/>
    <x v="8"/>
    <s v="photobooks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m/>
    <m/>
    <x v="0"/>
    <m/>
    <m/>
    <b v="1"/>
    <n v="8"/>
    <b v="0"/>
    <x v="8"/>
    <s v="photobooks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m/>
    <m/>
    <x v="0"/>
    <m/>
    <m/>
    <b v="1"/>
    <n v="96"/>
    <b v="0"/>
    <x v="8"/>
    <s v="photobooks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m/>
    <m/>
    <x v="0"/>
    <m/>
    <m/>
    <b v="1"/>
    <n v="9"/>
    <b v="0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m/>
    <m/>
    <x v="0"/>
    <m/>
    <m/>
    <b v="0"/>
    <n v="2"/>
    <b v="0"/>
    <x v="8"/>
    <s v="photobooks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m/>
    <m/>
    <x v="0"/>
    <m/>
    <m/>
    <b v="0"/>
    <n v="26"/>
    <b v="0"/>
    <x v="8"/>
    <s v="photobooks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m/>
    <m/>
    <x v="0"/>
    <m/>
    <m/>
    <b v="0"/>
    <n v="23"/>
    <b v="0"/>
    <x v="8"/>
    <s v="photobooks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m/>
    <m/>
    <x v="0"/>
    <m/>
    <m/>
    <b v="0"/>
    <n v="0"/>
    <b v="0"/>
    <x v="8"/>
    <s v="photobooks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m/>
    <m/>
    <x v="0"/>
    <m/>
    <m/>
    <b v="0"/>
    <n v="140"/>
    <b v="0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m/>
    <m/>
    <x v="0"/>
    <m/>
    <m/>
    <b v="0"/>
    <n v="0"/>
    <b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m/>
    <m/>
    <x v="0"/>
    <m/>
    <m/>
    <b v="0"/>
    <n v="6"/>
    <b v="0"/>
    <x v="8"/>
    <s v="photobooks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m/>
    <m/>
    <x v="0"/>
    <m/>
    <m/>
    <b v="0"/>
    <n v="100"/>
    <b v="0"/>
    <x v="8"/>
    <s v="photobooks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m/>
    <m/>
    <x v="0"/>
    <m/>
    <m/>
    <b v="0"/>
    <n v="0"/>
    <b v="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m/>
    <m/>
    <x v="0"/>
    <m/>
    <m/>
    <b v="0"/>
    <n v="4"/>
    <b v="0"/>
    <x v="8"/>
    <s v="photobooks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m/>
    <m/>
    <x v="0"/>
    <m/>
    <m/>
    <b v="0"/>
    <n v="8"/>
    <b v="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m/>
    <m/>
    <x v="0"/>
    <m/>
    <m/>
    <b v="0"/>
    <n v="57"/>
    <b v="1"/>
    <x v="4"/>
    <s v="rock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m/>
    <m/>
    <x v="0"/>
    <m/>
    <m/>
    <b v="0"/>
    <n v="11"/>
    <b v="1"/>
    <x v="4"/>
    <s v="rock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m/>
    <m/>
    <x v="0"/>
    <m/>
    <m/>
    <b v="0"/>
    <n v="33"/>
    <b v="1"/>
    <x v="4"/>
    <s v="rock"/>
    <x v="0"/>
  </r>
  <r>
    <n v="1824"/>
    <s v="Tin Man's Broken Wisdom Fund"/>
    <s v="cd fund raiser"/>
    <n v="3000"/>
    <n v="3002"/>
    <x v="0"/>
    <s v="US"/>
    <s v="USD"/>
    <n v="1389146880"/>
    <n v="1387403967"/>
    <m/>
    <m/>
    <x v="0"/>
    <m/>
    <m/>
    <b v="0"/>
    <n v="40"/>
    <b v="1"/>
    <x v="4"/>
    <s v="rock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m/>
    <m/>
    <x v="0"/>
    <m/>
    <m/>
    <b v="0"/>
    <n v="50"/>
    <b v="1"/>
    <x v="4"/>
    <s v="rock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m/>
    <m/>
    <x v="0"/>
    <m/>
    <m/>
    <b v="0"/>
    <n v="38"/>
    <b v="1"/>
    <x v="4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m/>
    <m/>
    <x v="0"/>
    <m/>
    <m/>
    <b v="0"/>
    <n v="96"/>
    <b v="1"/>
    <x v="4"/>
    <s v="rock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m/>
    <m/>
    <x v="0"/>
    <m/>
    <m/>
    <b v="0"/>
    <n v="48"/>
    <b v="1"/>
    <x v="4"/>
    <s v="rock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m/>
    <m/>
    <x v="0"/>
    <m/>
    <m/>
    <b v="0"/>
    <n v="33"/>
    <b v="1"/>
    <x v="4"/>
    <s v="rock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m/>
    <m/>
    <x v="0"/>
    <m/>
    <m/>
    <b v="0"/>
    <n v="226"/>
    <b v="1"/>
    <x v="4"/>
    <s v="rock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m/>
    <m/>
    <x v="0"/>
    <m/>
    <m/>
    <b v="0"/>
    <n v="14"/>
    <b v="1"/>
    <x v="4"/>
    <s v="rock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m/>
    <m/>
    <x v="0"/>
    <m/>
    <m/>
    <b v="0"/>
    <n v="20"/>
    <b v="1"/>
    <x v="4"/>
    <s v="rock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m/>
    <m/>
    <x v="0"/>
    <m/>
    <m/>
    <b v="0"/>
    <n v="25"/>
    <b v="1"/>
    <x v="4"/>
    <s v="rock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m/>
    <m/>
    <x v="0"/>
    <m/>
    <m/>
    <b v="0"/>
    <n v="90"/>
    <b v="1"/>
    <x v="4"/>
    <s v="rock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m/>
    <m/>
    <x v="0"/>
    <m/>
    <m/>
    <b v="0"/>
    <n v="11"/>
    <b v="1"/>
    <x v="4"/>
    <s v="rock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m/>
    <m/>
    <x v="0"/>
    <m/>
    <m/>
    <b v="0"/>
    <n v="55"/>
    <b v="1"/>
    <x v="4"/>
    <s v="rock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m/>
    <m/>
    <x v="0"/>
    <m/>
    <m/>
    <b v="0"/>
    <n v="30"/>
    <b v="1"/>
    <x v="4"/>
    <s v="rock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m/>
    <m/>
    <x v="0"/>
    <m/>
    <m/>
    <b v="0"/>
    <n v="28"/>
    <b v="1"/>
    <x v="4"/>
    <s v="rock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m/>
    <m/>
    <x v="0"/>
    <m/>
    <m/>
    <b v="0"/>
    <n v="45"/>
    <b v="1"/>
    <x v="4"/>
    <s v="rock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m/>
    <m/>
    <x v="0"/>
    <m/>
    <m/>
    <b v="0"/>
    <n v="13"/>
    <b v="1"/>
    <x v="4"/>
    <s v="rock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m/>
    <m/>
    <x v="0"/>
    <m/>
    <m/>
    <b v="0"/>
    <n v="40"/>
    <b v="1"/>
    <x v="4"/>
    <s v="rock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m/>
    <m/>
    <x v="0"/>
    <m/>
    <m/>
    <b v="0"/>
    <n v="21"/>
    <b v="1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m/>
    <m/>
    <x v="0"/>
    <m/>
    <m/>
    <b v="0"/>
    <n v="134"/>
    <b v="1"/>
    <x v="4"/>
    <s v="rock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m/>
    <m/>
    <x v="0"/>
    <m/>
    <m/>
    <b v="0"/>
    <n v="20"/>
    <b v="1"/>
    <x v="4"/>
    <s v="rock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m/>
    <m/>
    <x v="0"/>
    <m/>
    <m/>
    <b v="0"/>
    <n v="19"/>
    <b v="1"/>
    <x v="4"/>
    <s v="rock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m/>
    <m/>
    <x v="0"/>
    <m/>
    <m/>
    <b v="0"/>
    <n v="209"/>
    <b v="1"/>
    <x v="4"/>
    <s v="rock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m/>
    <m/>
    <x v="0"/>
    <m/>
    <m/>
    <b v="0"/>
    <n v="38"/>
    <b v="1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m/>
    <m/>
    <x v="0"/>
    <m/>
    <m/>
    <b v="0"/>
    <n v="24"/>
    <b v="1"/>
    <x v="4"/>
    <s v="rock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m/>
    <m/>
    <x v="0"/>
    <m/>
    <m/>
    <b v="0"/>
    <n v="8"/>
    <b v="1"/>
    <x v="4"/>
    <s v="rock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m/>
    <m/>
    <x v="0"/>
    <m/>
    <m/>
    <b v="0"/>
    <n v="179"/>
    <b v="1"/>
    <x v="4"/>
    <s v="rock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m/>
    <m/>
    <x v="0"/>
    <m/>
    <m/>
    <b v="0"/>
    <n v="26"/>
    <b v="1"/>
    <x v="4"/>
    <s v="rock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m/>
    <m/>
    <x v="0"/>
    <m/>
    <m/>
    <b v="0"/>
    <n v="131"/>
    <b v="1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m/>
    <m/>
    <x v="0"/>
    <m/>
    <m/>
    <b v="0"/>
    <n v="14"/>
    <b v="1"/>
    <x v="4"/>
    <s v="rock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m/>
    <m/>
    <x v="0"/>
    <m/>
    <m/>
    <b v="0"/>
    <n v="174"/>
    <b v="1"/>
    <x v="4"/>
    <s v="rock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m/>
    <m/>
    <x v="0"/>
    <m/>
    <m/>
    <b v="0"/>
    <n v="191"/>
    <b v="1"/>
    <x v="4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m/>
    <m/>
    <x v="0"/>
    <m/>
    <m/>
    <b v="0"/>
    <n v="38"/>
    <b v="1"/>
    <x v="4"/>
    <s v="rock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m/>
    <m/>
    <x v="0"/>
    <m/>
    <m/>
    <b v="0"/>
    <n v="22"/>
    <b v="1"/>
    <x v="4"/>
    <s v="rock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m/>
    <m/>
    <x v="0"/>
    <m/>
    <m/>
    <b v="0"/>
    <n v="149"/>
    <b v="1"/>
    <x v="4"/>
    <s v="rock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m/>
    <m/>
    <x v="0"/>
    <m/>
    <m/>
    <b v="0"/>
    <n v="56"/>
    <b v="1"/>
    <x v="4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m/>
    <m/>
    <x v="0"/>
    <m/>
    <m/>
    <b v="0"/>
    <n v="19"/>
    <b v="1"/>
    <x v="4"/>
    <s v="rock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m/>
    <m/>
    <x v="0"/>
    <m/>
    <m/>
    <b v="0"/>
    <n v="0"/>
    <b v="0"/>
    <x v="6"/>
    <s v="mobile games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m/>
    <m/>
    <x v="0"/>
    <m/>
    <m/>
    <b v="0"/>
    <n v="16"/>
    <b v="0"/>
    <x v="6"/>
    <s v="mobile games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m/>
    <m/>
    <x v="0"/>
    <m/>
    <m/>
    <b v="0"/>
    <n v="2"/>
    <b v="0"/>
    <x v="6"/>
    <s v="mobile games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m/>
    <m/>
    <x v="0"/>
    <m/>
    <m/>
    <b v="0"/>
    <n v="48"/>
    <b v="0"/>
    <x v="6"/>
    <s v="mobile games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m/>
    <m/>
    <x v="0"/>
    <m/>
    <m/>
    <b v="0"/>
    <n v="2"/>
    <b v="0"/>
    <x v="6"/>
    <s v="mobile games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m/>
    <m/>
    <x v="0"/>
    <m/>
    <m/>
    <b v="0"/>
    <n v="2"/>
    <b v="0"/>
    <x v="6"/>
    <s v="mobile games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m/>
    <m/>
    <x v="0"/>
    <m/>
    <m/>
    <b v="0"/>
    <n v="1"/>
    <b v="0"/>
    <x v="6"/>
    <s v="mobile games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m/>
    <m/>
    <x v="0"/>
    <m/>
    <m/>
    <b v="0"/>
    <n v="17"/>
    <b v="0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m/>
    <m/>
    <x v="0"/>
    <m/>
    <m/>
    <b v="0"/>
    <n v="0"/>
    <b v="0"/>
    <x v="6"/>
    <s v="mobile games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m/>
    <m/>
    <x v="0"/>
    <m/>
    <m/>
    <b v="0"/>
    <n v="11"/>
    <b v="0"/>
    <x v="6"/>
    <s v="mobile games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m/>
    <m/>
    <x v="0"/>
    <m/>
    <m/>
    <b v="0"/>
    <n v="95"/>
    <b v="0"/>
    <x v="6"/>
    <s v="mobile games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m/>
    <m/>
    <x v="0"/>
    <m/>
    <m/>
    <b v="0"/>
    <n v="13"/>
    <b v="0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m/>
    <m/>
    <x v="0"/>
    <m/>
    <m/>
    <b v="0"/>
    <n v="2"/>
    <b v="0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m/>
    <m/>
    <x v="0"/>
    <m/>
    <m/>
    <b v="0"/>
    <n v="2"/>
    <b v="0"/>
    <x v="6"/>
    <s v="mobile games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m/>
    <m/>
    <x v="0"/>
    <m/>
    <m/>
    <b v="0"/>
    <n v="3"/>
    <b v="0"/>
    <x v="6"/>
    <s v="mobile games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m/>
    <m/>
    <x v="0"/>
    <m/>
    <m/>
    <b v="0"/>
    <n v="0"/>
    <b v="0"/>
    <x v="6"/>
    <s v="mobile games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m/>
    <m/>
    <x v="0"/>
    <m/>
    <m/>
    <b v="0"/>
    <n v="0"/>
    <b v="0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m/>
    <m/>
    <x v="0"/>
    <m/>
    <m/>
    <b v="0"/>
    <n v="0"/>
    <b v="0"/>
    <x v="6"/>
    <s v="mobile games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m/>
    <m/>
    <x v="0"/>
    <m/>
    <m/>
    <b v="0"/>
    <n v="2"/>
    <b v="0"/>
    <x v="6"/>
    <s v="mobile games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m/>
    <m/>
    <x v="0"/>
    <m/>
    <m/>
    <b v="0"/>
    <n v="24"/>
    <b v="0"/>
    <x v="6"/>
    <s v="mobile games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m/>
    <m/>
    <x v="0"/>
    <m/>
    <m/>
    <b v="0"/>
    <n v="70"/>
    <b v="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m/>
    <m/>
    <x v="0"/>
    <m/>
    <m/>
    <b v="0"/>
    <n v="81"/>
    <b v="1"/>
    <x v="4"/>
    <s v="indie rock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m/>
    <m/>
    <x v="0"/>
    <m/>
    <m/>
    <b v="0"/>
    <n v="32"/>
    <b v="1"/>
    <x v="4"/>
    <s v="indie rock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m/>
    <m/>
    <x v="0"/>
    <m/>
    <m/>
    <b v="0"/>
    <n v="26"/>
    <b v="1"/>
    <x v="4"/>
    <s v="indie rock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m/>
    <m/>
    <x v="0"/>
    <m/>
    <m/>
    <b v="0"/>
    <n v="105"/>
    <b v="1"/>
    <x v="4"/>
    <s v="indie rock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m/>
    <m/>
    <x v="0"/>
    <m/>
    <m/>
    <b v="0"/>
    <n v="29"/>
    <b v="1"/>
    <x v="4"/>
    <s v="indie rock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m/>
    <m/>
    <x v="0"/>
    <m/>
    <m/>
    <b v="0"/>
    <n v="8"/>
    <b v="1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m/>
    <m/>
    <x v="0"/>
    <m/>
    <m/>
    <b v="0"/>
    <n v="89"/>
    <b v="1"/>
    <x v="4"/>
    <s v="indie rock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m/>
    <m/>
    <x v="0"/>
    <m/>
    <m/>
    <b v="0"/>
    <n v="44"/>
    <b v="1"/>
    <x v="4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m/>
    <m/>
    <x v="0"/>
    <m/>
    <m/>
    <b v="0"/>
    <n v="246"/>
    <b v="1"/>
    <x v="4"/>
    <s v="indie rock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m/>
    <m/>
    <x v="0"/>
    <m/>
    <m/>
    <b v="0"/>
    <n v="120"/>
    <b v="1"/>
    <x v="4"/>
    <s v="indie rock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m/>
    <m/>
    <x v="0"/>
    <m/>
    <m/>
    <b v="0"/>
    <n v="26"/>
    <b v="1"/>
    <x v="4"/>
    <s v="indie rock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m/>
    <m/>
    <x v="0"/>
    <m/>
    <m/>
    <b v="0"/>
    <n v="45"/>
    <b v="1"/>
    <x v="4"/>
    <s v="indie rock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m/>
    <m/>
    <x v="0"/>
    <m/>
    <m/>
    <b v="0"/>
    <n v="20"/>
    <b v="1"/>
    <x v="4"/>
    <s v="indie rock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m/>
    <m/>
    <x v="0"/>
    <m/>
    <m/>
    <b v="0"/>
    <n v="47"/>
    <b v="1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m/>
    <m/>
    <x v="0"/>
    <m/>
    <m/>
    <b v="0"/>
    <n v="13"/>
    <b v="1"/>
    <x v="4"/>
    <s v="indie rock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m/>
    <m/>
    <x v="0"/>
    <m/>
    <m/>
    <b v="0"/>
    <n v="183"/>
    <b v="1"/>
    <x v="4"/>
    <s v="indie rock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m/>
    <m/>
    <x v="0"/>
    <m/>
    <m/>
    <b v="0"/>
    <n v="21"/>
    <b v="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m/>
    <m/>
    <x v="0"/>
    <m/>
    <m/>
    <b v="0"/>
    <n v="42"/>
    <b v="1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m/>
    <m/>
    <x v="0"/>
    <m/>
    <m/>
    <b v="0"/>
    <n v="54"/>
    <b v="1"/>
    <x v="4"/>
    <s v="indie rock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m/>
    <m/>
    <x v="0"/>
    <m/>
    <m/>
    <b v="0"/>
    <n v="25"/>
    <b v="0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m/>
    <m/>
    <x v="0"/>
    <m/>
    <m/>
    <b v="0"/>
    <n v="3"/>
    <b v="0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m/>
    <m/>
    <x v="0"/>
    <m/>
    <m/>
    <b v="0"/>
    <n v="41"/>
    <b v="0"/>
    <x v="2"/>
    <s v="gadgets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m/>
    <m/>
    <x v="0"/>
    <m/>
    <m/>
    <b v="0"/>
    <n v="2"/>
    <b v="0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m/>
    <m/>
    <x v="0"/>
    <m/>
    <m/>
    <b v="0"/>
    <n v="4"/>
    <b v="0"/>
    <x v="2"/>
    <s v="gadgets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m/>
    <m/>
    <x v="0"/>
    <m/>
    <m/>
    <b v="0"/>
    <n v="99"/>
    <b v="0"/>
    <x v="2"/>
    <s v="gadgets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m/>
    <m/>
    <x v="0"/>
    <m/>
    <m/>
    <b v="0"/>
    <n v="4"/>
    <b v="0"/>
    <x v="2"/>
    <s v="gadgets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m/>
    <m/>
    <x v="0"/>
    <m/>
    <m/>
    <b v="0"/>
    <n v="4"/>
    <b v="0"/>
    <x v="2"/>
    <s v="gadgets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m/>
    <m/>
    <x v="0"/>
    <m/>
    <m/>
    <b v="0"/>
    <n v="38"/>
    <b v="0"/>
    <x v="2"/>
    <s v="gadgets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m/>
    <m/>
    <x v="0"/>
    <m/>
    <m/>
    <b v="0"/>
    <n v="285"/>
    <b v="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m/>
    <m/>
    <x v="0"/>
    <m/>
    <m/>
    <b v="0"/>
    <n v="1"/>
    <b v="0"/>
    <x v="2"/>
    <s v="gadgets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m/>
    <m/>
    <x v="0"/>
    <m/>
    <m/>
    <b v="0"/>
    <n v="42"/>
    <b v="0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m/>
    <m/>
    <x v="0"/>
    <m/>
    <m/>
    <b v="0"/>
    <n v="26"/>
    <b v="0"/>
    <x v="2"/>
    <s v="gadgets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m/>
    <m/>
    <x v="0"/>
    <m/>
    <m/>
    <b v="0"/>
    <n v="2"/>
    <b v="0"/>
    <x v="2"/>
    <s v="gadgets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m/>
    <m/>
    <x v="0"/>
    <m/>
    <m/>
    <b v="0"/>
    <n v="4"/>
    <b v="0"/>
    <x v="2"/>
    <s v="gadgets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m/>
    <m/>
    <x v="0"/>
    <m/>
    <m/>
    <b v="0"/>
    <n v="6"/>
    <b v="0"/>
    <x v="2"/>
    <s v="gadgets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m/>
    <m/>
    <x v="0"/>
    <m/>
    <m/>
    <b v="0"/>
    <n v="70"/>
    <b v="0"/>
    <x v="2"/>
    <s v="gadgets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m/>
    <m/>
    <x v="0"/>
    <m/>
    <m/>
    <b v="0"/>
    <n v="9"/>
    <b v="0"/>
    <x v="2"/>
    <s v="gadgets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m/>
    <m/>
    <x v="0"/>
    <m/>
    <m/>
    <b v="0"/>
    <n v="8"/>
    <b v="0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m/>
    <m/>
    <x v="0"/>
    <m/>
    <m/>
    <b v="0"/>
    <n v="105"/>
    <b v="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m/>
    <m/>
    <x v="0"/>
    <m/>
    <m/>
    <b v="0"/>
    <n v="38"/>
    <b v="1"/>
    <x v="4"/>
    <s v="indie rock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m/>
    <m/>
    <x v="0"/>
    <m/>
    <m/>
    <b v="0"/>
    <n v="64"/>
    <b v="1"/>
    <x v="4"/>
    <s v="indie rock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m/>
    <m/>
    <x v="0"/>
    <m/>
    <m/>
    <b v="0"/>
    <n v="13"/>
    <b v="1"/>
    <x v="4"/>
    <s v="indie rock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m/>
    <m/>
    <x v="0"/>
    <m/>
    <m/>
    <b v="0"/>
    <n v="33"/>
    <b v="1"/>
    <x v="4"/>
    <s v="indie rock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m/>
    <m/>
    <x v="0"/>
    <m/>
    <m/>
    <b v="0"/>
    <n v="52"/>
    <b v="1"/>
    <x v="4"/>
    <s v="indie rock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m/>
    <m/>
    <x v="0"/>
    <m/>
    <m/>
    <b v="0"/>
    <n v="107"/>
    <b v="1"/>
    <x v="4"/>
    <s v="indie rock"/>
    <x v="0"/>
  </r>
  <r>
    <n v="1927"/>
    <s v="GBS Detroit Presents Hampshire"/>
    <s v="Hampshire is headed to GBS Detroit."/>
    <n v="600"/>
    <n v="620"/>
    <x v="0"/>
    <s v="US"/>
    <s v="USD"/>
    <n v="1331182740"/>
    <n v="1329856839"/>
    <m/>
    <m/>
    <x v="0"/>
    <m/>
    <m/>
    <b v="0"/>
    <n v="11"/>
    <b v="1"/>
    <x v="4"/>
    <s v="indie rock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m/>
    <m/>
    <x v="0"/>
    <m/>
    <m/>
    <b v="0"/>
    <n v="34"/>
    <b v="1"/>
    <x v="4"/>
    <s v="indie rock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m/>
    <m/>
    <x v="0"/>
    <m/>
    <m/>
    <b v="0"/>
    <n v="75"/>
    <b v="1"/>
    <x v="4"/>
    <s v="indie rock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m/>
    <m/>
    <x v="0"/>
    <m/>
    <m/>
    <b v="0"/>
    <n v="26"/>
    <b v="1"/>
    <x v="4"/>
    <s v="indie rock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m/>
    <m/>
    <x v="0"/>
    <m/>
    <m/>
    <b v="0"/>
    <n v="50"/>
    <b v="1"/>
    <x v="4"/>
    <s v="indie rock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m/>
    <m/>
    <x v="0"/>
    <m/>
    <m/>
    <b v="0"/>
    <n v="80"/>
    <b v="1"/>
    <x v="4"/>
    <s v="indie rock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m/>
    <m/>
    <x v="0"/>
    <m/>
    <m/>
    <b v="0"/>
    <n v="110"/>
    <b v="1"/>
    <x v="4"/>
    <s v="indie rock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m/>
    <m/>
    <x v="0"/>
    <m/>
    <m/>
    <b v="0"/>
    <n v="77"/>
    <b v="1"/>
    <x v="4"/>
    <s v="indie rock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m/>
    <m/>
    <x v="0"/>
    <m/>
    <m/>
    <b v="0"/>
    <n v="50"/>
    <b v="1"/>
    <x v="4"/>
    <s v="indie rock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m/>
    <m/>
    <x v="0"/>
    <m/>
    <m/>
    <b v="0"/>
    <n v="145"/>
    <b v="1"/>
    <x v="4"/>
    <s v="indie rock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m/>
    <m/>
    <x v="0"/>
    <m/>
    <m/>
    <b v="0"/>
    <n v="29"/>
    <b v="1"/>
    <x v="4"/>
    <s v="indie rock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m/>
    <m/>
    <x v="0"/>
    <m/>
    <m/>
    <b v="0"/>
    <n v="114"/>
    <b v="1"/>
    <x v="4"/>
    <s v="indie rock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m/>
    <m/>
    <x v="0"/>
    <m/>
    <m/>
    <b v="0"/>
    <n v="96"/>
    <b v="1"/>
    <x v="4"/>
    <s v="indie rock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m/>
    <m/>
    <x v="0"/>
    <m/>
    <m/>
    <b v="0"/>
    <n v="31"/>
    <b v="1"/>
    <x v="4"/>
    <s v="indie rock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m/>
    <m/>
    <x v="0"/>
    <m/>
    <m/>
    <b v="1"/>
    <n v="4883"/>
    <b v="1"/>
    <x v="2"/>
    <s v="hardware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m/>
    <m/>
    <x v="0"/>
    <m/>
    <m/>
    <b v="1"/>
    <n v="95"/>
    <b v="1"/>
    <x v="2"/>
    <s v="hardware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m/>
    <m/>
    <x v="0"/>
    <m/>
    <m/>
    <b v="1"/>
    <n v="2478"/>
    <b v="1"/>
    <x v="2"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m/>
    <m/>
    <x v="0"/>
    <m/>
    <m/>
    <b v="1"/>
    <n v="1789"/>
    <b v="1"/>
    <x v="2"/>
    <s v="hardware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m/>
    <m/>
    <x v="0"/>
    <m/>
    <m/>
    <b v="1"/>
    <n v="680"/>
    <b v="1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m/>
    <m/>
    <x v="0"/>
    <m/>
    <m/>
    <b v="1"/>
    <n v="70"/>
    <b v="1"/>
    <x v="2"/>
    <s v="hardware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m/>
    <m/>
    <x v="0"/>
    <m/>
    <m/>
    <b v="1"/>
    <n v="23"/>
    <b v="1"/>
    <x v="2"/>
    <s v="hardware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m/>
    <m/>
    <x v="0"/>
    <m/>
    <m/>
    <b v="1"/>
    <n v="4245"/>
    <b v="1"/>
    <x v="2"/>
    <s v="hardware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m/>
    <m/>
    <x v="0"/>
    <m/>
    <m/>
    <b v="1"/>
    <n v="943"/>
    <b v="1"/>
    <x v="2"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m/>
    <m/>
    <x v="0"/>
    <m/>
    <m/>
    <b v="1"/>
    <n v="1876"/>
    <b v="1"/>
    <x v="2"/>
    <s v="hardware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m/>
    <m/>
    <x v="0"/>
    <m/>
    <m/>
    <b v="1"/>
    <n v="834"/>
    <b v="1"/>
    <x v="2"/>
    <s v="hardware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m/>
    <m/>
    <x v="0"/>
    <m/>
    <m/>
    <b v="1"/>
    <n v="682"/>
    <b v="1"/>
    <x v="2"/>
    <s v="hardware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m/>
    <m/>
    <x v="0"/>
    <m/>
    <m/>
    <b v="1"/>
    <n v="147"/>
    <b v="1"/>
    <x v="2"/>
    <s v="hardware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m/>
    <m/>
    <x v="0"/>
    <m/>
    <m/>
    <b v="1"/>
    <n v="415"/>
    <b v="1"/>
    <x v="2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m/>
    <m/>
    <x v="0"/>
    <m/>
    <m/>
    <b v="1"/>
    <n v="290"/>
    <b v="1"/>
    <x v="2"/>
    <s v="hardware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m/>
    <m/>
    <x v="0"/>
    <m/>
    <m/>
    <b v="1"/>
    <n v="365"/>
    <b v="1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m/>
    <m/>
    <x v="0"/>
    <m/>
    <m/>
    <b v="1"/>
    <n v="660"/>
    <b v="1"/>
    <x v="2"/>
    <s v="hardware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m/>
    <m/>
    <x v="0"/>
    <m/>
    <m/>
    <b v="1"/>
    <n v="1356"/>
    <b v="1"/>
    <x v="2"/>
    <s v="hardware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m/>
    <m/>
    <x v="0"/>
    <m/>
    <m/>
    <b v="1"/>
    <n v="424"/>
    <b v="1"/>
    <x v="2"/>
    <s v="hardware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m/>
    <m/>
    <x v="0"/>
    <m/>
    <m/>
    <b v="1"/>
    <n v="33"/>
    <b v="1"/>
    <x v="2"/>
    <s v="hardware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m/>
    <m/>
    <x v="0"/>
    <m/>
    <m/>
    <b v="1"/>
    <n v="1633"/>
    <b v="1"/>
    <x v="2"/>
    <s v="hardware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m/>
    <m/>
    <x v="0"/>
    <m/>
    <m/>
    <b v="1"/>
    <n v="306"/>
    <b v="1"/>
    <x v="2"/>
    <s v="hardware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m/>
    <m/>
    <x v="0"/>
    <m/>
    <m/>
    <b v="1"/>
    <n v="205"/>
    <b v="1"/>
    <x v="2"/>
    <s v="hardware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m/>
    <m/>
    <x v="0"/>
    <m/>
    <m/>
    <b v="1"/>
    <n v="1281"/>
    <b v="1"/>
    <x v="2"/>
    <s v="hardware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m/>
    <m/>
    <x v="0"/>
    <m/>
    <m/>
    <b v="1"/>
    <n v="103"/>
    <b v="1"/>
    <x v="2"/>
    <s v="hardware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m/>
    <m/>
    <x v="0"/>
    <m/>
    <m/>
    <b v="1"/>
    <n v="1513"/>
    <b v="1"/>
    <x v="2"/>
    <s v="hardware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m/>
    <m/>
    <x v="0"/>
    <m/>
    <m/>
    <b v="1"/>
    <n v="405"/>
    <b v="1"/>
    <x v="2"/>
    <s v="hardware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m/>
    <m/>
    <x v="0"/>
    <m/>
    <m/>
    <b v="1"/>
    <n v="510"/>
    <b v="1"/>
    <x v="2"/>
    <s v="hardware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m/>
    <m/>
    <x v="0"/>
    <m/>
    <m/>
    <b v="1"/>
    <n v="1887"/>
    <b v="1"/>
    <x v="2"/>
    <s v="hardware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m/>
    <m/>
    <x v="0"/>
    <m/>
    <m/>
    <b v="1"/>
    <n v="701"/>
    <b v="1"/>
    <x v="2"/>
    <s v="hardware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m/>
    <m/>
    <x v="0"/>
    <m/>
    <m/>
    <b v="1"/>
    <n v="3863"/>
    <b v="1"/>
    <x v="2"/>
    <s v="hardware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m/>
    <m/>
    <x v="0"/>
    <m/>
    <m/>
    <b v="1"/>
    <n v="238"/>
    <b v="1"/>
    <x v="2"/>
    <s v="hardware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m/>
    <m/>
    <x v="0"/>
    <m/>
    <m/>
    <b v="1"/>
    <n v="2051"/>
    <b v="1"/>
    <x v="2"/>
    <s v="hardware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m/>
    <m/>
    <x v="0"/>
    <m/>
    <m/>
    <b v="1"/>
    <n v="402"/>
    <b v="1"/>
    <x v="2"/>
    <s v="hardware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m/>
    <m/>
    <x v="0"/>
    <m/>
    <m/>
    <b v="1"/>
    <n v="253"/>
    <b v="1"/>
    <x v="2"/>
    <s v="hardware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m/>
    <m/>
    <x v="0"/>
    <m/>
    <m/>
    <b v="1"/>
    <n v="473"/>
    <b v="1"/>
    <x v="2"/>
    <s v="hardware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m/>
    <m/>
    <x v="0"/>
    <m/>
    <m/>
    <b v="1"/>
    <n v="821"/>
    <b v="1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m/>
    <m/>
    <x v="0"/>
    <m/>
    <m/>
    <b v="1"/>
    <n v="388"/>
    <b v="1"/>
    <x v="2"/>
    <s v="hardware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m/>
    <m/>
    <x v="0"/>
    <m/>
    <m/>
    <b v="1"/>
    <n v="813"/>
    <b v="1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m/>
    <m/>
    <x v="0"/>
    <m/>
    <m/>
    <b v="1"/>
    <n v="1945"/>
    <b v="1"/>
    <x v="2"/>
    <s v="hardware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m/>
    <m/>
    <x v="0"/>
    <m/>
    <m/>
    <b v="0"/>
    <n v="12"/>
    <b v="0"/>
    <x v="8"/>
    <s v="people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m/>
    <m/>
    <x v="0"/>
    <m/>
    <m/>
    <b v="0"/>
    <n v="0"/>
    <b v="0"/>
    <x v="8"/>
    <s v="people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m/>
    <m/>
    <x v="0"/>
    <m/>
    <m/>
    <b v="0"/>
    <n v="16"/>
    <b v="0"/>
    <x v="8"/>
    <s v="people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m/>
    <m/>
    <x v="0"/>
    <m/>
    <m/>
    <b v="0"/>
    <n v="7"/>
    <b v="0"/>
    <x v="8"/>
    <s v="people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m/>
    <m/>
    <x v="0"/>
    <m/>
    <m/>
    <b v="0"/>
    <n v="4"/>
    <b v="0"/>
    <x v="8"/>
    <s v="people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m/>
    <m/>
    <x v="0"/>
    <m/>
    <m/>
    <b v="0"/>
    <n v="1"/>
    <b v="0"/>
    <x v="8"/>
    <s v="people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m/>
    <m/>
    <x v="0"/>
    <m/>
    <m/>
    <b v="0"/>
    <n v="28"/>
    <b v="0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m/>
    <m/>
    <x v="0"/>
    <m/>
    <m/>
    <b v="0"/>
    <n v="1"/>
    <b v="0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m/>
    <m/>
    <x v="0"/>
    <m/>
    <m/>
    <b v="0"/>
    <n v="1"/>
    <b v="0"/>
    <x v="8"/>
    <s v="people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m/>
    <m/>
    <x v="0"/>
    <m/>
    <m/>
    <b v="0"/>
    <n v="5"/>
    <b v="0"/>
    <x v="8"/>
    <s v="people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m/>
    <m/>
    <x v="0"/>
    <m/>
    <m/>
    <b v="0"/>
    <n v="3"/>
    <b v="0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m/>
    <m/>
    <x v="0"/>
    <m/>
    <m/>
    <b v="0"/>
    <n v="2"/>
    <b v="0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m/>
    <m/>
    <x v="0"/>
    <m/>
    <m/>
    <b v="0"/>
    <n v="0"/>
    <b v="0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m/>
    <m/>
    <x v="0"/>
    <m/>
    <m/>
    <b v="0"/>
    <n v="0"/>
    <b v="0"/>
    <x v="8"/>
    <s v="people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m/>
    <m/>
    <x v="0"/>
    <m/>
    <m/>
    <b v="0"/>
    <n v="3"/>
    <b v="0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m/>
    <m/>
    <x v="0"/>
    <m/>
    <m/>
    <b v="0"/>
    <n v="0"/>
    <b v="0"/>
    <x v="8"/>
    <s v="people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m/>
    <m/>
    <x v="0"/>
    <m/>
    <m/>
    <b v="0"/>
    <n v="0"/>
    <b v="0"/>
    <x v="8"/>
    <s v="people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m/>
    <m/>
    <x v="0"/>
    <m/>
    <m/>
    <b v="0"/>
    <n v="3"/>
    <b v="0"/>
    <x v="8"/>
    <s v="people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m/>
    <m/>
    <x v="0"/>
    <m/>
    <m/>
    <b v="0"/>
    <n v="7"/>
    <b v="0"/>
    <x v="8"/>
    <s v="people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m/>
    <m/>
    <x v="0"/>
    <m/>
    <m/>
    <b v="0"/>
    <n v="25"/>
    <b v="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m/>
    <m/>
    <x v="0"/>
    <m/>
    <m/>
    <b v="1"/>
    <n v="1637"/>
    <b v="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m/>
    <m/>
    <x v="0"/>
    <m/>
    <m/>
    <b v="1"/>
    <n v="1375"/>
    <b v="1"/>
    <x v="2"/>
    <s v="hardware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m/>
    <m/>
    <x v="0"/>
    <m/>
    <m/>
    <b v="1"/>
    <n v="17"/>
    <b v="1"/>
    <x v="2"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m/>
    <m/>
    <x v="0"/>
    <m/>
    <m/>
    <b v="1"/>
    <n v="354"/>
    <b v="1"/>
    <x v="2"/>
    <s v="hardware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m/>
    <m/>
    <x v="0"/>
    <m/>
    <m/>
    <b v="1"/>
    <n v="191"/>
    <b v="1"/>
    <x v="2"/>
    <s v="hardware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m/>
    <m/>
    <x v="0"/>
    <m/>
    <m/>
    <b v="1"/>
    <n v="303"/>
    <b v="1"/>
    <x v="2"/>
    <s v="hardware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m/>
    <m/>
    <x v="0"/>
    <m/>
    <m/>
    <b v="1"/>
    <n v="137"/>
    <b v="1"/>
    <x v="2"/>
    <s v="hardware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m/>
    <m/>
    <x v="0"/>
    <m/>
    <m/>
    <b v="1"/>
    <n v="41"/>
    <b v="1"/>
    <x v="2"/>
    <s v="hardware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m/>
    <m/>
    <x v="0"/>
    <m/>
    <m/>
    <b v="1"/>
    <n v="398"/>
    <b v="1"/>
    <x v="2"/>
    <s v="hardware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m/>
    <m/>
    <x v="0"/>
    <m/>
    <m/>
    <b v="1"/>
    <n v="1737"/>
    <b v="1"/>
    <x v="2"/>
    <s v="hardware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m/>
    <m/>
    <x v="0"/>
    <m/>
    <m/>
    <b v="1"/>
    <n v="971"/>
    <b v="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m/>
    <m/>
    <x v="0"/>
    <m/>
    <m/>
    <b v="1"/>
    <n v="183"/>
    <b v="1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m/>
    <m/>
    <x v="0"/>
    <m/>
    <m/>
    <b v="1"/>
    <n v="4562"/>
    <b v="1"/>
    <x v="2"/>
    <s v="hardware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m/>
    <m/>
    <x v="0"/>
    <m/>
    <m/>
    <b v="1"/>
    <n v="26457"/>
    <b v="1"/>
    <x v="2"/>
    <s v="hardware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m/>
    <m/>
    <x v="0"/>
    <m/>
    <m/>
    <b v="1"/>
    <n v="162"/>
    <b v="1"/>
    <x v="2"/>
    <s v="hardware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m/>
    <m/>
    <x v="0"/>
    <m/>
    <m/>
    <b v="1"/>
    <n v="479"/>
    <b v="1"/>
    <x v="2"/>
    <s v="hardware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m/>
    <m/>
    <x v="0"/>
    <m/>
    <m/>
    <b v="1"/>
    <n v="426"/>
    <b v="1"/>
    <x v="2"/>
    <s v="hardware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m/>
    <m/>
    <x v="0"/>
    <m/>
    <m/>
    <b v="1"/>
    <n v="450"/>
    <b v="1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m/>
    <m/>
    <x v="0"/>
    <m/>
    <m/>
    <b v="1"/>
    <n v="1780"/>
    <b v="1"/>
    <x v="2"/>
    <s v="hardware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m/>
    <m/>
    <x v="0"/>
    <m/>
    <m/>
    <b v="1"/>
    <n v="122"/>
    <b v="1"/>
    <x v="2"/>
    <s v="hardware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m/>
    <m/>
    <x v="0"/>
    <m/>
    <m/>
    <b v="1"/>
    <n v="95"/>
    <b v="1"/>
    <x v="2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m/>
    <m/>
    <x v="0"/>
    <m/>
    <m/>
    <b v="1"/>
    <n v="325"/>
    <b v="1"/>
    <x v="2"/>
    <s v="hardware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m/>
    <m/>
    <x v="0"/>
    <m/>
    <m/>
    <b v="1"/>
    <n v="353"/>
    <b v="1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m/>
    <m/>
    <x v="0"/>
    <m/>
    <m/>
    <b v="1"/>
    <n v="105"/>
    <b v="1"/>
    <x v="2"/>
    <s v="hardware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m/>
    <m/>
    <x v="0"/>
    <m/>
    <m/>
    <b v="1"/>
    <n v="729"/>
    <b v="1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m/>
    <m/>
    <x v="0"/>
    <m/>
    <m/>
    <b v="1"/>
    <n v="454"/>
    <b v="1"/>
    <x v="2"/>
    <s v="hardware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m/>
    <m/>
    <x v="0"/>
    <m/>
    <m/>
    <b v="1"/>
    <n v="539"/>
    <b v="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m/>
    <m/>
    <x v="0"/>
    <m/>
    <m/>
    <b v="1"/>
    <n v="79"/>
    <b v="1"/>
    <x v="2"/>
    <s v="hardware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m/>
    <m/>
    <x v="0"/>
    <m/>
    <m/>
    <b v="1"/>
    <n v="94"/>
    <b v="1"/>
    <x v="2"/>
    <s v="hardware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m/>
    <m/>
    <x v="0"/>
    <m/>
    <m/>
    <b v="1"/>
    <n v="625"/>
    <b v="1"/>
    <x v="2"/>
    <s v="hardware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m/>
    <m/>
    <x v="0"/>
    <m/>
    <m/>
    <b v="1"/>
    <n v="508"/>
    <b v="1"/>
    <x v="2"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m/>
    <m/>
    <x v="0"/>
    <m/>
    <m/>
    <b v="1"/>
    <n v="531"/>
    <b v="1"/>
    <x v="2"/>
    <s v="hardware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m/>
    <m/>
    <x v="0"/>
    <m/>
    <m/>
    <b v="1"/>
    <n v="158"/>
    <b v="1"/>
    <x v="2"/>
    <s v="hardware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m/>
    <m/>
    <x v="0"/>
    <m/>
    <m/>
    <b v="1"/>
    <n v="508"/>
    <b v="1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m/>
    <m/>
    <x v="0"/>
    <m/>
    <m/>
    <b v="1"/>
    <n v="644"/>
    <b v="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m/>
    <m/>
    <x v="0"/>
    <m/>
    <m/>
    <b v="1"/>
    <n v="848"/>
    <b v="1"/>
    <x v="2"/>
    <s v="hardware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m/>
    <m/>
    <x v="0"/>
    <m/>
    <m/>
    <b v="1"/>
    <n v="429"/>
    <b v="1"/>
    <x v="2"/>
    <s v="hardware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m/>
    <m/>
    <x v="0"/>
    <m/>
    <m/>
    <b v="1"/>
    <n v="204"/>
    <b v="1"/>
    <x v="2"/>
    <s v="hardware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m/>
    <m/>
    <x v="0"/>
    <m/>
    <m/>
    <b v="1"/>
    <n v="379"/>
    <b v="1"/>
    <x v="2"/>
    <s v="hardware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m/>
    <m/>
    <x v="0"/>
    <m/>
    <m/>
    <b v="1"/>
    <n v="271"/>
    <b v="1"/>
    <x v="2"/>
    <s v="hardware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m/>
    <m/>
    <x v="0"/>
    <m/>
    <m/>
    <b v="0"/>
    <n v="120"/>
    <b v="1"/>
    <x v="2"/>
    <s v="hardware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m/>
    <m/>
    <x v="0"/>
    <m/>
    <m/>
    <b v="0"/>
    <n v="140"/>
    <b v="1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m/>
    <m/>
    <x v="0"/>
    <m/>
    <m/>
    <b v="0"/>
    <n v="193"/>
    <b v="1"/>
    <x v="2"/>
    <s v="hardware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m/>
    <m/>
    <x v="0"/>
    <m/>
    <m/>
    <b v="0"/>
    <n v="180"/>
    <b v="1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m/>
    <m/>
    <x v="0"/>
    <m/>
    <m/>
    <b v="0"/>
    <n v="263"/>
    <b v="1"/>
    <x v="2"/>
    <s v="hardware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m/>
    <m/>
    <x v="0"/>
    <m/>
    <m/>
    <b v="0"/>
    <n v="217"/>
    <b v="1"/>
    <x v="2"/>
    <s v="hardware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m/>
    <m/>
    <x v="0"/>
    <m/>
    <m/>
    <b v="0"/>
    <n v="443"/>
    <b v="1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m/>
    <m/>
    <x v="0"/>
    <m/>
    <m/>
    <b v="0"/>
    <n v="1373"/>
    <b v="1"/>
    <x v="2"/>
    <s v="hardware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m/>
    <m/>
    <x v="0"/>
    <m/>
    <m/>
    <b v="0"/>
    <n v="742"/>
    <b v="1"/>
    <x v="2"/>
    <s v="hardware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m/>
    <m/>
    <x v="0"/>
    <m/>
    <m/>
    <b v="0"/>
    <n v="170"/>
    <b v="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m/>
    <m/>
    <x v="0"/>
    <m/>
    <m/>
    <b v="0"/>
    <n v="242"/>
    <b v="1"/>
    <x v="2"/>
    <s v="hardware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m/>
    <m/>
    <x v="0"/>
    <m/>
    <m/>
    <b v="0"/>
    <n v="541"/>
    <b v="1"/>
    <x v="2"/>
    <s v="hardware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m/>
    <m/>
    <x v="0"/>
    <m/>
    <m/>
    <b v="0"/>
    <n v="121"/>
    <b v="1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m/>
    <m/>
    <x v="0"/>
    <m/>
    <m/>
    <b v="0"/>
    <n v="621"/>
    <b v="1"/>
    <x v="2"/>
    <s v="hardware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m/>
    <m/>
    <x v="0"/>
    <m/>
    <m/>
    <b v="0"/>
    <n v="101"/>
    <b v="1"/>
    <x v="2"/>
    <s v="hardware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m/>
    <m/>
    <x v="0"/>
    <m/>
    <m/>
    <b v="0"/>
    <n v="554"/>
    <b v="1"/>
    <x v="2"/>
    <s v="hardware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m/>
    <m/>
    <x v="0"/>
    <m/>
    <m/>
    <b v="0"/>
    <n v="666"/>
    <b v="1"/>
    <x v="2"/>
    <s v="hardware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m/>
    <m/>
    <x v="0"/>
    <m/>
    <m/>
    <b v="0"/>
    <n v="410"/>
    <b v="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m/>
    <m/>
    <x v="0"/>
    <m/>
    <m/>
    <b v="0"/>
    <n v="375"/>
    <b v="1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m/>
    <m/>
    <x v="0"/>
    <m/>
    <m/>
    <b v="0"/>
    <n v="1364"/>
    <b v="1"/>
    <x v="2"/>
    <s v="hardware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m/>
    <m/>
    <x v="0"/>
    <m/>
    <m/>
    <b v="0"/>
    <n v="35"/>
    <b v="1"/>
    <x v="2"/>
    <s v="hardware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m/>
    <m/>
    <x v="0"/>
    <m/>
    <m/>
    <b v="0"/>
    <n v="203"/>
    <b v="1"/>
    <x v="2"/>
    <s v="hardware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m/>
    <m/>
    <x v="0"/>
    <m/>
    <m/>
    <b v="0"/>
    <n v="49"/>
    <b v="1"/>
    <x v="2"/>
    <s v="hardware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m/>
    <m/>
    <x v="0"/>
    <m/>
    <m/>
    <b v="0"/>
    <n v="5812"/>
    <b v="1"/>
    <x v="2"/>
    <s v="hardware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m/>
    <m/>
    <x v="0"/>
    <m/>
    <m/>
    <b v="0"/>
    <n v="1556"/>
    <b v="1"/>
    <x v="2"/>
    <s v="hardware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m/>
    <m/>
    <x v="0"/>
    <m/>
    <m/>
    <b v="0"/>
    <n v="65"/>
    <b v="1"/>
    <x v="2"/>
    <s v="hardware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m/>
    <m/>
    <x v="0"/>
    <m/>
    <m/>
    <b v="0"/>
    <n v="10"/>
    <b v="1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m/>
    <m/>
    <x v="0"/>
    <m/>
    <m/>
    <b v="0"/>
    <n v="76"/>
    <b v="1"/>
    <x v="2"/>
    <s v="hardware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m/>
    <m/>
    <x v="0"/>
    <m/>
    <m/>
    <b v="0"/>
    <n v="263"/>
    <b v="1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m/>
    <m/>
    <x v="0"/>
    <m/>
    <m/>
    <b v="0"/>
    <n v="1530"/>
    <b v="1"/>
    <x v="2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m/>
    <m/>
    <x v="0"/>
    <m/>
    <m/>
    <b v="0"/>
    <n v="278"/>
    <b v="1"/>
    <x v="2"/>
    <s v="hardware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m/>
    <m/>
    <x v="0"/>
    <m/>
    <m/>
    <b v="0"/>
    <n v="350"/>
    <b v="1"/>
    <x v="2"/>
    <s v="hardware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m/>
    <m/>
    <x v="0"/>
    <m/>
    <m/>
    <b v="0"/>
    <n v="470"/>
    <b v="1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m/>
    <m/>
    <x v="0"/>
    <m/>
    <m/>
    <b v="0"/>
    <n v="3"/>
    <b v="1"/>
    <x v="2"/>
    <s v="hardware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m/>
    <m/>
    <x v="0"/>
    <m/>
    <m/>
    <b v="0"/>
    <n v="8200"/>
    <b v="1"/>
    <x v="2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m/>
    <m/>
    <x v="0"/>
    <m/>
    <m/>
    <b v="0"/>
    <n v="8359"/>
    <b v="1"/>
    <x v="2"/>
    <s v="hardware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m/>
    <m/>
    <x v="0"/>
    <m/>
    <m/>
    <b v="0"/>
    <n v="188"/>
    <b v="1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m/>
    <m/>
    <x v="0"/>
    <m/>
    <m/>
    <b v="0"/>
    <n v="48"/>
    <b v="1"/>
    <x v="2"/>
    <s v="hardware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m/>
    <m/>
    <x v="0"/>
    <m/>
    <m/>
    <b v="0"/>
    <n v="607"/>
    <b v="1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m/>
    <m/>
    <x v="0"/>
    <m/>
    <m/>
    <b v="0"/>
    <n v="50"/>
    <b v="1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m/>
    <m/>
    <x v="0"/>
    <m/>
    <m/>
    <b v="0"/>
    <n v="55"/>
    <b v="1"/>
    <x v="4"/>
    <s v="indie rock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m/>
    <m/>
    <x v="0"/>
    <m/>
    <m/>
    <b v="0"/>
    <n v="38"/>
    <b v="1"/>
    <x v="4"/>
    <s v="indie rock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m/>
    <m/>
    <x v="0"/>
    <m/>
    <m/>
    <b v="0"/>
    <n v="25"/>
    <b v="1"/>
    <x v="4"/>
    <s v="indie rock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m/>
    <m/>
    <x v="0"/>
    <m/>
    <m/>
    <b v="0"/>
    <n v="46"/>
    <b v="1"/>
    <x v="4"/>
    <s v="indie rock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m/>
    <m/>
    <x v="0"/>
    <m/>
    <m/>
    <b v="0"/>
    <n v="83"/>
    <b v="1"/>
    <x v="4"/>
    <s v="indie rock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m/>
    <m/>
    <x v="0"/>
    <m/>
    <m/>
    <b v="0"/>
    <n v="35"/>
    <b v="1"/>
    <x v="4"/>
    <s v="indie rock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m/>
    <m/>
    <x v="0"/>
    <m/>
    <m/>
    <b v="0"/>
    <n v="25"/>
    <b v="1"/>
    <x v="4"/>
    <s v="indie rock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m/>
    <m/>
    <x v="0"/>
    <m/>
    <m/>
    <b v="0"/>
    <n v="75"/>
    <b v="1"/>
    <x v="4"/>
    <s v="indie rock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m/>
    <m/>
    <x v="0"/>
    <m/>
    <m/>
    <b v="0"/>
    <n v="62"/>
    <b v="1"/>
    <x v="4"/>
    <s v="indie rock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m/>
    <m/>
    <x v="0"/>
    <m/>
    <m/>
    <b v="0"/>
    <n v="160"/>
    <b v="1"/>
    <x v="4"/>
    <s v="indie rock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m/>
    <m/>
    <x v="0"/>
    <m/>
    <m/>
    <b v="0"/>
    <n v="246"/>
    <b v="1"/>
    <x v="4"/>
    <s v="indie rock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m/>
    <m/>
    <x v="0"/>
    <m/>
    <m/>
    <b v="0"/>
    <n v="55"/>
    <b v="1"/>
    <x v="4"/>
    <s v="indie rock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m/>
    <m/>
    <x v="0"/>
    <m/>
    <m/>
    <b v="0"/>
    <n v="23"/>
    <b v="1"/>
    <x v="4"/>
    <s v="indie rock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m/>
    <m/>
    <x v="0"/>
    <m/>
    <m/>
    <b v="0"/>
    <n v="72"/>
    <b v="1"/>
    <x v="4"/>
    <s v="indie rock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m/>
    <m/>
    <x v="0"/>
    <m/>
    <m/>
    <b v="0"/>
    <n v="22"/>
    <b v="1"/>
    <x v="4"/>
    <s v="indie rock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m/>
    <m/>
    <x v="0"/>
    <m/>
    <m/>
    <b v="0"/>
    <n v="14"/>
    <b v="1"/>
    <x v="4"/>
    <s v="indie rock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m/>
    <m/>
    <x v="0"/>
    <m/>
    <m/>
    <b v="0"/>
    <n v="38"/>
    <b v="1"/>
    <x v="4"/>
    <s v="indie rock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m/>
    <m/>
    <x v="0"/>
    <m/>
    <m/>
    <b v="0"/>
    <n v="32"/>
    <b v="1"/>
    <x v="4"/>
    <s v="indie rock"/>
    <x v="0"/>
  </r>
  <r>
    <n v="2099"/>
    <s v="Roosevelt Died."/>
    <s v="Our tour van died, we need help!"/>
    <n v="3000"/>
    <n v="3971"/>
    <x v="0"/>
    <s v="US"/>
    <s v="USD"/>
    <n v="1435808400"/>
    <n v="1434650084"/>
    <m/>
    <m/>
    <x v="0"/>
    <m/>
    <m/>
    <b v="0"/>
    <n v="63"/>
    <b v="1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m/>
    <m/>
    <x v="0"/>
    <m/>
    <m/>
    <b v="0"/>
    <n v="27"/>
    <b v="1"/>
    <x v="4"/>
    <s v="indie rock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m/>
    <m/>
    <x v="0"/>
    <m/>
    <m/>
    <b v="0"/>
    <n v="44"/>
    <b v="1"/>
    <x v="4"/>
    <s v="indie rock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m/>
    <m/>
    <x v="0"/>
    <m/>
    <m/>
    <b v="0"/>
    <n v="38"/>
    <b v="1"/>
    <x v="4"/>
    <s v="indie rock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m/>
    <m/>
    <x v="0"/>
    <m/>
    <m/>
    <b v="0"/>
    <n v="115"/>
    <b v="1"/>
    <x v="4"/>
    <s v="indie rock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m/>
    <m/>
    <x v="0"/>
    <m/>
    <m/>
    <b v="0"/>
    <n v="37"/>
    <b v="1"/>
    <x v="4"/>
    <s v="indie rock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m/>
    <m/>
    <x v="0"/>
    <m/>
    <m/>
    <b v="0"/>
    <n v="99"/>
    <b v="1"/>
    <x v="4"/>
    <s v="indie rock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m/>
    <m/>
    <x v="0"/>
    <m/>
    <m/>
    <b v="0"/>
    <n v="44"/>
    <b v="1"/>
    <x v="4"/>
    <s v="indie rock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m/>
    <m/>
    <x v="0"/>
    <m/>
    <m/>
    <b v="0"/>
    <n v="58"/>
    <b v="1"/>
    <x v="4"/>
    <s v="indie rock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m/>
    <m/>
    <x v="0"/>
    <m/>
    <m/>
    <b v="0"/>
    <n v="191"/>
    <b v="1"/>
    <x v="4"/>
    <s v="indie rock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m/>
    <m/>
    <x v="0"/>
    <m/>
    <m/>
    <b v="0"/>
    <n v="40"/>
    <b v="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m/>
    <m/>
    <x v="0"/>
    <m/>
    <m/>
    <b v="0"/>
    <n v="38"/>
    <b v="1"/>
    <x v="4"/>
    <s v="indie rock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m/>
    <m/>
    <x v="0"/>
    <m/>
    <m/>
    <b v="0"/>
    <n v="39"/>
    <b v="1"/>
    <x v="4"/>
    <s v="indie rock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m/>
    <m/>
    <x v="0"/>
    <m/>
    <m/>
    <b v="0"/>
    <n v="11"/>
    <b v="1"/>
    <x v="4"/>
    <s v="indie rock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m/>
    <m/>
    <x v="0"/>
    <m/>
    <m/>
    <b v="0"/>
    <n v="107"/>
    <b v="1"/>
    <x v="4"/>
    <s v="indie rock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m/>
    <m/>
    <x v="0"/>
    <m/>
    <m/>
    <b v="0"/>
    <n v="147"/>
    <b v="1"/>
    <x v="4"/>
    <s v="indie rock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m/>
    <m/>
    <x v="0"/>
    <m/>
    <m/>
    <b v="0"/>
    <n v="36"/>
    <b v="1"/>
    <x v="4"/>
    <s v="indie rock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m/>
    <m/>
    <x v="0"/>
    <m/>
    <m/>
    <b v="0"/>
    <n v="92"/>
    <b v="1"/>
    <x v="4"/>
    <s v="indie rock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m/>
    <m/>
    <x v="0"/>
    <m/>
    <m/>
    <b v="0"/>
    <n v="35"/>
    <b v="1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m/>
    <m/>
    <x v="0"/>
    <m/>
    <m/>
    <b v="0"/>
    <n v="17"/>
    <b v="1"/>
    <x v="4"/>
    <s v="indie rock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m/>
    <m/>
    <x v="0"/>
    <m/>
    <m/>
    <b v="0"/>
    <n v="22"/>
    <b v="1"/>
    <x v="4"/>
    <s v="indie rock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m/>
    <m/>
    <x v="0"/>
    <m/>
    <m/>
    <b v="0"/>
    <n v="69"/>
    <b v="1"/>
    <x v="4"/>
    <s v="indie rock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m/>
    <m/>
    <x v="0"/>
    <m/>
    <m/>
    <b v="0"/>
    <n v="10"/>
    <b v="0"/>
    <x v="6"/>
    <s v="video games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m/>
    <m/>
    <x v="0"/>
    <m/>
    <m/>
    <b v="0"/>
    <n v="3"/>
    <b v="0"/>
    <x v="6"/>
    <s v="video games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m/>
    <m/>
    <x v="0"/>
    <m/>
    <m/>
    <b v="0"/>
    <n v="5"/>
    <b v="0"/>
    <x v="6"/>
    <s v="video games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m/>
    <m/>
    <x v="0"/>
    <m/>
    <m/>
    <b v="0"/>
    <n v="5"/>
    <b v="0"/>
    <x v="6"/>
    <s v="video games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m/>
    <m/>
    <x v="0"/>
    <m/>
    <m/>
    <b v="0"/>
    <n v="27"/>
    <b v="0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m/>
    <m/>
    <x v="0"/>
    <m/>
    <m/>
    <b v="0"/>
    <n v="2"/>
    <b v="0"/>
    <x v="6"/>
    <s v="video games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m/>
    <m/>
    <x v="0"/>
    <m/>
    <m/>
    <b v="0"/>
    <n v="236"/>
    <b v="0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m/>
    <m/>
    <x v="0"/>
    <m/>
    <m/>
    <b v="0"/>
    <n v="1"/>
    <b v="0"/>
    <x v="6"/>
    <s v="video games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m/>
    <m/>
    <x v="0"/>
    <m/>
    <m/>
    <b v="0"/>
    <n v="12"/>
    <b v="0"/>
    <x v="6"/>
    <s v="video games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m/>
    <m/>
    <x v="0"/>
    <m/>
    <m/>
    <b v="0"/>
    <n v="4"/>
    <b v="0"/>
    <x v="6"/>
    <s v="video games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m/>
    <m/>
    <x v="0"/>
    <m/>
    <m/>
    <b v="0"/>
    <n v="3"/>
    <b v="0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m/>
    <m/>
    <x v="0"/>
    <m/>
    <m/>
    <b v="0"/>
    <n v="99"/>
    <b v="0"/>
    <x v="6"/>
    <s v="video games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m/>
    <m/>
    <x v="0"/>
    <m/>
    <m/>
    <b v="0"/>
    <n v="3"/>
    <b v="0"/>
    <x v="6"/>
    <s v="video games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m/>
    <m/>
    <x v="0"/>
    <m/>
    <m/>
    <b v="0"/>
    <n v="3"/>
    <b v="0"/>
    <x v="6"/>
    <s v="video games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m/>
    <m/>
    <x v="0"/>
    <m/>
    <m/>
    <b v="0"/>
    <n v="22"/>
    <b v="0"/>
    <x v="6"/>
    <s v="video games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m/>
    <m/>
    <x v="0"/>
    <m/>
    <m/>
    <b v="0"/>
    <n v="4"/>
    <b v="0"/>
    <x v="6"/>
    <s v="video games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m/>
    <m/>
    <x v="0"/>
    <m/>
    <m/>
    <b v="0"/>
    <n v="534"/>
    <b v="0"/>
    <x v="6"/>
    <s v="video games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m/>
    <m/>
    <x v="0"/>
    <m/>
    <m/>
    <b v="0"/>
    <n v="12"/>
    <b v="0"/>
    <x v="6"/>
    <s v="video games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m/>
    <m/>
    <x v="0"/>
    <m/>
    <m/>
    <b v="0"/>
    <n v="56"/>
    <b v="0"/>
    <x v="6"/>
    <s v="video games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m/>
    <m/>
    <x v="0"/>
    <m/>
    <m/>
    <b v="0"/>
    <n v="11"/>
    <b v="0"/>
    <x v="6"/>
    <s v="video games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m/>
    <m/>
    <x v="0"/>
    <m/>
    <m/>
    <b v="0"/>
    <n v="0"/>
    <b v="0"/>
    <x v="6"/>
    <s v="video games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m/>
    <m/>
    <x v="0"/>
    <m/>
    <m/>
    <b v="0"/>
    <n v="12"/>
    <b v="0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m/>
    <m/>
    <x v="0"/>
    <m/>
    <m/>
    <b v="0"/>
    <n v="5"/>
    <b v="0"/>
    <x v="6"/>
    <s v="video games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m/>
    <m/>
    <x v="0"/>
    <m/>
    <m/>
    <b v="0"/>
    <n v="24"/>
    <b v="0"/>
    <x v="6"/>
    <s v="video games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m/>
    <m/>
    <x v="0"/>
    <m/>
    <m/>
    <b v="0"/>
    <n v="89"/>
    <b v="0"/>
    <x v="6"/>
    <s v="video games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m/>
    <m/>
    <x v="0"/>
    <m/>
    <m/>
    <b v="0"/>
    <n v="1"/>
    <b v="0"/>
    <x v="6"/>
    <s v="video games"/>
    <x v="0"/>
  </r>
  <r>
    <n v="2147"/>
    <s v="Johnny Rocketfingers 3"/>
    <s v="A Point and Click Adventure on Steroids."/>
    <n v="390000"/>
    <n v="2716"/>
    <x v="2"/>
    <s v="US"/>
    <s v="USD"/>
    <n v="1416125148"/>
    <n v="1413356748"/>
    <m/>
    <m/>
    <x v="0"/>
    <m/>
    <m/>
    <b v="0"/>
    <n v="55"/>
    <b v="0"/>
    <x v="6"/>
    <s v="video games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m/>
    <m/>
    <x v="0"/>
    <m/>
    <m/>
    <b v="0"/>
    <n v="2"/>
    <b v="0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m/>
    <m/>
    <x v="0"/>
    <m/>
    <m/>
    <b v="0"/>
    <n v="0"/>
    <b v="0"/>
    <x v="6"/>
    <s v="video games"/>
    <x v="0"/>
  </r>
  <r>
    <n v="2150"/>
    <s v="The Unknown Door"/>
    <s v="A pixel styled open world detective game."/>
    <n v="50000"/>
    <n v="405"/>
    <x v="2"/>
    <s v="NO"/>
    <s v="NOK"/>
    <n v="1468392599"/>
    <n v="1465800599"/>
    <m/>
    <m/>
    <x v="0"/>
    <m/>
    <m/>
    <b v="0"/>
    <n v="4"/>
    <b v="0"/>
    <x v="6"/>
    <s v="video games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m/>
    <m/>
    <x v="0"/>
    <m/>
    <m/>
    <b v="0"/>
    <n v="6"/>
    <b v="0"/>
    <x v="6"/>
    <s v="video games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m/>
    <m/>
    <x v="0"/>
    <m/>
    <m/>
    <b v="0"/>
    <n v="4"/>
    <b v="0"/>
    <x v="6"/>
    <s v="video games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m/>
    <m/>
    <x v="0"/>
    <m/>
    <m/>
    <b v="0"/>
    <n v="4"/>
    <b v="0"/>
    <x v="6"/>
    <s v="video games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m/>
    <m/>
    <x v="0"/>
    <m/>
    <m/>
    <b v="0"/>
    <n v="2"/>
    <b v="0"/>
    <x v="6"/>
    <s v="video games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m/>
    <m/>
    <x v="0"/>
    <m/>
    <m/>
    <b v="0"/>
    <n v="5"/>
    <b v="0"/>
    <x v="6"/>
    <s v="video games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m/>
    <m/>
    <x v="0"/>
    <m/>
    <m/>
    <b v="0"/>
    <n v="83"/>
    <b v="0"/>
    <x v="6"/>
    <s v="video games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m/>
    <m/>
    <x v="0"/>
    <m/>
    <m/>
    <b v="0"/>
    <n v="57"/>
    <b v="0"/>
    <x v="6"/>
    <s v="video games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m/>
    <m/>
    <x v="0"/>
    <m/>
    <m/>
    <b v="0"/>
    <n v="311"/>
    <b v="0"/>
    <x v="6"/>
    <s v="video games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m/>
    <m/>
    <x v="0"/>
    <m/>
    <m/>
    <b v="0"/>
    <n v="2"/>
    <b v="0"/>
    <x v="6"/>
    <s v="video games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m/>
    <m/>
    <x v="0"/>
    <m/>
    <m/>
    <b v="0"/>
    <n v="16"/>
    <b v="0"/>
    <x v="6"/>
    <s v="video games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m/>
    <m/>
    <x v="0"/>
    <m/>
    <m/>
    <b v="0"/>
    <n v="13"/>
    <b v="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m/>
    <m/>
    <x v="0"/>
    <m/>
    <m/>
    <b v="0"/>
    <n v="58"/>
    <b v="1"/>
    <x v="4"/>
    <s v="rock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m/>
    <m/>
    <x v="0"/>
    <m/>
    <m/>
    <b v="0"/>
    <n v="44"/>
    <b v="1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m/>
    <m/>
    <x v="0"/>
    <m/>
    <m/>
    <b v="0"/>
    <n v="83"/>
    <b v="1"/>
    <x v="4"/>
    <s v="rock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m/>
    <m/>
    <x v="0"/>
    <m/>
    <m/>
    <b v="0"/>
    <n v="117"/>
    <b v="1"/>
    <x v="4"/>
    <s v="rock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m/>
    <m/>
    <x v="0"/>
    <m/>
    <m/>
    <b v="0"/>
    <n v="32"/>
    <b v="1"/>
    <x v="4"/>
    <s v="rock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m/>
    <m/>
    <x v="0"/>
    <m/>
    <m/>
    <b v="0"/>
    <n v="8"/>
    <b v="1"/>
    <x v="4"/>
    <s v="rock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m/>
    <m/>
    <x v="0"/>
    <m/>
    <m/>
    <b v="0"/>
    <n v="340"/>
    <b v="1"/>
    <x v="4"/>
    <s v="rock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m/>
    <m/>
    <x v="0"/>
    <m/>
    <m/>
    <b v="0"/>
    <n v="7"/>
    <b v="1"/>
    <x v="4"/>
    <s v="rock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m/>
    <m/>
    <x v="0"/>
    <m/>
    <m/>
    <b v="0"/>
    <n v="19"/>
    <b v="1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m/>
    <m/>
    <x v="0"/>
    <m/>
    <m/>
    <b v="0"/>
    <n v="47"/>
    <b v="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m/>
    <m/>
    <x v="0"/>
    <m/>
    <m/>
    <b v="0"/>
    <n v="13"/>
    <b v="1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m/>
    <m/>
    <x v="0"/>
    <m/>
    <m/>
    <b v="0"/>
    <n v="90"/>
    <b v="1"/>
    <x v="4"/>
    <s v="rock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m/>
    <m/>
    <x v="0"/>
    <m/>
    <m/>
    <b v="0"/>
    <n v="63"/>
    <b v="1"/>
    <x v="4"/>
    <s v="rock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m/>
    <m/>
    <x v="0"/>
    <m/>
    <m/>
    <b v="0"/>
    <n v="26"/>
    <b v="1"/>
    <x v="4"/>
    <s v="rock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m/>
    <m/>
    <x v="0"/>
    <m/>
    <m/>
    <b v="0"/>
    <n v="71"/>
    <b v="1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m/>
    <m/>
    <x v="0"/>
    <m/>
    <m/>
    <b v="0"/>
    <n v="38"/>
    <b v="1"/>
    <x v="4"/>
    <s v="rock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m/>
    <m/>
    <x v="0"/>
    <m/>
    <m/>
    <b v="0"/>
    <n v="859"/>
    <b v="1"/>
    <x v="4"/>
    <s v="rock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m/>
    <m/>
    <x v="0"/>
    <m/>
    <m/>
    <b v="0"/>
    <n v="21"/>
    <b v="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m/>
    <m/>
    <x v="0"/>
    <m/>
    <m/>
    <b v="0"/>
    <n v="78"/>
    <b v="1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m/>
    <m/>
    <x v="0"/>
    <m/>
    <m/>
    <b v="0"/>
    <n v="53"/>
    <b v="1"/>
    <x v="6"/>
    <s v="tabletop games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m/>
    <m/>
    <x v="0"/>
    <m/>
    <m/>
    <b v="0"/>
    <n v="356"/>
    <b v="1"/>
    <x v="6"/>
    <s v="tabletop games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m/>
    <m/>
    <x v="0"/>
    <m/>
    <m/>
    <b v="0"/>
    <n v="279"/>
    <b v="1"/>
    <x v="6"/>
    <s v="tabletop games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m/>
    <m/>
    <x v="0"/>
    <m/>
    <m/>
    <b v="1"/>
    <n v="266"/>
    <b v="1"/>
    <x v="6"/>
    <s v="tabletop games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m/>
    <m/>
    <x v="0"/>
    <m/>
    <m/>
    <b v="0"/>
    <n v="623"/>
    <b v="1"/>
    <x v="6"/>
    <s v="tabletop games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m/>
    <m/>
    <x v="0"/>
    <m/>
    <m/>
    <b v="0"/>
    <n v="392"/>
    <b v="1"/>
    <x v="6"/>
    <s v="tabletop games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m/>
    <m/>
    <x v="0"/>
    <m/>
    <m/>
    <b v="1"/>
    <n v="3562"/>
    <b v="1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m/>
    <m/>
    <x v="0"/>
    <m/>
    <m/>
    <b v="0"/>
    <n v="514"/>
    <b v="1"/>
    <x v="6"/>
    <s v="tabletop games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m/>
    <m/>
    <x v="0"/>
    <m/>
    <m/>
    <b v="0"/>
    <n v="88"/>
    <b v="1"/>
    <x v="6"/>
    <s v="tabletop games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m/>
    <m/>
    <x v="0"/>
    <m/>
    <m/>
    <b v="0"/>
    <n v="537"/>
    <b v="1"/>
    <x v="6"/>
    <s v="tabletop games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m/>
    <m/>
    <x v="0"/>
    <m/>
    <m/>
    <b v="0"/>
    <n v="25"/>
    <b v="1"/>
    <x v="6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m/>
    <m/>
    <x v="0"/>
    <m/>
    <m/>
    <b v="0"/>
    <n v="3238"/>
    <b v="1"/>
    <x v="6"/>
    <s v="tabletop games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m/>
    <m/>
    <x v="0"/>
    <m/>
    <m/>
    <b v="0"/>
    <n v="897"/>
    <b v="1"/>
    <x v="6"/>
    <s v="tabletop games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m/>
    <m/>
    <x v="0"/>
    <m/>
    <m/>
    <b v="0"/>
    <n v="878"/>
    <b v="1"/>
    <x v="6"/>
    <s v="tabletop games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m/>
    <m/>
    <x v="0"/>
    <m/>
    <m/>
    <b v="0"/>
    <n v="115"/>
    <b v="1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m/>
    <m/>
    <x v="0"/>
    <m/>
    <m/>
    <b v="0"/>
    <n v="234"/>
    <b v="1"/>
    <x v="6"/>
    <s v="tabletop games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m/>
    <m/>
    <x v="0"/>
    <m/>
    <m/>
    <b v="0"/>
    <n v="4330"/>
    <b v="1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m/>
    <m/>
    <x v="0"/>
    <m/>
    <m/>
    <b v="0"/>
    <n v="651"/>
    <b v="1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m/>
    <m/>
    <x v="0"/>
    <m/>
    <m/>
    <b v="1"/>
    <n v="251"/>
    <b v="1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m/>
    <m/>
    <x v="0"/>
    <m/>
    <m/>
    <b v="0"/>
    <n v="263"/>
    <b v="1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m/>
    <m/>
    <x v="0"/>
    <m/>
    <m/>
    <b v="0"/>
    <n v="28"/>
    <b v="1"/>
    <x v="4"/>
    <s v="electronic music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m/>
    <m/>
    <x v="0"/>
    <m/>
    <m/>
    <b v="0"/>
    <n v="721"/>
    <b v="1"/>
    <x v="4"/>
    <s v="electronic music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m/>
    <m/>
    <x v="0"/>
    <m/>
    <m/>
    <b v="0"/>
    <n v="50"/>
    <b v="1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m/>
    <m/>
    <x v="0"/>
    <m/>
    <m/>
    <b v="0"/>
    <n v="73"/>
    <b v="1"/>
    <x v="4"/>
    <s v="electronic music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m/>
    <m/>
    <x v="0"/>
    <m/>
    <m/>
    <b v="0"/>
    <n v="27"/>
    <b v="1"/>
    <x v="4"/>
    <s v="electronic music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m/>
    <m/>
    <x v="0"/>
    <m/>
    <m/>
    <b v="0"/>
    <n v="34"/>
    <b v="1"/>
    <x v="4"/>
    <s v="electronic music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m/>
    <m/>
    <x v="0"/>
    <m/>
    <m/>
    <b v="0"/>
    <n v="7"/>
    <b v="1"/>
    <x v="4"/>
    <s v="electronic music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m/>
    <m/>
    <x v="0"/>
    <m/>
    <m/>
    <b v="0"/>
    <n v="24"/>
    <b v="1"/>
    <x v="4"/>
    <s v="electronic music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m/>
    <m/>
    <x v="0"/>
    <m/>
    <m/>
    <b v="0"/>
    <n v="15"/>
    <b v="1"/>
    <x v="4"/>
    <s v="electronic music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m/>
    <m/>
    <x v="0"/>
    <m/>
    <m/>
    <b v="0"/>
    <n v="72"/>
    <b v="1"/>
    <x v="4"/>
    <s v="electronic music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m/>
    <m/>
    <x v="0"/>
    <m/>
    <m/>
    <b v="0"/>
    <n v="120"/>
    <b v="1"/>
    <x v="4"/>
    <s v="electronic music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m/>
    <m/>
    <x v="0"/>
    <m/>
    <m/>
    <b v="0"/>
    <n v="123"/>
    <b v="1"/>
    <x v="4"/>
    <s v="electronic music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m/>
    <m/>
    <x v="0"/>
    <m/>
    <m/>
    <b v="0"/>
    <n v="1"/>
    <b v="1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m/>
    <m/>
    <x v="0"/>
    <m/>
    <m/>
    <b v="0"/>
    <n v="24"/>
    <b v="1"/>
    <x v="4"/>
    <s v="electronic music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m/>
    <m/>
    <x v="0"/>
    <m/>
    <m/>
    <b v="0"/>
    <n v="33"/>
    <b v="1"/>
    <x v="4"/>
    <s v="electronic music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m/>
    <m/>
    <x v="0"/>
    <m/>
    <m/>
    <b v="0"/>
    <n v="14"/>
    <b v="1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m/>
    <m/>
    <x v="0"/>
    <m/>
    <m/>
    <b v="0"/>
    <n v="9"/>
    <b v="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m/>
    <m/>
    <x v="0"/>
    <m/>
    <m/>
    <b v="0"/>
    <n v="76"/>
    <b v="1"/>
    <x v="4"/>
    <s v="electronic music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m/>
    <m/>
    <x v="0"/>
    <m/>
    <m/>
    <b v="0"/>
    <n v="19"/>
    <b v="1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m/>
    <m/>
    <x v="0"/>
    <m/>
    <m/>
    <b v="0"/>
    <n v="69"/>
    <b v="1"/>
    <x v="4"/>
    <s v="electronic music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m/>
    <m/>
    <x v="0"/>
    <m/>
    <m/>
    <b v="0"/>
    <n v="218"/>
    <b v="1"/>
    <x v="6"/>
    <s v="tabletop games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m/>
    <m/>
    <x v="0"/>
    <m/>
    <m/>
    <b v="0"/>
    <n v="30"/>
    <b v="1"/>
    <x v="6"/>
    <s v="tabletop games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m/>
    <m/>
    <x v="0"/>
    <m/>
    <m/>
    <b v="0"/>
    <n v="100"/>
    <b v="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m/>
    <m/>
    <x v="0"/>
    <m/>
    <m/>
    <b v="0"/>
    <n v="296"/>
    <b v="1"/>
    <x v="6"/>
    <s v="tabletop games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m/>
    <m/>
    <x v="0"/>
    <m/>
    <m/>
    <b v="0"/>
    <n v="1204"/>
    <b v="1"/>
    <x v="6"/>
    <s v="tabletop games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m/>
    <m/>
    <x v="0"/>
    <m/>
    <m/>
    <b v="0"/>
    <n v="321"/>
    <b v="1"/>
    <x v="6"/>
    <s v="tabletop games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m/>
    <m/>
    <x v="0"/>
    <m/>
    <m/>
    <b v="0"/>
    <n v="301"/>
    <b v="1"/>
    <x v="6"/>
    <s v="tabletop games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m/>
    <m/>
    <x v="0"/>
    <m/>
    <m/>
    <b v="0"/>
    <n v="144"/>
    <b v="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m/>
    <m/>
    <x v="0"/>
    <m/>
    <m/>
    <b v="0"/>
    <n v="539"/>
    <b v="1"/>
    <x v="6"/>
    <s v="tabletop games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m/>
    <m/>
    <x v="0"/>
    <m/>
    <m/>
    <b v="0"/>
    <n v="498"/>
    <b v="1"/>
    <x v="6"/>
    <s v="tabletop games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m/>
    <m/>
    <x v="0"/>
    <m/>
    <m/>
    <b v="0"/>
    <n v="1113"/>
    <b v="1"/>
    <x v="6"/>
    <s v="tabletop games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m/>
    <m/>
    <x v="0"/>
    <m/>
    <m/>
    <b v="0"/>
    <n v="988"/>
    <b v="1"/>
    <x v="6"/>
    <s v="tabletop games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m/>
    <m/>
    <x v="0"/>
    <m/>
    <m/>
    <b v="0"/>
    <n v="391"/>
    <b v="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m/>
    <m/>
    <x v="0"/>
    <m/>
    <m/>
    <b v="0"/>
    <n v="28"/>
    <b v="1"/>
    <x v="6"/>
    <s v="tabletop games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m/>
    <m/>
    <x v="0"/>
    <m/>
    <m/>
    <b v="0"/>
    <n v="147"/>
    <b v="1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m/>
    <m/>
    <x v="0"/>
    <m/>
    <m/>
    <b v="0"/>
    <n v="680"/>
    <b v="1"/>
    <x v="6"/>
    <s v="tabletop games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m/>
    <m/>
    <x v="0"/>
    <m/>
    <m/>
    <b v="0"/>
    <n v="983"/>
    <b v="1"/>
    <x v="6"/>
    <s v="tabletop games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m/>
    <m/>
    <x v="0"/>
    <m/>
    <m/>
    <b v="0"/>
    <n v="79"/>
    <b v="1"/>
    <x v="6"/>
    <s v="tabletop games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m/>
    <m/>
    <x v="0"/>
    <m/>
    <m/>
    <b v="0"/>
    <n v="426"/>
    <b v="1"/>
    <x v="6"/>
    <s v="tabletop games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m/>
    <m/>
    <x v="0"/>
    <m/>
    <m/>
    <b v="0"/>
    <n v="96"/>
    <b v="1"/>
    <x v="6"/>
    <s v="tabletop games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m/>
    <m/>
    <x v="0"/>
    <m/>
    <m/>
    <b v="0"/>
    <n v="163"/>
    <b v="1"/>
    <x v="6"/>
    <s v="tabletop games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m/>
    <m/>
    <x v="0"/>
    <m/>
    <m/>
    <b v="0"/>
    <n v="2525"/>
    <b v="1"/>
    <x v="6"/>
    <s v="tabletop games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m/>
    <m/>
    <x v="0"/>
    <m/>
    <m/>
    <b v="0"/>
    <n v="2035"/>
    <b v="1"/>
    <x v="6"/>
    <s v="tabletop games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m/>
    <m/>
    <x v="0"/>
    <m/>
    <m/>
    <b v="0"/>
    <n v="290"/>
    <b v="1"/>
    <x v="6"/>
    <s v="tabletop games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m/>
    <m/>
    <x v="0"/>
    <m/>
    <m/>
    <b v="0"/>
    <n v="1980"/>
    <b v="1"/>
    <x v="6"/>
    <s v="tabletop games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m/>
    <m/>
    <x v="0"/>
    <m/>
    <m/>
    <b v="0"/>
    <n v="57"/>
    <b v="1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m/>
    <m/>
    <x v="0"/>
    <m/>
    <m/>
    <b v="0"/>
    <n v="380"/>
    <b v="1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m/>
    <m/>
    <x v="0"/>
    <m/>
    <m/>
    <b v="0"/>
    <n v="128"/>
    <b v="1"/>
    <x v="6"/>
    <s v="tabletop games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m/>
    <m/>
    <x v="0"/>
    <m/>
    <m/>
    <b v="0"/>
    <n v="180"/>
    <b v="1"/>
    <x v="6"/>
    <s v="tabletop games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m/>
    <m/>
    <x v="0"/>
    <m/>
    <m/>
    <b v="0"/>
    <n v="571"/>
    <b v="1"/>
    <x v="6"/>
    <s v="tabletop games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m/>
    <m/>
    <x v="0"/>
    <m/>
    <m/>
    <b v="0"/>
    <n v="480"/>
    <b v="1"/>
    <x v="6"/>
    <s v="tabletop games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m/>
    <m/>
    <x v="0"/>
    <m/>
    <m/>
    <b v="0"/>
    <n v="249"/>
    <b v="1"/>
    <x v="6"/>
    <s v="tabletop games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m/>
    <m/>
    <x v="0"/>
    <m/>
    <m/>
    <b v="0"/>
    <n v="84"/>
    <b v="1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m/>
    <m/>
    <x v="0"/>
    <m/>
    <m/>
    <b v="0"/>
    <n v="197"/>
    <b v="1"/>
    <x v="6"/>
    <s v="tabletop games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m/>
    <m/>
    <x v="0"/>
    <m/>
    <m/>
    <b v="0"/>
    <n v="271"/>
    <b v="1"/>
    <x v="6"/>
    <s v="tabletop games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m/>
    <m/>
    <x v="0"/>
    <m/>
    <m/>
    <b v="0"/>
    <n v="50"/>
    <b v="1"/>
    <x v="6"/>
    <s v="tabletop games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m/>
    <m/>
    <x v="0"/>
    <m/>
    <m/>
    <b v="0"/>
    <n v="169"/>
    <b v="1"/>
    <x v="6"/>
    <s v="tabletop games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m/>
    <m/>
    <x v="0"/>
    <m/>
    <m/>
    <b v="0"/>
    <n v="205"/>
    <b v="1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m/>
    <m/>
    <x v="0"/>
    <m/>
    <m/>
    <b v="0"/>
    <n v="206"/>
    <b v="1"/>
    <x v="6"/>
    <s v="tabletop games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m/>
    <m/>
    <x v="0"/>
    <m/>
    <m/>
    <b v="0"/>
    <n v="84"/>
    <b v="1"/>
    <x v="6"/>
    <s v="tabletop games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m/>
    <m/>
    <x v="0"/>
    <m/>
    <m/>
    <b v="0"/>
    <n v="210"/>
    <b v="1"/>
    <x v="6"/>
    <s v="tabletop games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m/>
    <m/>
    <x v="0"/>
    <m/>
    <m/>
    <b v="0"/>
    <n v="181"/>
    <b v="1"/>
    <x v="6"/>
    <s v="tabletop games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m/>
    <m/>
    <x v="0"/>
    <m/>
    <m/>
    <b v="0"/>
    <n v="60"/>
    <b v="1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m/>
    <m/>
    <x v="0"/>
    <m/>
    <m/>
    <b v="0"/>
    <n v="445"/>
    <b v="1"/>
    <x v="6"/>
    <s v="tabletop games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m/>
    <m/>
    <x v="0"/>
    <m/>
    <m/>
    <b v="0"/>
    <n v="17"/>
    <b v="1"/>
    <x v="6"/>
    <s v="tabletop games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m/>
    <m/>
    <x v="0"/>
    <m/>
    <m/>
    <b v="0"/>
    <n v="194"/>
    <b v="1"/>
    <x v="6"/>
    <s v="tabletop games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m/>
    <m/>
    <x v="0"/>
    <m/>
    <m/>
    <b v="0"/>
    <n v="404"/>
    <b v="1"/>
    <x v="6"/>
    <s v="tabletop games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m/>
    <m/>
    <x v="0"/>
    <m/>
    <m/>
    <b v="0"/>
    <n v="194"/>
    <b v="1"/>
    <x v="6"/>
    <s v="tabletop games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m/>
    <m/>
    <x v="0"/>
    <m/>
    <m/>
    <b v="0"/>
    <n v="902"/>
    <b v="1"/>
    <x v="6"/>
    <s v="tabletop games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m/>
    <m/>
    <x v="0"/>
    <m/>
    <m/>
    <b v="0"/>
    <n v="1670"/>
    <b v="1"/>
    <x v="6"/>
    <s v="tabletop games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m/>
    <m/>
    <x v="0"/>
    <m/>
    <m/>
    <b v="0"/>
    <n v="1328"/>
    <b v="1"/>
    <x v="6"/>
    <s v="tabletop games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m/>
    <m/>
    <x v="0"/>
    <m/>
    <m/>
    <b v="0"/>
    <n v="944"/>
    <b v="1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m/>
    <m/>
    <x v="0"/>
    <m/>
    <m/>
    <b v="0"/>
    <n v="147"/>
    <b v="1"/>
    <x v="6"/>
    <s v="tabletop games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m/>
    <m/>
    <x v="0"/>
    <m/>
    <m/>
    <b v="0"/>
    <n v="99"/>
    <b v="1"/>
    <x v="6"/>
    <s v="tabletop games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m/>
    <m/>
    <x v="0"/>
    <m/>
    <m/>
    <b v="0"/>
    <n v="79"/>
    <b v="1"/>
    <x v="6"/>
    <s v="tabletop games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m/>
    <m/>
    <x v="0"/>
    <m/>
    <m/>
    <b v="0"/>
    <n v="75"/>
    <b v="1"/>
    <x v="6"/>
    <s v="tabletop games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m/>
    <m/>
    <x v="0"/>
    <m/>
    <m/>
    <b v="0"/>
    <n v="207"/>
    <b v="1"/>
    <x v="6"/>
    <s v="tabletop games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m/>
    <m/>
    <x v="0"/>
    <m/>
    <m/>
    <b v="0"/>
    <n v="102"/>
    <b v="1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m/>
    <m/>
    <x v="0"/>
    <m/>
    <m/>
    <b v="0"/>
    <n v="32"/>
    <b v="1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m/>
    <m/>
    <x v="0"/>
    <m/>
    <m/>
    <b v="0"/>
    <n v="480"/>
    <b v="1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m/>
    <m/>
    <x v="0"/>
    <m/>
    <m/>
    <b v="0"/>
    <n v="11"/>
    <b v="1"/>
    <x v="4"/>
    <s v="rock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m/>
    <m/>
    <x v="0"/>
    <m/>
    <m/>
    <b v="0"/>
    <n v="12"/>
    <b v="1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m/>
    <m/>
    <x v="0"/>
    <m/>
    <m/>
    <b v="0"/>
    <n v="48"/>
    <b v="1"/>
    <x v="4"/>
    <s v="rock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m/>
    <m/>
    <x v="0"/>
    <m/>
    <m/>
    <b v="0"/>
    <n v="59"/>
    <b v="1"/>
    <x v="4"/>
    <s v="rock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m/>
    <m/>
    <x v="0"/>
    <m/>
    <m/>
    <b v="0"/>
    <n v="79"/>
    <b v="1"/>
    <x v="4"/>
    <s v="rock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m/>
    <m/>
    <x v="0"/>
    <m/>
    <m/>
    <b v="0"/>
    <n v="14"/>
    <b v="1"/>
    <x v="4"/>
    <s v="rock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m/>
    <m/>
    <x v="0"/>
    <m/>
    <m/>
    <b v="0"/>
    <n v="106"/>
    <b v="1"/>
    <x v="4"/>
    <s v="rock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m/>
    <m/>
    <x v="0"/>
    <m/>
    <m/>
    <b v="0"/>
    <n v="25"/>
    <b v="1"/>
    <x v="4"/>
    <s v="rock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m/>
    <m/>
    <x v="0"/>
    <m/>
    <m/>
    <b v="0"/>
    <n v="25"/>
    <b v="1"/>
    <x v="4"/>
    <s v="rock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m/>
    <m/>
    <x v="0"/>
    <m/>
    <m/>
    <b v="0"/>
    <n v="29"/>
    <b v="1"/>
    <x v="4"/>
    <s v="rock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m/>
    <m/>
    <x v="0"/>
    <m/>
    <m/>
    <b v="0"/>
    <n v="43"/>
    <b v="1"/>
    <x v="4"/>
    <s v="rock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m/>
    <m/>
    <x v="0"/>
    <m/>
    <m/>
    <b v="0"/>
    <n v="46"/>
    <b v="1"/>
    <x v="4"/>
    <s v="rock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m/>
    <m/>
    <x v="0"/>
    <m/>
    <m/>
    <b v="0"/>
    <n v="27"/>
    <b v="1"/>
    <x v="4"/>
    <s v="rock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m/>
    <m/>
    <x v="0"/>
    <m/>
    <m/>
    <b v="0"/>
    <n v="112"/>
    <b v="1"/>
    <x v="4"/>
    <s v="rock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m/>
    <m/>
    <x v="0"/>
    <m/>
    <m/>
    <b v="0"/>
    <n v="34"/>
    <b v="1"/>
    <x v="4"/>
    <s v="rock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m/>
    <m/>
    <x v="0"/>
    <m/>
    <m/>
    <b v="0"/>
    <n v="145"/>
    <b v="1"/>
    <x v="4"/>
    <s v="rock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m/>
    <m/>
    <x v="0"/>
    <m/>
    <m/>
    <b v="0"/>
    <n v="19"/>
    <b v="1"/>
    <x v="4"/>
    <s v="rock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m/>
    <m/>
    <x v="0"/>
    <m/>
    <m/>
    <b v="0"/>
    <n v="288"/>
    <b v="1"/>
    <x v="4"/>
    <s v="rock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m/>
    <m/>
    <x v="0"/>
    <m/>
    <m/>
    <b v="0"/>
    <n v="14"/>
    <b v="1"/>
    <x v="4"/>
    <s v="rock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m/>
    <m/>
    <x v="0"/>
    <m/>
    <m/>
    <b v="0"/>
    <n v="7"/>
    <b v="1"/>
    <x v="4"/>
    <s v="rock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m/>
    <m/>
    <x v="0"/>
    <m/>
    <m/>
    <b v="1"/>
    <n v="211"/>
    <b v="1"/>
    <x v="4"/>
    <s v="indie rock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m/>
    <m/>
    <x v="0"/>
    <m/>
    <m/>
    <b v="1"/>
    <n v="85"/>
    <b v="1"/>
    <x v="4"/>
    <s v="indie rock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m/>
    <m/>
    <x v="0"/>
    <m/>
    <m/>
    <b v="1"/>
    <n v="103"/>
    <b v="1"/>
    <x v="4"/>
    <s v="indie rock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m/>
    <m/>
    <x v="0"/>
    <m/>
    <m/>
    <b v="1"/>
    <n v="113"/>
    <b v="1"/>
    <x v="4"/>
    <s v="indie rock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m/>
    <m/>
    <x v="0"/>
    <m/>
    <m/>
    <b v="1"/>
    <n v="167"/>
    <b v="1"/>
    <x v="4"/>
    <s v="indie rock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m/>
    <m/>
    <x v="0"/>
    <m/>
    <m/>
    <b v="1"/>
    <n v="73"/>
    <b v="1"/>
    <x v="4"/>
    <s v="indie rock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m/>
    <m/>
    <x v="0"/>
    <m/>
    <m/>
    <b v="1"/>
    <n v="75"/>
    <b v="1"/>
    <x v="4"/>
    <s v="indie rock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m/>
    <m/>
    <x v="0"/>
    <m/>
    <m/>
    <b v="1"/>
    <n v="614"/>
    <b v="1"/>
    <x v="4"/>
    <s v="indie rock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m/>
    <m/>
    <x v="0"/>
    <m/>
    <m/>
    <b v="1"/>
    <n v="107"/>
    <b v="1"/>
    <x v="4"/>
    <s v="indie rock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m/>
    <m/>
    <x v="0"/>
    <m/>
    <m/>
    <b v="1"/>
    <n v="1224"/>
    <b v="1"/>
    <x v="4"/>
    <s v="indie rock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m/>
    <m/>
    <x v="0"/>
    <m/>
    <m/>
    <b v="1"/>
    <n v="104"/>
    <b v="1"/>
    <x v="4"/>
    <s v="indie rock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m/>
    <m/>
    <x v="0"/>
    <m/>
    <m/>
    <b v="1"/>
    <n v="79"/>
    <b v="1"/>
    <x v="4"/>
    <s v="indie rock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m/>
    <m/>
    <x v="0"/>
    <m/>
    <m/>
    <b v="1"/>
    <n v="157"/>
    <b v="1"/>
    <x v="4"/>
    <s v="indie rock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m/>
    <m/>
    <x v="0"/>
    <m/>
    <m/>
    <b v="1"/>
    <n v="50"/>
    <b v="1"/>
    <x v="4"/>
    <s v="indie rock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m/>
    <m/>
    <x v="0"/>
    <m/>
    <m/>
    <b v="1"/>
    <n v="64"/>
    <b v="1"/>
    <x v="4"/>
    <s v="indie rock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m/>
    <m/>
    <x v="0"/>
    <m/>
    <m/>
    <b v="1"/>
    <n v="200"/>
    <b v="1"/>
    <x v="4"/>
    <s v="indie rock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m/>
    <m/>
    <x v="0"/>
    <m/>
    <m/>
    <b v="1"/>
    <n v="22"/>
    <b v="1"/>
    <x v="4"/>
    <s v="indie rock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m/>
    <m/>
    <x v="0"/>
    <m/>
    <m/>
    <b v="1"/>
    <n v="163"/>
    <b v="1"/>
    <x v="4"/>
    <s v="indie rock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m/>
    <m/>
    <x v="0"/>
    <m/>
    <m/>
    <b v="1"/>
    <n v="77"/>
    <b v="1"/>
    <x v="4"/>
    <s v="indie rock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m/>
    <m/>
    <x v="0"/>
    <m/>
    <m/>
    <b v="1"/>
    <n v="89"/>
    <b v="1"/>
    <x v="4"/>
    <s v="indie rock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m/>
    <m/>
    <x v="0"/>
    <m/>
    <m/>
    <b v="0"/>
    <n v="64"/>
    <b v="0"/>
    <x v="7"/>
    <s v="small batch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m/>
    <m/>
    <x v="0"/>
    <m/>
    <m/>
    <b v="0"/>
    <n v="4"/>
    <b v="0"/>
    <x v="7"/>
    <s v="small batch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m/>
    <m/>
    <x v="0"/>
    <m/>
    <m/>
    <b v="0"/>
    <n v="4"/>
    <b v="0"/>
    <x v="7"/>
    <s v="small batch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m/>
    <m/>
    <x v="0"/>
    <m/>
    <m/>
    <b v="0"/>
    <n v="61"/>
    <b v="0"/>
    <x v="7"/>
    <s v="small batch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m/>
    <m/>
    <x v="0"/>
    <m/>
    <m/>
    <b v="0"/>
    <n v="7"/>
    <b v="0"/>
    <x v="7"/>
    <s v="small batch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m/>
    <m/>
    <x v="0"/>
    <m/>
    <m/>
    <b v="0"/>
    <n v="1"/>
    <b v="0"/>
    <x v="7"/>
    <s v="small batch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m/>
    <m/>
    <x v="0"/>
    <m/>
    <m/>
    <b v="1"/>
    <n v="3355"/>
    <b v="1"/>
    <x v="7"/>
    <s v="small batch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m/>
    <m/>
    <x v="0"/>
    <m/>
    <m/>
    <b v="1"/>
    <n v="537"/>
    <b v="1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m/>
    <m/>
    <x v="0"/>
    <m/>
    <m/>
    <b v="1"/>
    <n v="125"/>
    <b v="1"/>
    <x v="7"/>
    <s v="small batch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m/>
    <m/>
    <x v="0"/>
    <m/>
    <m/>
    <b v="1"/>
    <n v="163"/>
    <b v="1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m/>
    <m/>
    <x v="0"/>
    <m/>
    <m/>
    <b v="1"/>
    <n v="283"/>
    <b v="1"/>
    <x v="7"/>
    <s v="small batch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m/>
    <m/>
    <x v="0"/>
    <m/>
    <m/>
    <b v="1"/>
    <n v="352"/>
    <b v="1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m/>
    <m/>
    <x v="0"/>
    <m/>
    <m/>
    <b v="1"/>
    <n v="94"/>
    <b v="1"/>
    <x v="7"/>
    <s v="small batch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m/>
    <m/>
    <x v="0"/>
    <m/>
    <m/>
    <b v="1"/>
    <n v="67"/>
    <b v="1"/>
    <x v="7"/>
    <s v="small batch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m/>
    <m/>
    <x v="0"/>
    <m/>
    <m/>
    <b v="1"/>
    <n v="221"/>
    <b v="1"/>
    <x v="7"/>
    <s v="small batch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m/>
    <m/>
    <x v="0"/>
    <m/>
    <m/>
    <b v="1"/>
    <n v="2165"/>
    <b v="1"/>
    <x v="7"/>
    <s v="small batch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m/>
    <m/>
    <x v="0"/>
    <m/>
    <m/>
    <b v="1"/>
    <n v="179"/>
    <b v="1"/>
    <x v="7"/>
    <s v="small batch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m/>
    <m/>
    <x v="0"/>
    <m/>
    <m/>
    <b v="1"/>
    <n v="123"/>
    <b v="1"/>
    <x v="7"/>
    <s v="small batch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m/>
    <m/>
    <x v="0"/>
    <m/>
    <m/>
    <b v="1"/>
    <n v="1104"/>
    <b v="1"/>
    <x v="7"/>
    <s v="small batch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m/>
    <m/>
    <x v="0"/>
    <m/>
    <m/>
    <b v="1"/>
    <n v="403"/>
    <b v="1"/>
    <x v="7"/>
    <s v="small batch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m/>
    <m/>
    <x v="0"/>
    <m/>
    <m/>
    <b v="0"/>
    <n v="0"/>
    <b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m/>
    <m/>
    <x v="0"/>
    <m/>
    <m/>
    <b v="0"/>
    <n v="0"/>
    <b v="0"/>
    <x v="2"/>
    <s v="web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m/>
    <m/>
    <x v="0"/>
    <m/>
    <m/>
    <b v="0"/>
    <n v="1"/>
    <b v="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m/>
    <m/>
    <x v="0"/>
    <m/>
    <m/>
    <b v="0"/>
    <n v="1"/>
    <b v="0"/>
    <x v="2"/>
    <s v="web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m/>
    <m/>
    <x v="0"/>
    <m/>
    <m/>
    <b v="0"/>
    <n v="0"/>
    <b v="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m/>
    <m/>
    <x v="0"/>
    <m/>
    <m/>
    <b v="0"/>
    <n v="3"/>
    <b v="0"/>
    <x v="2"/>
    <s v="web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m/>
    <m/>
    <x v="0"/>
    <m/>
    <m/>
    <b v="0"/>
    <n v="1"/>
    <b v="0"/>
    <x v="2"/>
    <s v="web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m/>
    <m/>
    <x v="0"/>
    <m/>
    <m/>
    <b v="0"/>
    <n v="5"/>
    <b v="0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m/>
    <m/>
    <x v="0"/>
    <m/>
    <m/>
    <b v="0"/>
    <n v="0"/>
    <b v="0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m/>
    <m/>
    <x v="0"/>
    <m/>
    <m/>
    <b v="0"/>
    <n v="0"/>
    <b v="0"/>
    <x v="2"/>
    <s v="web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m/>
    <m/>
    <x v="0"/>
    <m/>
    <m/>
    <b v="0"/>
    <n v="7"/>
    <b v="0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m/>
    <m/>
    <x v="0"/>
    <m/>
    <m/>
    <b v="0"/>
    <n v="0"/>
    <b v="0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m/>
    <m/>
    <x v="0"/>
    <m/>
    <m/>
    <b v="0"/>
    <n v="0"/>
    <b v="0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m/>
    <m/>
    <x v="0"/>
    <m/>
    <m/>
    <b v="0"/>
    <n v="1"/>
    <b v="0"/>
    <x v="2"/>
    <s v="web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m/>
    <m/>
    <x v="0"/>
    <m/>
    <m/>
    <b v="0"/>
    <n v="2"/>
    <b v="0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m/>
    <m/>
    <x v="0"/>
    <m/>
    <m/>
    <b v="0"/>
    <n v="0"/>
    <b v="0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m/>
    <m/>
    <x v="0"/>
    <m/>
    <m/>
    <b v="0"/>
    <n v="0"/>
    <b v="0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m/>
    <m/>
    <x v="0"/>
    <m/>
    <m/>
    <b v="0"/>
    <n v="0"/>
    <b v="0"/>
    <x v="2"/>
    <s v="web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m/>
    <m/>
    <x v="0"/>
    <m/>
    <m/>
    <b v="0"/>
    <n v="3"/>
    <b v="0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m/>
    <m/>
    <x v="0"/>
    <m/>
    <m/>
    <b v="0"/>
    <n v="1"/>
    <b v="0"/>
    <x v="2"/>
    <s v="web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m/>
    <m/>
    <x v="0"/>
    <m/>
    <m/>
    <b v="0"/>
    <n v="0"/>
    <b v="0"/>
    <x v="2"/>
    <s v="web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m/>
    <m/>
    <x v="0"/>
    <m/>
    <m/>
    <b v="0"/>
    <n v="2"/>
    <b v="0"/>
    <x v="2"/>
    <s v="web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m/>
    <m/>
    <x v="0"/>
    <m/>
    <m/>
    <b v="0"/>
    <n v="0"/>
    <b v="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m/>
    <m/>
    <x v="0"/>
    <m/>
    <m/>
    <b v="0"/>
    <n v="0"/>
    <b v="0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m/>
    <m/>
    <x v="0"/>
    <m/>
    <m/>
    <b v="0"/>
    <n v="0"/>
    <b v="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m/>
    <m/>
    <x v="0"/>
    <m/>
    <m/>
    <b v="0"/>
    <n v="27"/>
    <b v="0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m/>
    <m/>
    <x v="0"/>
    <m/>
    <m/>
    <b v="0"/>
    <n v="14"/>
    <b v="0"/>
    <x v="2"/>
    <s v="web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m/>
    <m/>
    <x v="0"/>
    <m/>
    <m/>
    <b v="0"/>
    <n v="2"/>
    <b v="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m/>
    <m/>
    <x v="0"/>
    <m/>
    <m/>
    <b v="0"/>
    <n v="0"/>
    <b v="0"/>
    <x v="2"/>
    <s v="web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m/>
    <m/>
    <x v="0"/>
    <m/>
    <m/>
    <b v="0"/>
    <n v="4"/>
    <b v="0"/>
    <x v="2"/>
    <s v="web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m/>
    <m/>
    <x v="0"/>
    <m/>
    <m/>
    <b v="0"/>
    <n v="0"/>
    <b v="0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m/>
    <m/>
    <x v="0"/>
    <m/>
    <m/>
    <b v="0"/>
    <n v="6"/>
    <b v="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m/>
    <m/>
    <x v="0"/>
    <m/>
    <m/>
    <b v="0"/>
    <n v="1"/>
    <b v="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m/>
    <m/>
    <x v="0"/>
    <m/>
    <m/>
    <b v="0"/>
    <n v="1"/>
    <b v="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m/>
    <m/>
    <x v="0"/>
    <m/>
    <m/>
    <b v="0"/>
    <n v="0"/>
    <b v="0"/>
    <x v="2"/>
    <s v="web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m/>
    <m/>
    <x v="0"/>
    <m/>
    <m/>
    <b v="0"/>
    <n v="4"/>
    <b v="0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m/>
    <m/>
    <x v="0"/>
    <m/>
    <m/>
    <b v="0"/>
    <n v="0"/>
    <b v="0"/>
    <x v="2"/>
    <s v="web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m/>
    <m/>
    <x v="0"/>
    <m/>
    <m/>
    <b v="0"/>
    <n v="0"/>
    <b v="0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m/>
    <m/>
    <x v="0"/>
    <m/>
    <m/>
    <b v="0"/>
    <n v="0"/>
    <b v="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m/>
    <m/>
    <x v="0"/>
    <m/>
    <m/>
    <b v="0"/>
    <n v="3"/>
    <b v="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m/>
    <m/>
    <x v="0"/>
    <m/>
    <m/>
    <b v="0"/>
    <n v="7"/>
    <b v="0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m/>
    <m/>
    <x v="0"/>
    <m/>
    <m/>
    <b v="0"/>
    <n v="2"/>
    <b v="0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m/>
    <m/>
    <x v="0"/>
    <m/>
    <m/>
    <b v="0"/>
    <n v="3"/>
    <b v="0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m/>
    <m/>
    <x v="0"/>
    <m/>
    <m/>
    <b v="0"/>
    <n v="8"/>
    <b v="0"/>
    <x v="2"/>
    <s v="web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m/>
    <m/>
    <x v="0"/>
    <m/>
    <m/>
    <b v="0"/>
    <n v="7"/>
    <b v="0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m/>
    <m/>
    <x v="0"/>
    <m/>
    <m/>
    <b v="0"/>
    <n v="0"/>
    <b v="0"/>
    <x v="2"/>
    <s v="web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m/>
    <m/>
    <x v="0"/>
    <m/>
    <m/>
    <b v="0"/>
    <n v="3"/>
    <b v="0"/>
    <x v="2"/>
    <s v="web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m/>
    <m/>
    <x v="0"/>
    <m/>
    <m/>
    <b v="0"/>
    <n v="8"/>
    <b v="0"/>
    <x v="2"/>
    <s v="web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m/>
    <m/>
    <x v="0"/>
    <m/>
    <m/>
    <b v="0"/>
    <n v="1"/>
    <b v="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m/>
    <m/>
    <x v="0"/>
    <m/>
    <m/>
    <b v="0"/>
    <n v="0"/>
    <b v="0"/>
    <x v="2"/>
    <s v="web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m/>
    <m/>
    <x v="0"/>
    <m/>
    <m/>
    <b v="0"/>
    <n v="1"/>
    <b v="0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m/>
    <m/>
    <x v="0"/>
    <m/>
    <m/>
    <b v="0"/>
    <n v="0"/>
    <b v="0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m/>
    <m/>
    <x v="0"/>
    <m/>
    <m/>
    <b v="0"/>
    <n v="1"/>
    <b v="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m/>
    <m/>
    <x v="0"/>
    <m/>
    <m/>
    <b v="0"/>
    <n v="2"/>
    <b v="0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m/>
    <m/>
    <x v="0"/>
    <m/>
    <m/>
    <b v="0"/>
    <n v="0"/>
    <b v="0"/>
    <x v="2"/>
    <s v="web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m/>
    <m/>
    <x v="0"/>
    <m/>
    <m/>
    <b v="0"/>
    <n v="1"/>
    <b v="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m/>
    <m/>
    <x v="0"/>
    <m/>
    <m/>
    <b v="0"/>
    <n v="0"/>
    <b v="0"/>
    <x v="2"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m/>
    <m/>
    <x v="0"/>
    <m/>
    <m/>
    <b v="0"/>
    <n v="0"/>
    <b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m/>
    <m/>
    <x v="0"/>
    <m/>
    <m/>
    <b v="0"/>
    <n v="0"/>
    <b v="0"/>
    <x v="2"/>
    <s v="web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m/>
    <m/>
    <x v="0"/>
    <m/>
    <m/>
    <b v="0"/>
    <n v="0"/>
    <b v="0"/>
    <x v="2"/>
    <s v="web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m/>
    <m/>
    <x v="0"/>
    <m/>
    <m/>
    <b v="0"/>
    <n v="9"/>
    <b v="0"/>
    <x v="7"/>
    <s v="food trucks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m/>
    <m/>
    <x v="0"/>
    <m/>
    <m/>
    <b v="0"/>
    <n v="1"/>
    <b v="0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m/>
    <m/>
    <x v="0"/>
    <m/>
    <m/>
    <b v="0"/>
    <n v="12"/>
    <b v="0"/>
    <x v="7"/>
    <s v="food trucks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m/>
    <m/>
    <x v="0"/>
    <m/>
    <m/>
    <b v="0"/>
    <n v="0"/>
    <b v="0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m/>
    <m/>
    <x v="0"/>
    <m/>
    <m/>
    <b v="0"/>
    <n v="20"/>
    <b v="0"/>
    <x v="7"/>
    <s v="food trucks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m/>
    <m/>
    <x v="0"/>
    <m/>
    <m/>
    <b v="0"/>
    <n v="16"/>
    <b v="0"/>
    <x v="7"/>
    <s v="food trucks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m/>
    <m/>
    <x v="0"/>
    <m/>
    <m/>
    <b v="0"/>
    <n v="33"/>
    <b v="0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m/>
    <m/>
    <x v="0"/>
    <m/>
    <m/>
    <b v="0"/>
    <n v="2"/>
    <b v="0"/>
    <x v="7"/>
    <s v="food trucks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m/>
    <m/>
    <x v="0"/>
    <m/>
    <m/>
    <b v="0"/>
    <n v="6"/>
    <b v="0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m/>
    <m/>
    <x v="0"/>
    <m/>
    <m/>
    <b v="0"/>
    <n v="0"/>
    <b v="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m/>
    <m/>
    <x v="0"/>
    <m/>
    <m/>
    <b v="0"/>
    <n v="3"/>
    <b v="0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m/>
    <m/>
    <x v="0"/>
    <m/>
    <m/>
    <b v="0"/>
    <n v="0"/>
    <b v="0"/>
    <x v="7"/>
    <s v="food trucks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m/>
    <m/>
    <x v="0"/>
    <m/>
    <m/>
    <b v="0"/>
    <n v="3"/>
    <b v="0"/>
    <x v="7"/>
    <s v="food trucks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m/>
    <m/>
    <x v="0"/>
    <m/>
    <m/>
    <b v="0"/>
    <n v="13"/>
    <b v="0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m/>
    <m/>
    <x v="0"/>
    <m/>
    <m/>
    <b v="0"/>
    <n v="6"/>
    <b v="0"/>
    <x v="7"/>
    <s v="food trucks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m/>
    <m/>
    <x v="0"/>
    <m/>
    <m/>
    <b v="0"/>
    <n v="1"/>
    <b v="0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m/>
    <m/>
    <x v="0"/>
    <m/>
    <m/>
    <b v="0"/>
    <n v="0"/>
    <b v="0"/>
    <x v="7"/>
    <s v="food trucks"/>
    <x v="0"/>
  </r>
  <r>
    <n v="2418"/>
    <s v="Mexican food truck"/>
    <s v="I want to start my food truck business."/>
    <n v="25000"/>
    <n v="5"/>
    <x v="2"/>
    <s v="US"/>
    <s v="USD"/>
    <n v="1427225644"/>
    <n v="1422045244"/>
    <m/>
    <m/>
    <x v="0"/>
    <m/>
    <m/>
    <b v="0"/>
    <n v="5"/>
    <b v="0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m/>
    <m/>
    <x v="0"/>
    <m/>
    <m/>
    <b v="0"/>
    <n v="0"/>
    <b v="0"/>
    <x v="7"/>
    <s v="food truck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m/>
    <m/>
    <x v="0"/>
    <m/>
    <m/>
    <b v="0"/>
    <n v="36"/>
    <b v="0"/>
    <x v="7"/>
    <s v="food trucks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m/>
    <m/>
    <x v="0"/>
    <m/>
    <m/>
    <b v="0"/>
    <n v="1"/>
    <b v="0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m/>
    <m/>
    <x v="0"/>
    <m/>
    <m/>
    <b v="0"/>
    <n v="1"/>
    <b v="0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m/>
    <m/>
    <x v="0"/>
    <m/>
    <m/>
    <b v="0"/>
    <n v="1"/>
    <b v="0"/>
    <x v="7"/>
    <s v="food trucks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m/>
    <m/>
    <x v="0"/>
    <m/>
    <m/>
    <b v="0"/>
    <n v="9"/>
    <b v="0"/>
    <x v="7"/>
    <s v="food trucks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m/>
    <m/>
    <x v="0"/>
    <m/>
    <m/>
    <b v="0"/>
    <n v="1"/>
    <b v="0"/>
    <x v="7"/>
    <s v="food trucks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m/>
    <m/>
    <x v="0"/>
    <m/>
    <m/>
    <b v="0"/>
    <n v="0"/>
    <b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m/>
    <m/>
    <x v="0"/>
    <m/>
    <m/>
    <b v="0"/>
    <n v="1"/>
    <b v="0"/>
    <x v="7"/>
    <s v="food trucks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m/>
    <m/>
    <x v="0"/>
    <m/>
    <m/>
    <b v="0"/>
    <n v="1"/>
    <b v="0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m/>
    <m/>
    <x v="0"/>
    <m/>
    <m/>
    <b v="0"/>
    <n v="4"/>
    <b v="0"/>
    <x v="7"/>
    <s v="food trucks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m/>
    <m/>
    <x v="0"/>
    <m/>
    <m/>
    <b v="0"/>
    <n v="2"/>
    <b v="0"/>
    <x v="7"/>
    <s v="food trucks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m/>
    <m/>
    <x v="0"/>
    <m/>
    <m/>
    <b v="0"/>
    <n v="2"/>
    <b v="0"/>
    <x v="7"/>
    <s v="food trucks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m/>
    <m/>
    <x v="0"/>
    <m/>
    <m/>
    <b v="0"/>
    <n v="2"/>
    <b v="0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m/>
    <m/>
    <x v="0"/>
    <m/>
    <m/>
    <b v="0"/>
    <n v="0"/>
    <b v="0"/>
    <x v="7"/>
    <s v="food trucks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m/>
    <m/>
    <x v="0"/>
    <m/>
    <m/>
    <b v="0"/>
    <n v="2"/>
    <b v="0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m/>
    <m/>
    <x v="0"/>
    <m/>
    <m/>
    <b v="0"/>
    <n v="4"/>
    <b v="0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m/>
    <m/>
    <x v="0"/>
    <m/>
    <m/>
    <b v="0"/>
    <n v="2"/>
    <b v="0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m/>
    <m/>
    <x v="0"/>
    <m/>
    <m/>
    <b v="0"/>
    <n v="0"/>
    <b v="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m/>
    <m/>
    <x v="0"/>
    <m/>
    <m/>
    <b v="0"/>
    <n v="1"/>
    <b v="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m/>
    <m/>
    <x v="0"/>
    <m/>
    <m/>
    <b v="0"/>
    <n v="0"/>
    <b v="0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m/>
    <m/>
    <x v="0"/>
    <m/>
    <m/>
    <b v="0"/>
    <n v="2"/>
    <b v="0"/>
    <x v="7"/>
    <s v="food trucks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m/>
    <m/>
    <x v="0"/>
    <m/>
    <m/>
    <b v="0"/>
    <n v="109"/>
    <b v="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m/>
    <m/>
    <x v="0"/>
    <m/>
    <m/>
    <b v="0"/>
    <n v="372"/>
    <b v="1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m/>
    <m/>
    <x v="0"/>
    <m/>
    <m/>
    <b v="0"/>
    <n v="311"/>
    <b v="1"/>
    <x v="7"/>
    <s v="small batch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m/>
    <m/>
    <x v="0"/>
    <m/>
    <m/>
    <b v="0"/>
    <n v="61"/>
    <b v="1"/>
    <x v="7"/>
    <s v="small batch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m/>
    <m/>
    <x v="0"/>
    <m/>
    <m/>
    <b v="0"/>
    <n v="115"/>
    <b v="1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m/>
    <m/>
    <x v="0"/>
    <m/>
    <m/>
    <b v="0"/>
    <n v="111"/>
    <b v="1"/>
    <x v="7"/>
    <s v="small batch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m/>
    <m/>
    <x v="0"/>
    <m/>
    <m/>
    <b v="0"/>
    <n v="337"/>
    <b v="1"/>
    <x v="7"/>
    <s v="small batch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m/>
    <m/>
    <x v="0"/>
    <m/>
    <m/>
    <b v="0"/>
    <n v="9"/>
    <b v="1"/>
    <x v="7"/>
    <s v="small batch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m/>
    <m/>
    <x v="0"/>
    <m/>
    <m/>
    <b v="0"/>
    <n v="120"/>
    <b v="1"/>
    <x v="7"/>
    <s v="small batch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m/>
    <m/>
    <x v="0"/>
    <m/>
    <m/>
    <b v="0"/>
    <n v="102"/>
    <b v="1"/>
    <x v="7"/>
    <s v="small batch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m/>
    <m/>
    <x v="0"/>
    <m/>
    <m/>
    <b v="0"/>
    <n v="186"/>
    <b v="1"/>
    <x v="7"/>
    <s v="small batch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m/>
    <m/>
    <x v="0"/>
    <m/>
    <m/>
    <b v="0"/>
    <n v="15"/>
    <b v="1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m/>
    <m/>
    <x v="0"/>
    <m/>
    <m/>
    <b v="0"/>
    <n v="67"/>
    <b v="1"/>
    <x v="7"/>
    <s v="small batch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m/>
    <m/>
    <x v="0"/>
    <m/>
    <m/>
    <b v="0"/>
    <n v="130"/>
    <b v="1"/>
    <x v="7"/>
    <s v="small batch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m/>
    <m/>
    <x v="0"/>
    <m/>
    <m/>
    <b v="0"/>
    <n v="16"/>
    <b v="1"/>
    <x v="7"/>
    <s v="small batch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m/>
    <m/>
    <x v="0"/>
    <m/>
    <m/>
    <b v="0"/>
    <n v="67"/>
    <b v="1"/>
    <x v="7"/>
    <s v="small batch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m/>
    <m/>
    <x v="0"/>
    <m/>
    <m/>
    <b v="0"/>
    <n v="124"/>
    <b v="1"/>
    <x v="7"/>
    <s v="small batch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m/>
    <m/>
    <x v="0"/>
    <m/>
    <m/>
    <b v="0"/>
    <n v="80"/>
    <b v="1"/>
    <x v="7"/>
    <s v="small batch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m/>
    <m/>
    <x v="0"/>
    <m/>
    <m/>
    <b v="0"/>
    <n v="282"/>
    <b v="1"/>
    <x v="7"/>
    <s v="small batch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m/>
    <m/>
    <x v="0"/>
    <m/>
    <m/>
    <b v="0"/>
    <n v="68"/>
    <b v="1"/>
    <x v="7"/>
    <s v="small batch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m/>
    <m/>
    <x v="0"/>
    <m/>
    <m/>
    <b v="0"/>
    <n v="86"/>
    <b v="1"/>
    <x v="4"/>
    <s v="indie rock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m/>
    <m/>
    <x v="0"/>
    <m/>
    <m/>
    <b v="0"/>
    <n v="115"/>
    <b v="1"/>
    <x v="4"/>
    <s v="indie rock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m/>
    <m/>
    <x v="0"/>
    <m/>
    <m/>
    <b v="0"/>
    <n v="75"/>
    <b v="1"/>
    <x v="4"/>
    <s v="indie rock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m/>
    <m/>
    <x v="0"/>
    <m/>
    <m/>
    <b v="0"/>
    <n v="43"/>
    <b v="1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m/>
    <m/>
    <x v="0"/>
    <m/>
    <m/>
    <b v="0"/>
    <n v="48"/>
    <b v="1"/>
    <x v="4"/>
    <s v="indie rock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m/>
    <m/>
    <x v="0"/>
    <m/>
    <m/>
    <b v="0"/>
    <n v="52"/>
    <b v="1"/>
    <x v="4"/>
    <s v="indie rock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m/>
    <m/>
    <x v="0"/>
    <m/>
    <m/>
    <b v="0"/>
    <n v="43"/>
    <b v="1"/>
    <x v="4"/>
    <s v="indie rock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m/>
    <m/>
    <x v="0"/>
    <m/>
    <m/>
    <b v="0"/>
    <n v="58"/>
    <b v="1"/>
    <x v="4"/>
    <s v="indie rock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m/>
    <m/>
    <x v="0"/>
    <m/>
    <m/>
    <b v="0"/>
    <n v="47"/>
    <b v="1"/>
    <x v="4"/>
    <s v="indie rock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m/>
    <m/>
    <x v="0"/>
    <m/>
    <m/>
    <b v="0"/>
    <n v="36"/>
    <b v="1"/>
    <x v="4"/>
    <s v="indie rock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m/>
    <m/>
    <x v="0"/>
    <m/>
    <m/>
    <b v="0"/>
    <n v="17"/>
    <b v="1"/>
    <x v="4"/>
    <s v="indie rock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m/>
    <m/>
    <x v="0"/>
    <m/>
    <m/>
    <b v="0"/>
    <n v="104"/>
    <b v="1"/>
    <x v="4"/>
    <s v="indie rock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m/>
    <m/>
    <x v="0"/>
    <m/>
    <m/>
    <b v="0"/>
    <n v="47"/>
    <b v="1"/>
    <x v="4"/>
    <s v="indie rock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m/>
    <m/>
    <x v="0"/>
    <m/>
    <m/>
    <b v="0"/>
    <n v="38"/>
    <b v="1"/>
    <x v="4"/>
    <s v="indie rock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m/>
    <m/>
    <x v="0"/>
    <m/>
    <m/>
    <b v="0"/>
    <n v="81"/>
    <b v="1"/>
    <x v="4"/>
    <s v="indie rock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m/>
    <m/>
    <x v="0"/>
    <m/>
    <m/>
    <b v="0"/>
    <n v="55"/>
    <b v="1"/>
    <x v="4"/>
    <s v="indie rock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m/>
    <m/>
    <x v="0"/>
    <m/>
    <m/>
    <b v="0"/>
    <n v="41"/>
    <b v="1"/>
    <x v="4"/>
    <s v="indie 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m/>
    <m/>
    <x v="0"/>
    <m/>
    <m/>
    <b v="0"/>
    <n v="79"/>
    <b v="1"/>
    <x v="4"/>
    <s v="indie rock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m/>
    <m/>
    <x v="0"/>
    <m/>
    <m/>
    <b v="0"/>
    <n v="16"/>
    <b v="1"/>
    <x v="4"/>
    <s v="indie rock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m/>
    <m/>
    <x v="0"/>
    <m/>
    <m/>
    <b v="0"/>
    <n v="8"/>
    <b v="1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m/>
    <m/>
    <x v="0"/>
    <m/>
    <m/>
    <b v="0"/>
    <n v="95"/>
    <b v="1"/>
    <x v="4"/>
    <s v="indie rock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m/>
    <m/>
    <x v="0"/>
    <m/>
    <m/>
    <b v="0"/>
    <n v="25"/>
    <b v="1"/>
    <x v="4"/>
    <s v="indie rock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m/>
    <m/>
    <x v="0"/>
    <m/>
    <m/>
    <b v="0"/>
    <n v="19"/>
    <b v="1"/>
    <x v="4"/>
    <s v="indie rock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m/>
    <m/>
    <x v="0"/>
    <m/>
    <m/>
    <b v="0"/>
    <n v="90"/>
    <b v="1"/>
    <x v="4"/>
    <s v="indie rock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m/>
    <m/>
    <x v="0"/>
    <m/>
    <m/>
    <b v="0"/>
    <n v="41"/>
    <b v="1"/>
    <x v="4"/>
    <s v="indie rock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m/>
    <m/>
    <x v="0"/>
    <m/>
    <m/>
    <b v="0"/>
    <n v="30"/>
    <b v="1"/>
    <x v="4"/>
    <s v="indie rock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m/>
    <m/>
    <x v="0"/>
    <m/>
    <m/>
    <b v="0"/>
    <n v="38"/>
    <b v="1"/>
    <x v="4"/>
    <s v="indie rock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m/>
    <m/>
    <x v="0"/>
    <m/>
    <m/>
    <b v="0"/>
    <n v="65"/>
    <b v="1"/>
    <x v="4"/>
    <s v="indie rock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m/>
    <m/>
    <x v="0"/>
    <m/>
    <m/>
    <b v="0"/>
    <n v="75"/>
    <b v="1"/>
    <x v="4"/>
    <s v="indie rock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m/>
    <m/>
    <x v="0"/>
    <m/>
    <m/>
    <b v="0"/>
    <n v="16"/>
    <b v="1"/>
    <x v="4"/>
    <s v="indie rock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m/>
    <m/>
    <x v="0"/>
    <m/>
    <m/>
    <b v="0"/>
    <n v="10"/>
    <b v="1"/>
    <x v="4"/>
    <s v="indie rock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m/>
    <m/>
    <x v="0"/>
    <m/>
    <m/>
    <b v="0"/>
    <n v="27"/>
    <b v="1"/>
    <x v="4"/>
    <s v="indie rock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m/>
    <m/>
    <x v="0"/>
    <m/>
    <m/>
    <b v="0"/>
    <n v="259"/>
    <b v="1"/>
    <x v="4"/>
    <s v="indie rock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m/>
    <m/>
    <x v="0"/>
    <m/>
    <m/>
    <b v="0"/>
    <n v="39"/>
    <b v="1"/>
    <x v="4"/>
    <s v="indie rock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m/>
    <m/>
    <x v="0"/>
    <m/>
    <m/>
    <b v="0"/>
    <n v="42"/>
    <b v="1"/>
    <x v="4"/>
    <s v="indie rock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m/>
    <m/>
    <x v="0"/>
    <m/>
    <m/>
    <b v="0"/>
    <n v="10"/>
    <b v="1"/>
    <x v="4"/>
    <s v="indie rock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m/>
    <m/>
    <x v="0"/>
    <m/>
    <m/>
    <b v="0"/>
    <n v="56"/>
    <b v="1"/>
    <x v="4"/>
    <s v="indie rock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m/>
    <m/>
    <x v="0"/>
    <m/>
    <m/>
    <b v="0"/>
    <n v="20"/>
    <b v="1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m/>
    <m/>
    <x v="0"/>
    <m/>
    <m/>
    <b v="0"/>
    <n v="170"/>
    <b v="1"/>
    <x v="4"/>
    <s v="indie rock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m/>
    <m/>
    <x v="0"/>
    <m/>
    <m/>
    <b v="0"/>
    <n v="29"/>
    <b v="1"/>
    <x v="4"/>
    <s v="indie rock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m/>
    <m/>
    <x v="0"/>
    <m/>
    <m/>
    <b v="0"/>
    <n v="7"/>
    <b v="0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m/>
    <m/>
    <x v="0"/>
    <m/>
    <m/>
    <b v="0"/>
    <n v="5"/>
    <b v="0"/>
    <x v="7"/>
    <s v="restaurants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m/>
    <m/>
    <x v="0"/>
    <m/>
    <m/>
    <b v="0"/>
    <n v="0"/>
    <b v="0"/>
    <x v="7"/>
    <s v="restaurants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m/>
    <m/>
    <x v="0"/>
    <m/>
    <m/>
    <b v="0"/>
    <n v="0"/>
    <b v="0"/>
    <x v="7"/>
    <s v="restaurants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m/>
    <m/>
    <x v="0"/>
    <m/>
    <m/>
    <b v="0"/>
    <n v="0"/>
    <b v="0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m/>
    <m/>
    <x v="0"/>
    <m/>
    <m/>
    <b v="0"/>
    <n v="2"/>
    <b v="0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m/>
    <m/>
    <x v="0"/>
    <m/>
    <m/>
    <b v="0"/>
    <n v="0"/>
    <b v="0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m/>
    <m/>
    <x v="0"/>
    <m/>
    <m/>
    <b v="0"/>
    <n v="0"/>
    <b v="0"/>
    <x v="7"/>
    <s v="restaurants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m/>
    <m/>
    <x v="0"/>
    <m/>
    <m/>
    <b v="0"/>
    <n v="28"/>
    <b v="0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m/>
    <m/>
    <x v="0"/>
    <m/>
    <m/>
    <b v="0"/>
    <n v="2"/>
    <b v="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m/>
    <m/>
    <x v="0"/>
    <m/>
    <m/>
    <b v="0"/>
    <n v="0"/>
    <b v="0"/>
    <x v="7"/>
    <s v="restaurants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m/>
    <m/>
    <x v="0"/>
    <m/>
    <m/>
    <b v="0"/>
    <n v="0"/>
    <b v="0"/>
    <x v="7"/>
    <s v="restaurants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m/>
    <m/>
    <x v="0"/>
    <m/>
    <m/>
    <b v="0"/>
    <n v="0"/>
    <b v="0"/>
    <x v="7"/>
    <s v="restaurants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m/>
    <m/>
    <x v="0"/>
    <m/>
    <m/>
    <b v="0"/>
    <n v="4"/>
    <b v="0"/>
    <x v="7"/>
    <s v="restaurants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m/>
    <m/>
    <x v="0"/>
    <m/>
    <m/>
    <b v="0"/>
    <n v="12"/>
    <b v="0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m/>
    <m/>
    <x v="0"/>
    <m/>
    <m/>
    <b v="0"/>
    <n v="0"/>
    <b v="0"/>
    <x v="7"/>
    <s v="restaurants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m/>
    <m/>
    <x v="0"/>
    <m/>
    <m/>
    <b v="0"/>
    <n v="33"/>
    <b v="0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m/>
    <m/>
    <x v="0"/>
    <m/>
    <m/>
    <b v="0"/>
    <n v="0"/>
    <b v="0"/>
    <x v="7"/>
    <s v="restaurants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m/>
    <m/>
    <x v="0"/>
    <m/>
    <m/>
    <b v="0"/>
    <n v="4"/>
    <b v="0"/>
    <x v="7"/>
    <s v="restaurants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m/>
    <m/>
    <x v="0"/>
    <m/>
    <m/>
    <b v="0"/>
    <n v="0"/>
    <b v="0"/>
    <x v="7"/>
    <s v="restaurants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m/>
    <m/>
    <x v="0"/>
    <m/>
    <m/>
    <b v="0"/>
    <n v="132"/>
    <b v="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m/>
    <m/>
    <x v="0"/>
    <m/>
    <m/>
    <b v="0"/>
    <n v="27"/>
    <b v="1"/>
    <x v="4"/>
    <s v="classical music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m/>
    <m/>
    <x v="0"/>
    <m/>
    <m/>
    <b v="0"/>
    <n v="26"/>
    <b v="1"/>
    <x v="4"/>
    <s v="classical music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m/>
    <m/>
    <x v="0"/>
    <m/>
    <m/>
    <b v="0"/>
    <n v="43"/>
    <b v="1"/>
    <x v="4"/>
    <s v="classical music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m/>
    <m/>
    <x v="0"/>
    <m/>
    <m/>
    <b v="0"/>
    <n v="80"/>
    <b v="1"/>
    <x v="4"/>
    <s v="classical music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m/>
    <m/>
    <x v="0"/>
    <m/>
    <m/>
    <b v="0"/>
    <n v="33"/>
    <b v="1"/>
    <x v="4"/>
    <s v="classical music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m/>
    <m/>
    <x v="0"/>
    <m/>
    <m/>
    <b v="0"/>
    <n v="71"/>
    <b v="1"/>
    <x v="4"/>
    <s v="classical music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m/>
    <m/>
    <x v="0"/>
    <m/>
    <m/>
    <b v="0"/>
    <n v="81"/>
    <b v="1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m/>
    <m/>
    <x v="0"/>
    <m/>
    <m/>
    <b v="0"/>
    <n v="76"/>
    <b v="1"/>
    <x v="4"/>
    <s v="classical music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m/>
    <m/>
    <x v="0"/>
    <m/>
    <m/>
    <b v="0"/>
    <n v="48"/>
    <b v="1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m/>
    <m/>
    <x v="0"/>
    <m/>
    <m/>
    <b v="0"/>
    <n v="61"/>
    <b v="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m/>
    <m/>
    <x v="0"/>
    <m/>
    <m/>
    <b v="0"/>
    <n v="60"/>
    <b v="1"/>
    <x v="4"/>
    <s v="classical music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m/>
    <m/>
    <x v="0"/>
    <m/>
    <m/>
    <b v="0"/>
    <n v="136"/>
    <b v="1"/>
    <x v="4"/>
    <s v="classical 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m/>
    <m/>
    <x v="0"/>
    <m/>
    <m/>
    <b v="0"/>
    <n v="14"/>
    <b v="1"/>
    <x v="4"/>
    <s v="classical music"/>
    <x v="0"/>
  </r>
  <r>
    <n v="2535"/>
    <s v="Mark Hayes Requiem Recording"/>
    <s v="Mark Hayes: Requiem Recording"/>
    <n v="20000"/>
    <n v="20755"/>
    <x v="0"/>
    <s v="US"/>
    <s v="USD"/>
    <n v="1417463945"/>
    <n v="1414781945"/>
    <m/>
    <m/>
    <x v="0"/>
    <m/>
    <m/>
    <b v="0"/>
    <n v="78"/>
    <b v="1"/>
    <x v="4"/>
    <s v="classical music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m/>
    <m/>
    <x v="0"/>
    <m/>
    <m/>
    <b v="0"/>
    <n v="4"/>
    <b v="1"/>
    <x v="4"/>
    <s v="classical music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m/>
    <m/>
    <x v="0"/>
    <m/>
    <m/>
    <b v="0"/>
    <n v="11"/>
    <b v="1"/>
    <x v="4"/>
    <s v="classical music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m/>
    <m/>
    <x v="0"/>
    <m/>
    <m/>
    <b v="0"/>
    <n v="185"/>
    <b v="1"/>
    <x v="4"/>
    <s v="classical music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m/>
    <m/>
    <x v="0"/>
    <m/>
    <m/>
    <b v="0"/>
    <n v="59"/>
    <b v="1"/>
    <x v="4"/>
    <s v="classical musi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m/>
    <m/>
    <x v="0"/>
    <m/>
    <m/>
    <b v="0"/>
    <n v="27"/>
    <b v="1"/>
    <x v="4"/>
    <s v="classical music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m/>
    <m/>
    <x v="0"/>
    <m/>
    <m/>
    <b v="0"/>
    <n v="63"/>
    <b v="1"/>
    <x v="4"/>
    <s v="classical music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m/>
    <m/>
    <x v="0"/>
    <m/>
    <m/>
    <b v="0"/>
    <n v="13"/>
    <b v="1"/>
    <x v="4"/>
    <s v="classical music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m/>
    <m/>
    <x v="0"/>
    <m/>
    <m/>
    <b v="0"/>
    <n v="13"/>
    <b v="1"/>
    <x v="4"/>
    <s v="classical music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m/>
    <m/>
    <x v="0"/>
    <m/>
    <m/>
    <b v="0"/>
    <n v="57"/>
    <b v="1"/>
    <x v="4"/>
    <s v="classical music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m/>
    <m/>
    <x v="0"/>
    <m/>
    <m/>
    <b v="0"/>
    <n v="61"/>
    <b v="1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m/>
    <m/>
    <x v="0"/>
    <m/>
    <m/>
    <b v="0"/>
    <n v="65"/>
    <b v="1"/>
    <x v="4"/>
    <s v="classical music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m/>
    <m/>
    <x v="0"/>
    <m/>
    <m/>
    <b v="0"/>
    <n v="134"/>
    <b v="1"/>
    <x v="4"/>
    <s v="classical music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m/>
    <m/>
    <x v="0"/>
    <m/>
    <m/>
    <b v="0"/>
    <n v="37"/>
    <b v="1"/>
    <x v="4"/>
    <s v="classical music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m/>
    <m/>
    <x v="0"/>
    <m/>
    <m/>
    <b v="0"/>
    <n v="37"/>
    <b v="1"/>
    <x v="4"/>
    <s v="classical music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m/>
    <m/>
    <x v="0"/>
    <m/>
    <m/>
    <b v="0"/>
    <n v="150"/>
    <b v="1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m/>
    <m/>
    <x v="0"/>
    <m/>
    <m/>
    <b v="0"/>
    <n v="56"/>
    <b v="1"/>
    <x v="4"/>
    <s v="classical music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m/>
    <m/>
    <x v="0"/>
    <m/>
    <m/>
    <b v="0"/>
    <n v="18"/>
    <b v="1"/>
    <x v="4"/>
    <s v="classical music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m/>
    <m/>
    <x v="0"/>
    <m/>
    <m/>
    <b v="0"/>
    <n v="60"/>
    <b v="1"/>
    <x v="4"/>
    <s v="classical music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m/>
    <m/>
    <x v="0"/>
    <m/>
    <m/>
    <b v="0"/>
    <n v="67"/>
    <b v="1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m/>
    <m/>
    <x v="0"/>
    <m/>
    <m/>
    <b v="0"/>
    <n v="35"/>
    <b v="1"/>
    <x v="4"/>
    <s v="classical music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m/>
    <m/>
    <x v="0"/>
    <m/>
    <m/>
    <b v="0"/>
    <n v="34"/>
    <b v="1"/>
    <x v="4"/>
    <s v="classical music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m/>
    <m/>
    <x v="0"/>
    <m/>
    <m/>
    <b v="0"/>
    <n v="36"/>
    <b v="1"/>
    <x v="4"/>
    <s v="classical music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m/>
    <m/>
    <x v="0"/>
    <m/>
    <m/>
    <b v="0"/>
    <n v="18"/>
    <b v="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m/>
    <m/>
    <x v="0"/>
    <m/>
    <m/>
    <b v="0"/>
    <n v="25"/>
    <b v="1"/>
    <x v="4"/>
    <s v="classical music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m/>
    <m/>
    <x v="0"/>
    <m/>
    <m/>
    <b v="0"/>
    <n v="21"/>
    <b v="1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m/>
    <m/>
    <x v="0"/>
    <m/>
    <m/>
    <b v="0"/>
    <n v="0"/>
    <b v="0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m/>
    <m/>
    <x v="0"/>
    <m/>
    <m/>
    <b v="0"/>
    <n v="3"/>
    <b v="0"/>
    <x v="7"/>
    <s v="food trucks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m/>
    <m/>
    <x v="0"/>
    <m/>
    <m/>
    <b v="0"/>
    <n v="0"/>
    <b v="0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m/>
    <m/>
    <x v="0"/>
    <m/>
    <m/>
    <b v="0"/>
    <n v="0"/>
    <b v="0"/>
    <x v="7"/>
    <s v="food trucks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m/>
    <m/>
    <x v="0"/>
    <m/>
    <m/>
    <b v="0"/>
    <n v="1"/>
    <b v="0"/>
    <x v="7"/>
    <s v="food trucks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m/>
    <m/>
    <x v="0"/>
    <m/>
    <m/>
    <b v="0"/>
    <n v="0"/>
    <b v="0"/>
    <x v="7"/>
    <s v="food trucks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m/>
    <m/>
    <x v="0"/>
    <m/>
    <m/>
    <b v="0"/>
    <n v="2"/>
    <b v="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m/>
    <m/>
    <x v="0"/>
    <m/>
    <m/>
    <b v="0"/>
    <n v="1"/>
    <b v="0"/>
    <x v="7"/>
    <s v="food trucks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m/>
    <m/>
    <x v="0"/>
    <m/>
    <m/>
    <b v="0"/>
    <n v="2"/>
    <b v="0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m/>
    <m/>
    <x v="0"/>
    <m/>
    <m/>
    <b v="0"/>
    <n v="2"/>
    <b v="0"/>
    <x v="7"/>
    <s v="food trucks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m/>
    <m/>
    <x v="0"/>
    <m/>
    <m/>
    <b v="0"/>
    <n v="4"/>
    <b v="0"/>
    <x v="7"/>
    <s v="food trucks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m/>
    <m/>
    <x v="0"/>
    <m/>
    <m/>
    <b v="0"/>
    <n v="0"/>
    <b v="0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m/>
    <m/>
    <x v="0"/>
    <m/>
    <m/>
    <b v="0"/>
    <n v="0"/>
    <b v="0"/>
    <x v="7"/>
    <s v="food trucks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m/>
    <m/>
    <x v="0"/>
    <m/>
    <m/>
    <b v="0"/>
    <n v="0"/>
    <b v="0"/>
    <x v="7"/>
    <s v="food trucks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m/>
    <m/>
    <x v="0"/>
    <m/>
    <m/>
    <b v="0"/>
    <n v="0"/>
    <b v="0"/>
    <x v="7"/>
    <s v="food trucks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m/>
    <m/>
    <x v="0"/>
    <m/>
    <m/>
    <b v="0"/>
    <n v="0"/>
    <b v="0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m/>
    <m/>
    <x v="0"/>
    <m/>
    <m/>
    <b v="0"/>
    <n v="0"/>
    <b v="0"/>
    <x v="7"/>
    <s v="food trucks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m/>
    <m/>
    <x v="0"/>
    <m/>
    <m/>
    <b v="0"/>
    <n v="0"/>
    <b v="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m/>
    <m/>
    <x v="0"/>
    <m/>
    <m/>
    <b v="0"/>
    <n v="12"/>
    <b v="0"/>
    <x v="7"/>
    <s v="food trucks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m/>
    <m/>
    <x v="0"/>
    <m/>
    <m/>
    <b v="0"/>
    <n v="2"/>
    <b v="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m/>
    <m/>
    <x v="0"/>
    <m/>
    <m/>
    <b v="0"/>
    <n v="11"/>
    <b v="0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m/>
    <m/>
    <x v="0"/>
    <m/>
    <m/>
    <b v="0"/>
    <n v="1"/>
    <b v="0"/>
    <x v="7"/>
    <s v="food trucks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m/>
    <m/>
    <x v="0"/>
    <m/>
    <m/>
    <b v="0"/>
    <n v="5"/>
    <b v="0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m/>
    <m/>
    <x v="0"/>
    <m/>
    <m/>
    <b v="0"/>
    <n v="0"/>
    <b v="0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m/>
    <m/>
    <x v="0"/>
    <m/>
    <m/>
    <b v="0"/>
    <n v="1"/>
    <b v="0"/>
    <x v="7"/>
    <s v="food trucks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m/>
    <m/>
    <x v="0"/>
    <m/>
    <m/>
    <b v="0"/>
    <n v="1"/>
    <b v="0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m/>
    <m/>
    <x v="0"/>
    <m/>
    <m/>
    <b v="0"/>
    <n v="6"/>
    <b v="0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m/>
    <m/>
    <x v="0"/>
    <m/>
    <m/>
    <b v="0"/>
    <n v="8"/>
    <b v="0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m/>
    <m/>
    <x v="0"/>
    <m/>
    <m/>
    <b v="0"/>
    <n v="1"/>
    <b v="0"/>
    <x v="7"/>
    <s v="food trucks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m/>
    <m/>
    <x v="0"/>
    <m/>
    <m/>
    <b v="0"/>
    <n v="0"/>
    <b v="0"/>
    <x v="7"/>
    <s v="food trucks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m/>
    <m/>
    <x v="0"/>
    <m/>
    <m/>
    <b v="0"/>
    <n v="2"/>
    <b v="0"/>
    <x v="7"/>
    <s v="food trucks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m/>
    <m/>
    <x v="0"/>
    <m/>
    <m/>
    <b v="0"/>
    <n v="1"/>
    <b v="0"/>
    <x v="7"/>
    <s v="food trucks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m/>
    <m/>
    <x v="0"/>
    <m/>
    <m/>
    <b v="0"/>
    <n v="0"/>
    <b v="0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m/>
    <m/>
    <x v="0"/>
    <m/>
    <m/>
    <b v="0"/>
    <n v="1"/>
    <b v="0"/>
    <x v="7"/>
    <s v="food trucks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m/>
    <m/>
    <x v="0"/>
    <m/>
    <m/>
    <b v="0"/>
    <n v="19"/>
    <b v="0"/>
    <x v="7"/>
    <s v="food trucks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m/>
    <m/>
    <x v="0"/>
    <m/>
    <m/>
    <b v="0"/>
    <n v="27"/>
    <b v="0"/>
    <x v="7"/>
    <s v="food trucks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m/>
    <m/>
    <x v="0"/>
    <m/>
    <m/>
    <b v="0"/>
    <n v="7"/>
    <b v="0"/>
    <x v="7"/>
    <s v="food trucks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m/>
    <m/>
    <x v="0"/>
    <m/>
    <m/>
    <b v="0"/>
    <n v="14"/>
    <b v="0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m/>
    <m/>
    <x v="0"/>
    <m/>
    <m/>
    <b v="0"/>
    <n v="5"/>
    <b v="0"/>
    <x v="7"/>
    <s v="food trucks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m/>
    <m/>
    <x v="0"/>
    <m/>
    <m/>
    <b v="0"/>
    <n v="30"/>
    <b v="0"/>
    <x v="7"/>
    <s v="food trucks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m/>
    <m/>
    <x v="0"/>
    <m/>
    <m/>
    <b v="1"/>
    <n v="151"/>
    <b v="1"/>
    <x v="2"/>
    <s v="space exploration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m/>
    <m/>
    <x v="0"/>
    <m/>
    <m/>
    <b v="1"/>
    <n v="489"/>
    <b v="1"/>
    <x v="2"/>
    <s v="space exploration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m/>
    <m/>
    <x v="0"/>
    <m/>
    <m/>
    <b v="1"/>
    <n v="50"/>
    <b v="1"/>
    <x v="2"/>
    <s v="space exploration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m/>
    <m/>
    <x v="0"/>
    <m/>
    <m/>
    <b v="1"/>
    <n v="321"/>
    <b v="1"/>
    <x v="2"/>
    <s v="space exploration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m/>
    <m/>
    <x v="0"/>
    <m/>
    <m/>
    <b v="1"/>
    <n v="1762"/>
    <b v="1"/>
    <x v="2"/>
    <s v="space exploration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m/>
    <m/>
    <x v="0"/>
    <m/>
    <m/>
    <b v="1"/>
    <n v="385"/>
    <b v="1"/>
    <x v="2"/>
    <s v="space exploration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m/>
    <m/>
    <x v="0"/>
    <m/>
    <m/>
    <b v="1"/>
    <n v="398"/>
    <b v="1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m/>
    <m/>
    <x v="0"/>
    <m/>
    <m/>
    <b v="1"/>
    <n v="304"/>
    <b v="1"/>
    <x v="2"/>
    <s v="space exploration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m/>
    <m/>
    <x v="0"/>
    <m/>
    <m/>
    <b v="1"/>
    <n v="676"/>
    <b v="1"/>
    <x v="2"/>
    <s v="space exploration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m/>
    <m/>
    <x v="0"/>
    <m/>
    <m/>
    <b v="1"/>
    <n v="577"/>
    <b v="1"/>
    <x v="2"/>
    <s v="space exploration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m/>
    <m/>
    <x v="0"/>
    <m/>
    <m/>
    <b v="1"/>
    <n v="3663"/>
    <b v="1"/>
    <x v="2"/>
    <s v="space exploration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m/>
    <m/>
    <x v="0"/>
    <m/>
    <m/>
    <b v="1"/>
    <n v="294"/>
    <b v="1"/>
    <x v="2"/>
    <s v="space exploration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m/>
    <m/>
    <x v="0"/>
    <m/>
    <m/>
    <b v="1"/>
    <n v="28"/>
    <b v="1"/>
    <x v="2"/>
    <s v="space exploration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m/>
    <m/>
    <x v="0"/>
    <m/>
    <m/>
    <b v="1"/>
    <n v="100"/>
    <b v="1"/>
    <x v="2"/>
    <s v="space exploration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m/>
    <m/>
    <x v="0"/>
    <m/>
    <m/>
    <b v="0"/>
    <n v="72"/>
    <b v="1"/>
    <x v="2"/>
    <s v="space exploration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m/>
    <m/>
    <x v="0"/>
    <m/>
    <m/>
    <b v="1"/>
    <n v="238"/>
    <b v="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m/>
    <m/>
    <x v="0"/>
    <m/>
    <m/>
    <b v="1"/>
    <n v="159"/>
    <b v="1"/>
    <x v="2"/>
    <s v="space exploration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m/>
    <m/>
    <x v="0"/>
    <m/>
    <m/>
    <b v="1"/>
    <n v="77"/>
    <b v="1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m/>
    <m/>
    <x v="0"/>
    <m/>
    <m/>
    <b v="1"/>
    <n v="53"/>
    <b v="1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m/>
    <m/>
    <x v="0"/>
    <m/>
    <m/>
    <b v="1"/>
    <n v="1251"/>
    <b v="1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m/>
    <m/>
    <x v="0"/>
    <m/>
    <m/>
    <b v="1"/>
    <n v="465"/>
    <b v="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m/>
    <m/>
    <x v="0"/>
    <m/>
    <m/>
    <b v="0"/>
    <n v="74"/>
    <b v="1"/>
    <x v="2"/>
    <s v="space exploration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m/>
    <m/>
    <x v="0"/>
    <m/>
    <m/>
    <b v="0"/>
    <n v="62"/>
    <b v="1"/>
    <x v="2"/>
    <s v="space exploration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m/>
    <m/>
    <x v="0"/>
    <m/>
    <m/>
    <b v="0"/>
    <n v="3468"/>
    <b v="1"/>
    <x v="2"/>
    <s v="space exploration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m/>
    <m/>
    <x v="0"/>
    <m/>
    <m/>
    <b v="0"/>
    <n v="52"/>
    <b v="1"/>
    <x v="2"/>
    <s v="space exploration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m/>
    <m/>
    <x v="0"/>
    <m/>
    <m/>
    <b v="0"/>
    <n v="50"/>
    <b v="1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m/>
    <m/>
    <x v="0"/>
    <m/>
    <m/>
    <b v="0"/>
    <n v="45"/>
    <b v="1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m/>
    <m/>
    <x v="0"/>
    <m/>
    <m/>
    <b v="0"/>
    <n v="21"/>
    <b v="1"/>
    <x v="2"/>
    <s v="space exploration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m/>
    <m/>
    <x v="0"/>
    <m/>
    <m/>
    <b v="0"/>
    <n v="100"/>
    <b v="1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m/>
    <m/>
    <x v="0"/>
    <m/>
    <m/>
    <b v="0"/>
    <n v="81"/>
    <b v="1"/>
    <x v="2"/>
    <s v="space exploration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m/>
    <m/>
    <x v="0"/>
    <m/>
    <m/>
    <b v="0"/>
    <n v="286"/>
    <b v="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m/>
    <m/>
    <x v="0"/>
    <m/>
    <m/>
    <b v="0"/>
    <n v="42"/>
    <b v="1"/>
    <x v="2"/>
    <s v="space exploration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m/>
    <m/>
    <x v="0"/>
    <m/>
    <m/>
    <b v="0"/>
    <n v="199"/>
    <b v="1"/>
    <x v="2"/>
    <s v="space exploration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m/>
    <m/>
    <x v="0"/>
    <m/>
    <m/>
    <b v="0"/>
    <n v="25"/>
    <b v="1"/>
    <x v="2"/>
    <s v="space exploration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m/>
    <m/>
    <x v="0"/>
    <m/>
    <m/>
    <b v="0"/>
    <n v="84"/>
    <b v="1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m/>
    <m/>
    <x v="0"/>
    <m/>
    <m/>
    <b v="0"/>
    <n v="50"/>
    <b v="1"/>
    <x v="2"/>
    <s v="space exploration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m/>
    <m/>
    <x v="0"/>
    <m/>
    <m/>
    <b v="0"/>
    <n v="26"/>
    <b v="1"/>
    <x v="2"/>
    <s v="space exploration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m/>
    <m/>
    <x v="0"/>
    <m/>
    <m/>
    <b v="0"/>
    <n v="14"/>
    <b v="1"/>
    <x v="2"/>
    <s v="space exploration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m/>
    <m/>
    <x v="0"/>
    <m/>
    <m/>
    <b v="0"/>
    <n v="49"/>
    <b v="1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m/>
    <m/>
    <x v="0"/>
    <m/>
    <m/>
    <b v="0"/>
    <n v="69"/>
    <b v="1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m/>
    <m/>
    <x v="0"/>
    <m/>
    <m/>
    <b v="0"/>
    <n v="1"/>
    <b v="0"/>
    <x v="2"/>
    <s v="space exploration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m/>
    <m/>
    <x v="0"/>
    <m/>
    <m/>
    <b v="0"/>
    <n v="0"/>
    <b v="0"/>
    <x v="2"/>
    <s v="space exploration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m/>
    <m/>
    <x v="0"/>
    <m/>
    <m/>
    <b v="1"/>
    <n v="1501"/>
    <b v="0"/>
    <x v="2"/>
    <s v="space exploration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m/>
    <m/>
    <x v="0"/>
    <m/>
    <m/>
    <b v="1"/>
    <n v="52"/>
    <b v="0"/>
    <x v="2"/>
    <s v="space exploration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m/>
    <m/>
    <x v="0"/>
    <m/>
    <m/>
    <b v="1"/>
    <n v="23"/>
    <b v="0"/>
    <x v="2"/>
    <s v="space exploration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m/>
    <m/>
    <x v="0"/>
    <m/>
    <m/>
    <b v="1"/>
    <n v="535"/>
    <b v="0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m/>
    <m/>
    <x v="0"/>
    <m/>
    <m/>
    <b v="0"/>
    <n v="3"/>
    <b v="0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m/>
    <m/>
    <x v="0"/>
    <m/>
    <m/>
    <b v="0"/>
    <n v="6"/>
    <b v="0"/>
    <x v="2"/>
    <s v="space exploration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m/>
    <m/>
    <x v="0"/>
    <m/>
    <m/>
    <b v="0"/>
    <n v="3"/>
    <b v="0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m/>
    <m/>
    <x v="0"/>
    <m/>
    <m/>
    <b v="0"/>
    <n v="5"/>
    <b v="0"/>
    <x v="2"/>
    <s v="space exploration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m/>
    <m/>
    <x v="0"/>
    <m/>
    <m/>
    <b v="0"/>
    <n v="17"/>
    <b v="0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m/>
    <m/>
    <x v="0"/>
    <m/>
    <m/>
    <b v="0"/>
    <n v="11"/>
    <b v="0"/>
    <x v="2"/>
    <s v="space exploration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m/>
    <m/>
    <x v="0"/>
    <m/>
    <m/>
    <b v="0"/>
    <n v="70"/>
    <b v="0"/>
    <x v="2"/>
    <s v="space exploration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m/>
    <m/>
    <x v="0"/>
    <m/>
    <m/>
    <b v="0"/>
    <n v="6"/>
    <b v="0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m/>
    <m/>
    <x v="0"/>
    <m/>
    <m/>
    <b v="0"/>
    <n v="43"/>
    <b v="0"/>
    <x v="2"/>
    <s v="space exploration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m/>
    <m/>
    <x v="0"/>
    <m/>
    <m/>
    <b v="0"/>
    <n v="152"/>
    <b v="0"/>
    <x v="2"/>
    <s v="space exploration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m/>
    <m/>
    <x v="0"/>
    <m/>
    <m/>
    <b v="0"/>
    <n v="59"/>
    <b v="0"/>
    <x v="2"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m/>
    <m/>
    <x v="0"/>
    <m/>
    <m/>
    <b v="0"/>
    <n v="4"/>
    <b v="0"/>
    <x v="2"/>
    <s v="space exploration"/>
    <x v="0"/>
  </r>
  <r>
    <n v="2659"/>
    <s v="test (Canceled)"/>
    <s v="test"/>
    <n v="49000"/>
    <n v="1333"/>
    <x v="1"/>
    <s v="US"/>
    <s v="USD"/>
    <n v="1429321210"/>
    <n v="1426729210"/>
    <m/>
    <m/>
    <x v="0"/>
    <m/>
    <m/>
    <b v="0"/>
    <n v="10"/>
    <b v="0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m/>
    <m/>
    <x v="0"/>
    <m/>
    <m/>
    <b v="0"/>
    <n v="5"/>
    <b v="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m/>
    <m/>
    <x v="0"/>
    <m/>
    <m/>
    <b v="0"/>
    <n v="60"/>
    <b v="1"/>
    <x v="2"/>
    <s v="makerspaces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m/>
    <m/>
    <x v="0"/>
    <m/>
    <m/>
    <b v="0"/>
    <n v="80"/>
    <b v="1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m/>
    <m/>
    <x v="0"/>
    <m/>
    <m/>
    <b v="0"/>
    <n v="56"/>
    <b v="1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m/>
    <m/>
    <x v="0"/>
    <m/>
    <m/>
    <b v="0"/>
    <n v="104"/>
    <b v="1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m/>
    <m/>
    <x v="0"/>
    <m/>
    <m/>
    <b v="0"/>
    <n v="46"/>
    <b v="1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m/>
    <m/>
    <x v="0"/>
    <m/>
    <m/>
    <b v="0"/>
    <n v="206"/>
    <b v="1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m/>
    <m/>
    <x v="0"/>
    <m/>
    <m/>
    <b v="0"/>
    <n v="18"/>
    <b v="1"/>
    <x v="2"/>
    <s v="makerspaces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m/>
    <m/>
    <x v="0"/>
    <m/>
    <m/>
    <b v="0"/>
    <n v="28"/>
    <b v="1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m/>
    <m/>
    <x v="0"/>
    <m/>
    <m/>
    <b v="0"/>
    <n v="11"/>
    <b v="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m/>
    <m/>
    <x v="0"/>
    <m/>
    <m/>
    <b v="1"/>
    <n v="60"/>
    <b v="0"/>
    <x v="2"/>
    <s v="makerspaces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m/>
    <m/>
    <x v="0"/>
    <m/>
    <m/>
    <b v="1"/>
    <n v="84"/>
    <b v="0"/>
    <x v="2"/>
    <s v="makerspaces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m/>
    <m/>
    <x v="0"/>
    <m/>
    <m/>
    <b v="1"/>
    <n v="47"/>
    <b v="0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m/>
    <m/>
    <x v="0"/>
    <m/>
    <m/>
    <b v="1"/>
    <n v="66"/>
    <b v="0"/>
    <x v="2"/>
    <s v="makerspaces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m/>
    <m/>
    <x v="0"/>
    <m/>
    <m/>
    <b v="1"/>
    <n v="171"/>
    <b v="0"/>
    <x v="2"/>
    <s v="makerspaces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m/>
    <m/>
    <x v="0"/>
    <m/>
    <m/>
    <b v="1"/>
    <n v="29"/>
    <b v="0"/>
    <x v="2"/>
    <s v="makerspaces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m/>
    <m/>
    <x v="0"/>
    <m/>
    <m/>
    <b v="0"/>
    <n v="9"/>
    <b v="0"/>
    <x v="2"/>
    <s v="makerspaces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m/>
    <m/>
    <x v="0"/>
    <m/>
    <m/>
    <b v="0"/>
    <n v="27"/>
    <b v="0"/>
    <x v="2"/>
    <s v="makerspaces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m/>
    <m/>
    <x v="0"/>
    <m/>
    <m/>
    <b v="0"/>
    <n v="2"/>
    <b v="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m/>
    <m/>
    <x v="0"/>
    <m/>
    <m/>
    <b v="0"/>
    <n v="3"/>
    <b v="0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m/>
    <m/>
    <x v="0"/>
    <m/>
    <m/>
    <b v="0"/>
    <n v="4"/>
    <b v="0"/>
    <x v="2"/>
    <s v="makerspaces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m/>
    <m/>
    <x v="0"/>
    <m/>
    <m/>
    <b v="0"/>
    <n v="2"/>
    <b v="0"/>
    <x v="7"/>
    <s v="food trucks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m/>
    <m/>
    <x v="0"/>
    <m/>
    <m/>
    <b v="0"/>
    <n v="20"/>
    <b v="0"/>
    <x v="7"/>
    <s v="food trucks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m/>
    <m/>
    <x v="0"/>
    <m/>
    <m/>
    <b v="0"/>
    <n v="3"/>
    <b v="0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m/>
    <m/>
    <x v="0"/>
    <m/>
    <m/>
    <b v="0"/>
    <n v="4"/>
    <b v="0"/>
    <x v="7"/>
    <s v="food trucks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m/>
    <m/>
    <x v="0"/>
    <m/>
    <m/>
    <b v="0"/>
    <n v="1"/>
    <b v="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m/>
    <m/>
    <x v="0"/>
    <m/>
    <m/>
    <b v="0"/>
    <n v="0"/>
    <b v="0"/>
    <x v="7"/>
    <s v="food trucks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m/>
    <m/>
    <x v="0"/>
    <m/>
    <m/>
    <b v="0"/>
    <n v="0"/>
    <b v="0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m/>
    <m/>
    <x v="0"/>
    <m/>
    <m/>
    <b v="0"/>
    <n v="14"/>
    <b v="0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m/>
    <m/>
    <x v="0"/>
    <m/>
    <m/>
    <b v="0"/>
    <n v="1"/>
    <b v="0"/>
    <x v="7"/>
    <s v="food trucks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m/>
    <m/>
    <x v="0"/>
    <m/>
    <m/>
    <b v="0"/>
    <n v="118"/>
    <b v="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m/>
    <m/>
    <x v="0"/>
    <m/>
    <m/>
    <b v="0"/>
    <n v="2"/>
    <b v="0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m/>
    <m/>
    <x v="0"/>
    <m/>
    <m/>
    <b v="0"/>
    <n v="1"/>
    <b v="0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m/>
    <m/>
    <x v="0"/>
    <m/>
    <m/>
    <b v="0"/>
    <n v="3"/>
    <b v="0"/>
    <x v="7"/>
    <s v="food trucks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m/>
    <m/>
    <x v="0"/>
    <m/>
    <m/>
    <b v="0"/>
    <n v="1"/>
    <b v="0"/>
    <x v="7"/>
    <s v="food trucks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m/>
    <m/>
    <x v="0"/>
    <m/>
    <m/>
    <b v="0"/>
    <n v="3"/>
    <b v="0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m/>
    <m/>
    <x v="0"/>
    <m/>
    <m/>
    <b v="0"/>
    <n v="38"/>
    <b v="0"/>
    <x v="7"/>
    <s v="food trucks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m/>
    <m/>
    <x v="0"/>
    <m/>
    <m/>
    <b v="0"/>
    <n v="52"/>
    <b v="0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m/>
    <m/>
    <x v="0"/>
    <m/>
    <m/>
    <b v="0"/>
    <n v="2"/>
    <b v="0"/>
    <x v="7"/>
    <s v="food trucks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m/>
    <m/>
    <x v="0"/>
    <m/>
    <m/>
    <b v="0"/>
    <n v="0"/>
    <b v="0"/>
    <x v="7"/>
    <s v="food trucks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m/>
    <m/>
    <x v="0"/>
    <m/>
    <m/>
    <b v="0"/>
    <n v="4"/>
    <b v="0"/>
    <x v="7"/>
    <s v="food trucks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m/>
    <m/>
    <x v="0"/>
    <m/>
    <m/>
    <b v="0"/>
    <n v="46"/>
    <b v="0"/>
    <x v="1"/>
    <s v="spaces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m/>
    <m/>
    <x v="0"/>
    <m/>
    <m/>
    <b v="1"/>
    <n v="26"/>
    <b v="0"/>
    <x v="1"/>
    <s v="spaces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m/>
    <m/>
    <x v="0"/>
    <m/>
    <m/>
    <b v="0"/>
    <n v="45"/>
    <b v="0"/>
    <x v="1"/>
    <s v="spaces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m/>
    <m/>
    <x v="0"/>
    <m/>
    <m/>
    <b v="0"/>
    <n v="7"/>
    <b v="0"/>
    <x v="1"/>
    <s v="spaces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m/>
    <m/>
    <x v="0"/>
    <m/>
    <m/>
    <b v="0"/>
    <n v="8"/>
    <b v="0"/>
    <x v="1"/>
    <s v="spaces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m/>
    <m/>
    <x v="0"/>
    <m/>
    <m/>
    <b v="1"/>
    <n v="263"/>
    <b v="1"/>
    <x v="1"/>
    <s v="spaces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m/>
    <m/>
    <x v="0"/>
    <m/>
    <m/>
    <b v="1"/>
    <n v="394"/>
    <b v="1"/>
    <x v="1"/>
    <s v="spaces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m/>
    <m/>
    <x v="0"/>
    <m/>
    <m/>
    <b v="1"/>
    <n v="1049"/>
    <b v="1"/>
    <x v="1"/>
    <s v="spaces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m/>
    <m/>
    <x v="0"/>
    <m/>
    <m/>
    <b v="1"/>
    <n v="308"/>
    <b v="1"/>
    <x v="1"/>
    <s v="spaces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m/>
    <m/>
    <x v="0"/>
    <m/>
    <m/>
    <b v="1"/>
    <n v="1088"/>
    <b v="1"/>
    <x v="1"/>
    <s v="spaces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m/>
    <m/>
    <x v="0"/>
    <m/>
    <m/>
    <b v="1"/>
    <n v="73"/>
    <b v="1"/>
    <x v="1"/>
    <s v="spaces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m/>
    <m/>
    <x v="0"/>
    <m/>
    <m/>
    <b v="1"/>
    <n v="143"/>
    <b v="1"/>
    <x v="1"/>
    <s v="spaces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m/>
    <m/>
    <x v="0"/>
    <m/>
    <m/>
    <b v="1"/>
    <n v="1420"/>
    <b v="1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m/>
    <m/>
    <x v="0"/>
    <m/>
    <m/>
    <b v="1"/>
    <n v="305"/>
    <b v="1"/>
    <x v="1"/>
    <s v="spaces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m/>
    <m/>
    <x v="0"/>
    <m/>
    <m/>
    <b v="1"/>
    <n v="551"/>
    <b v="1"/>
    <x v="1"/>
    <s v="spaces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m/>
    <m/>
    <x v="0"/>
    <m/>
    <m/>
    <b v="1"/>
    <n v="187"/>
    <b v="1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m/>
    <m/>
    <x v="0"/>
    <m/>
    <m/>
    <b v="1"/>
    <n v="325"/>
    <b v="1"/>
    <x v="1"/>
    <s v="spaces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m/>
    <m/>
    <x v="0"/>
    <m/>
    <m/>
    <b v="1"/>
    <n v="148"/>
    <b v="1"/>
    <x v="1"/>
    <s v="spaces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m/>
    <m/>
    <x v="0"/>
    <m/>
    <m/>
    <b v="0"/>
    <n v="69"/>
    <b v="1"/>
    <x v="1"/>
    <s v="spaces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m/>
    <m/>
    <x v="0"/>
    <m/>
    <m/>
    <b v="0"/>
    <n v="173"/>
    <b v="1"/>
    <x v="1"/>
    <s v="spaces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m/>
    <m/>
    <x v="0"/>
    <m/>
    <m/>
    <b v="0"/>
    <n v="269"/>
    <b v="1"/>
    <x v="2"/>
    <s v="hardware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m/>
    <m/>
    <x v="0"/>
    <m/>
    <m/>
    <b v="0"/>
    <n v="185"/>
    <b v="1"/>
    <x v="2"/>
    <s v="hardware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m/>
    <m/>
    <x v="0"/>
    <m/>
    <m/>
    <b v="0"/>
    <n v="176"/>
    <b v="1"/>
    <x v="2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m/>
    <m/>
    <x v="0"/>
    <m/>
    <m/>
    <b v="0"/>
    <n v="1019"/>
    <b v="1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m/>
    <m/>
    <x v="0"/>
    <m/>
    <m/>
    <b v="0"/>
    <n v="113"/>
    <b v="1"/>
    <x v="2"/>
    <s v="hardware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m/>
    <m/>
    <x v="0"/>
    <m/>
    <m/>
    <b v="0"/>
    <n v="404"/>
    <b v="1"/>
    <x v="2"/>
    <s v="hardware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m/>
    <m/>
    <x v="0"/>
    <m/>
    <m/>
    <b v="0"/>
    <n v="707"/>
    <b v="1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m/>
    <m/>
    <x v="0"/>
    <m/>
    <m/>
    <b v="0"/>
    <n v="392"/>
    <b v="1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m/>
    <m/>
    <x v="0"/>
    <m/>
    <m/>
    <b v="0"/>
    <n v="23"/>
    <b v="1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m/>
    <m/>
    <x v="0"/>
    <m/>
    <m/>
    <b v="0"/>
    <n v="682"/>
    <b v="1"/>
    <x v="2"/>
    <s v="hardware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m/>
    <m/>
    <x v="0"/>
    <m/>
    <m/>
    <b v="0"/>
    <n v="37"/>
    <b v="1"/>
    <x v="2"/>
    <s v="hardware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m/>
    <m/>
    <x v="0"/>
    <m/>
    <m/>
    <b v="0"/>
    <n v="146"/>
    <b v="1"/>
    <x v="2"/>
    <s v="hardware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m/>
    <m/>
    <x v="0"/>
    <m/>
    <m/>
    <b v="0"/>
    <n v="119"/>
    <b v="1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m/>
    <m/>
    <x v="0"/>
    <m/>
    <m/>
    <b v="0"/>
    <n v="163"/>
    <b v="1"/>
    <x v="2"/>
    <s v="hardware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m/>
    <m/>
    <x v="0"/>
    <m/>
    <m/>
    <b v="0"/>
    <n v="339"/>
    <b v="1"/>
    <x v="2"/>
    <s v="hardware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m/>
    <m/>
    <x v="0"/>
    <m/>
    <m/>
    <b v="0"/>
    <n v="58"/>
    <b v="1"/>
    <x v="2"/>
    <s v="hardware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m/>
    <m/>
    <x v="0"/>
    <m/>
    <m/>
    <b v="0"/>
    <n v="456"/>
    <b v="1"/>
    <x v="2"/>
    <s v="hardware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m/>
    <m/>
    <x v="0"/>
    <m/>
    <m/>
    <b v="0"/>
    <n v="15"/>
    <b v="1"/>
    <x v="2"/>
    <s v="hardware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m/>
    <m/>
    <x v="0"/>
    <m/>
    <m/>
    <b v="0"/>
    <n v="191"/>
    <b v="1"/>
    <x v="2"/>
    <s v="hardware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m/>
    <m/>
    <x v="0"/>
    <m/>
    <m/>
    <b v="0"/>
    <n v="17"/>
    <b v="1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m/>
    <m/>
    <x v="0"/>
    <m/>
    <m/>
    <b v="0"/>
    <n v="4"/>
    <b v="0"/>
    <x v="3"/>
    <s v="children's books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m/>
    <m/>
    <x v="0"/>
    <m/>
    <m/>
    <b v="0"/>
    <n v="18"/>
    <b v="0"/>
    <x v="3"/>
    <s v="children's books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m/>
    <m/>
    <x v="0"/>
    <m/>
    <m/>
    <b v="0"/>
    <n v="0"/>
    <b v="0"/>
    <x v="3"/>
    <s v="children's books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m/>
    <m/>
    <x v="0"/>
    <m/>
    <m/>
    <b v="0"/>
    <n v="22"/>
    <b v="0"/>
    <x v="3"/>
    <s v="children's books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m/>
    <m/>
    <x v="0"/>
    <m/>
    <m/>
    <b v="0"/>
    <n v="49"/>
    <b v="0"/>
    <x v="3"/>
    <s v="children's books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m/>
    <m/>
    <x v="0"/>
    <m/>
    <m/>
    <b v="0"/>
    <n v="19"/>
    <b v="0"/>
    <x v="3"/>
    <s v="children's books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m/>
    <m/>
    <x v="0"/>
    <m/>
    <m/>
    <b v="0"/>
    <n v="4"/>
    <b v="0"/>
    <x v="3"/>
    <s v="children's books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m/>
    <m/>
    <x v="0"/>
    <m/>
    <m/>
    <b v="0"/>
    <n v="4"/>
    <b v="0"/>
    <x v="3"/>
    <s v="children's books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m/>
    <m/>
    <x v="0"/>
    <m/>
    <m/>
    <b v="0"/>
    <n v="2"/>
    <b v="0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m/>
    <m/>
    <x v="0"/>
    <m/>
    <m/>
    <b v="0"/>
    <n v="0"/>
    <b v="0"/>
    <x v="3"/>
    <s v="children's books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m/>
    <m/>
    <x v="0"/>
    <m/>
    <m/>
    <b v="0"/>
    <n v="0"/>
    <b v="0"/>
    <x v="3"/>
    <s v="children's books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m/>
    <m/>
    <x v="0"/>
    <m/>
    <m/>
    <b v="0"/>
    <n v="14"/>
    <b v="0"/>
    <x v="3"/>
    <s v="children's books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m/>
    <m/>
    <x v="0"/>
    <m/>
    <m/>
    <b v="0"/>
    <n v="8"/>
    <b v="0"/>
    <x v="3"/>
    <s v="children's books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m/>
    <m/>
    <x v="0"/>
    <m/>
    <m/>
    <b v="0"/>
    <n v="0"/>
    <b v="0"/>
    <x v="3"/>
    <s v="children's books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m/>
    <m/>
    <x v="0"/>
    <m/>
    <m/>
    <b v="0"/>
    <n v="15"/>
    <b v="0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m/>
    <m/>
    <x v="0"/>
    <m/>
    <m/>
    <b v="0"/>
    <n v="33"/>
    <b v="0"/>
    <x v="3"/>
    <s v="children's books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m/>
    <m/>
    <x v="0"/>
    <m/>
    <m/>
    <b v="0"/>
    <n v="2"/>
    <b v="0"/>
    <x v="3"/>
    <s v="children's books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m/>
    <m/>
    <x v="0"/>
    <m/>
    <m/>
    <b v="0"/>
    <n v="6"/>
    <b v="0"/>
    <x v="3"/>
    <s v="children's books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m/>
    <m/>
    <x v="0"/>
    <m/>
    <m/>
    <b v="0"/>
    <n v="2"/>
    <b v="0"/>
    <x v="3"/>
    <s v="children's books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m/>
    <m/>
    <x v="0"/>
    <m/>
    <m/>
    <b v="0"/>
    <n v="0"/>
    <b v="0"/>
    <x v="3"/>
    <s v="children's books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m/>
    <m/>
    <x v="0"/>
    <m/>
    <m/>
    <b v="0"/>
    <n v="4"/>
    <b v="0"/>
    <x v="3"/>
    <s v="children's books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m/>
    <m/>
    <x v="0"/>
    <m/>
    <m/>
    <b v="0"/>
    <n v="1"/>
    <b v="0"/>
    <x v="3"/>
    <s v="children's books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m/>
    <m/>
    <x v="0"/>
    <m/>
    <m/>
    <b v="0"/>
    <n v="3"/>
    <b v="0"/>
    <x v="3"/>
    <s v="children's books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m/>
    <m/>
    <x v="0"/>
    <m/>
    <m/>
    <b v="0"/>
    <n v="4"/>
    <b v="0"/>
    <x v="3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m/>
    <m/>
    <x v="0"/>
    <m/>
    <m/>
    <b v="0"/>
    <n v="0"/>
    <b v="0"/>
    <x v="3"/>
    <s v="children's books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m/>
    <m/>
    <x v="0"/>
    <m/>
    <m/>
    <b v="0"/>
    <n v="4"/>
    <b v="0"/>
    <x v="3"/>
    <s v="children's books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m/>
    <m/>
    <x v="0"/>
    <m/>
    <m/>
    <b v="0"/>
    <n v="3"/>
    <b v="0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m/>
    <m/>
    <x v="0"/>
    <m/>
    <m/>
    <b v="0"/>
    <n v="34"/>
    <b v="0"/>
    <x v="3"/>
    <s v="children's books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m/>
    <m/>
    <x v="0"/>
    <m/>
    <m/>
    <b v="0"/>
    <n v="2"/>
    <b v="0"/>
    <x v="3"/>
    <s v="children's books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m/>
    <m/>
    <x v="0"/>
    <m/>
    <m/>
    <b v="0"/>
    <n v="33"/>
    <b v="0"/>
    <x v="3"/>
    <s v="children's books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m/>
    <m/>
    <x v="0"/>
    <m/>
    <m/>
    <b v="0"/>
    <n v="0"/>
    <b v="0"/>
    <x v="3"/>
    <s v="children's books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m/>
    <m/>
    <x v="0"/>
    <m/>
    <m/>
    <b v="0"/>
    <n v="0"/>
    <b v="0"/>
    <x v="3"/>
    <s v="children's books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m/>
    <m/>
    <x v="0"/>
    <m/>
    <m/>
    <b v="0"/>
    <n v="1"/>
    <b v="0"/>
    <x v="3"/>
    <s v="children's books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m/>
    <m/>
    <x v="0"/>
    <m/>
    <m/>
    <b v="0"/>
    <n v="13"/>
    <b v="0"/>
    <x v="3"/>
    <s v="children's books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m/>
    <m/>
    <x v="0"/>
    <m/>
    <m/>
    <b v="0"/>
    <n v="2"/>
    <b v="0"/>
    <x v="3"/>
    <s v="children's books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m/>
    <m/>
    <x v="0"/>
    <m/>
    <m/>
    <b v="0"/>
    <n v="36"/>
    <b v="0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m/>
    <m/>
    <x v="0"/>
    <m/>
    <m/>
    <b v="0"/>
    <n v="1"/>
    <b v="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m/>
    <m/>
    <x v="0"/>
    <m/>
    <m/>
    <b v="0"/>
    <n v="15"/>
    <b v="0"/>
    <x v="3"/>
    <s v="children's books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m/>
    <m/>
    <x v="0"/>
    <m/>
    <m/>
    <b v="0"/>
    <n v="1"/>
    <b v="0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m/>
    <m/>
    <x v="0"/>
    <m/>
    <m/>
    <b v="0"/>
    <n v="0"/>
    <b v="0"/>
    <x v="3"/>
    <s v="children's books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n v="2"/>
    <x v="41"/>
    <d v="1899-12-31T00:00:00"/>
    <n v="28.350069444451947"/>
    <b v="0"/>
    <n v="28"/>
    <b v="1"/>
    <x v="1"/>
    <s v="plays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n v="2"/>
    <x v="42"/>
    <d v="1899-12-31T00:00:00"/>
    <n v="25.282662037039699"/>
    <b v="0"/>
    <n v="18"/>
    <b v="1"/>
    <x v="1"/>
    <s v="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n v="4"/>
    <x v="43"/>
    <d v="1900-01-03T00:00:00"/>
    <n v="14"/>
    <b v="0"/>
    <n v="61"/>
    <b v="1"/>
    <x v="1"/>
    <s v="plays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n v="10"/>
    <x v="44"/>
    <d v="1900-01-09T00:00:00"/>
    <n v="21"/>
    <b v="0"/>
    <n v="108"/>
    <b v="1"/>
    <x v="1"/>
    <s v="plays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n v="8"/>
    <x v="45"/>
    <d v="1900-01-06T00:00:00"/>
    <n v="29.685567129628907"/>
    <b v="0"/>
    <n v="142"/>
    <b v="1"/>
    <x v="1"/>
    <s v="plays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n v="7"/>
    <x v="46"/>
    <d v="1900-01-05T00:00:00"/>
    <n v="14"/>
    <b v="0"/>
    <n v="74"/>
    <b v="1"/>
    <x v="1"/>
    <s v="plays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n v="7"/>
    <x v="47"/>
    <d v="1900-01-05T00:00:00"/>
    <n v="30"/>
    <b v="0"/>
    <n v="38"/>
    <b v="1"/>
    <x v="1"/>
    <s v="plays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n v="7"/>
    <x v="48"/>
    <d v="1900-01-05T00:00:00"/>
    <n v="30"/>
    <b v="0"/>
    <n v="20"/>
    <b v="1"/>
    <x v="1"/>
    <s v="plays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n v="3"/>
    <x v="49"/>
    <d v="1900-01-01T00:00:00"/>
    <n v="19.153541666673846"/>
    <b v="0"/>
    <n v="24"/>
    <b v="1"/>
    <x v="1"/>
    <s v="plays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n v="2"/>
    <x v="50"/>
    <d v="1899-12-31T00:00:00"/>
    <n v="30"/>
    <b v="0"/>
    <n v="66"/>
    <b v="1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n v="9"/>
    <x v="51"/>
    <d v="1900-01-07T00:00:00"/>
    <n v="30.266678240746842"/>
    <b v="0"/>
    <n v="28"/>
    <b v="1"/>
    <x v="1"/>
    <s v="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n v="8"/>
    <x v="52"/>
    <d v="1900-01-05T00:00:00"/>
    <n v="45"/>
    <b v="0"/>
    <n v="24"/>
    <b v="1"/>
    <x v="1"/>
    <s v="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10:03:25"/>
    <n v="7"/>
    <x v="53"/>
    <d v="1900-01-05T00:00:00"/>
    <n v="30"/>
    <b v="0"/>
    <n v="73"/>
    <b v="1"/>
    <x v="1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n v="3"/>
    <x v="54"/>
    <d v="1900-01-01T00:00:00"/>
    <n v="16.100011574075324"/>
    <b v="0"/>
    <n v="3"/>
    <b v="1"/>
    <x v="1"/>
    <s v="plays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n v="6"/>
    <x v="55"/>
    <d v="1900-01-04T00:00:00"/>
    <n v="16.43239583333343"/>
    <b v="0"/>
    <n v="20"/>
    <b v="1"/>
    <x v="1"/>
    <s v="plays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n v="7"/>
    <x v="56"/>
    <d v="1900-01-05T00:00:00"/>
    <n v="30"/>
    <b v="0"/>
    <n v="21"/>
    <b v="1"/>
    <x v="1"/>
    <s v="plays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n v="7"/>
    <x v="57"/>
    <d v="1900-01-05T00:00:00"/>
    <n v="30"/>
    <b v="0"/>
    <n v="94"/>
    <b v="1"/>
    <x v="1"/>
    <s v="plays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n v="7"/>
    <x v="58"/>
    <d v="1900-01-06T00:00:00"/>
    <n v="14.991655092599103"/>
    <b v="0"/>
    <n v="139"/>
    <b v="1"/>
    <x v="1"/>
    <s v="plays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n v="6"/>
    <x v="59"/>
    <d v="1900-01-04T00:00:00"/>
    <n v="31.401967592595611"/>
    <b v="0"/>
    <n v="130"/>
    <b v="1"/>
    <x v="1"/>
    <s v="plays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n v="1"/>
    <x v="60"/>
    <d v="1900-01-10T00:00:00"/>
    <n v="60"/>
    <b v="0"/>
    <n v="31"/>
    <b v="1"/>
    <x v="1"/>
    <s v="plays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n v="10"/>
    <x v="61"/>
    <d v="1900-01-08T00:00:00"/>
    <n v="22.215173611111823"/>
    <b v="0"/>
    <n v="13"/>
    <b v="1"/>
    <x v="1"/>
    <s v="plays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n v="8"/>
    <x v="62"/>
    <d v="1900-01-06T00:00:00"/>
    <n v="30"/>
    <b v="0"/>
    <n v="90"/>
    <b v="1"/>
    <x v="1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n v="7"/>
    <x v="63"/>
    <d v="1900-01-05T00:00:00"/>
    <n v="42.934305555550964"/>
    <b v="0"/>
    <n v="141"/>
    <b v="1"/>
    <x v="1"/>
    <s v="plays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n v="9"/>
    <x v="64"/>
    <d v="1900-01-07T00:00:00"/>
    <n v="30"/>
    <b v="0"/>
    <n v="23"/>
    <b v="1"/>
    <x v="1"/>
    <s v="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12:07:53"/>
    <n v="8"/>
    <x v="65"/>
    <d v="1900-01-06T00:00:00"/>
    <n v="25"/>
    <b v="0"/>
    <n v="18"/>
    <b v="1"/>
    <x v="1"/>
    <s v="plays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n v="8"/>
    <x v="66"/>
    <d v="1900-01-05T00:00:00"/>
    <n v="36.191087962957681"/>
    <b v="0"/>
    <n v="76"/>
    <b v="1"/>
    <x v="1"/>
    <s v="plays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n v="6"/>
    <x v="67"/>
    <d v="1900-01-04T00:00:00"/>
    <n v="30"/>
    <b v="0"/>
    <n v="93"/>
    <b v="1"/>
    <x v="1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n v="8"/>
    <x v="68"/>
    <d v="1900-01-06T00:00:00"/>
    <n v="30"/>
    <b v="0"/>
    <n v="69"/>
    <b v="1"/>
    <x v="1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n v="3"/>
    <x v="69"/>
    <d v="1900-01-02T00:00:00"/>
    <n v="8.1135995370277669"/>
    <b v="0"/>
    <n v="21"/>
    <b v="1"/>
    <x v="1"/>
    <s v="plays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n v="6"/>
    <x v="70"/>
    <d v="1900-01-03T00:00:00"/>
    <n v="32.026342592595029"/>
    <b v="0"/>
    <n v="57"/>
    <b v="1"/>
    <x v="1"/>
    <s v="plays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n v="2"/>
    <x v="71"/>
    <d v="1899-12-31T00:00:00"/>
    <n v="30"/>
    <b v="0"/>
    <n v="108"/>
    <b v="1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n v="4"/>
    <x v="72"/>
    <d v="1900-01-01T00:00:00"/>
    <n v="45.422476851861575"/>
    <b v="0"/>
    <n v="83"/>
    <b v="1"/>
    <x v="1"/>
    <s v="play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n v="12"/>
    <x v="73"/>
    <d v="1900-01-10T00:00:00"/>
    <n v="25"/>
    <b v="0"/>
    <n v="96"/>
    <b v="1"/>
    <x v="1"/>
    <s v="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n v="5"/>
    <x v="74"/>
    <d v="1900-01-03T00:00:00"/>
    <n v="30"/>
    <b v="0"/>
    <n v="64"/>
    <b v="1"/>
    <x v="1"/>
    <s v="plays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n v="8"/>
    <x v="75"/>
    <d v="1900-01-06T00:00:00"/>
    <n v="30"/>
    <b v="0"/>
    <n v="14"/>
    <b v="1"/>
    <x v="1"/>
    <s v="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n v="8"/>
    <x v="76"/>
    <d v="1900-01-06T00:00:00"/>
    <n v="30.199166666672681"/>
    <b v="0"/>
    <n v="169"/>
    <b v="1"/>
    <x v="1"/>
    <s v="plays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n v="2"/>
    <x v="77"/>
    <d v="1899-12-31T00:00:00"/>
    <n v="40"/>
    <b v="0"/>
    <n v="33"/>
    <b v="1"/>
    <x v="1"/>
    <s v="plays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n v="9"/>
    <x v="78"/>
    <d v="1900-01-08T00:00:00"/>
    <n v="20"/>
    <b v="0"/>
    <n v="102"/>
    <b v="1"/>
    <x v="1"/>
    <s v="plays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n v="6"/>
    <x v="79"/>
    <d v="1900-01-04T00:00:00"/>
    <n v="30"/>
    <b v="0"/>
    <n v="104"/>
    <b v="1"/>
    <x v="1"/>
    <s v="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n v="2"/>
    <x v="80"/>
    <d v="1900-01-01T00:00:00"/>
    <n v="24.389016203698702"/>
    <b v="0"/>
    <n v="20"/>
    <b v="1"/>
    <x v="1"/>
    <s v="plays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n v="9"/>
    <x v="81"/>
    <d v="1900-01-07T00:00:00"/>
    <n v="30"/>
    <b v="0"/>
    <n v="35"/>
    <b v="1"/>
    <x v="1"/>
    <s v="plays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n v="3"/>
    <x v="82"/>
    <d v="1900-01-01T00:00:00"/>
    <n v="29.958333333343035"/>
    <b v="0"/>
    <n v="94"/>
    <b v="1"/>
    <x v="1"/>
    <s v="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n v="3"/>
    <x v="83"/>
    <d v="1900-01-02T00:00:00"/>
    <n v="27.945995370369928"/>
    <b v="0"/>
    <n v="14"/>
    <b v="1"/>
    <x v="1"/>
    <s v="plays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n v="6"/>
    <x v="84"/>
    <d v="1900-01-04T00:00:00"/>
    <n v="31.800740740742185"/>
    <b v="0"/>
    <n v="15"/>
    <b v="1"/>
    <x v="1"/>
    <s v="play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n v="12"/>
    <x v="85"/>
    <d v="1900-01-10T00:00:00"/>
    <n v="30"/>
    <b v="0"/>
    <n v="51"/>
    <b v="1"/>
    <x v="1"/>
    <s v="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n v="7"/>
    <x v="86"/>
    <d v="1900-01-05T00:00:00"/>
    <n v="24.256805555560277"/>
    <b v="0"/>
    <n v="19"/>
    <b v="1"/>
    <x v="1"/>
    <s v="plays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n v="6"/>
    <x v="87"/>
    <d v="1900-01-04T00:00:00"/>
    <n v="30.003865740742185"/>
    <b v="0"/>
    <n v="23"/>
    <b v="1"/>
    <x v="1"/>
    <s v="plays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n v="10"/>
    <x v="88"/>
    <d v="1900-01-08T00:00:00"/>
    <n v="25.693645833329356"/>
    <b v="0"/>
    <n v="97"/>
    <b v="1"/>
    <x v="1"/>
    <s v="plays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n v="6"/>
    <x v="89"/>
    <d v="1900-01-04T00:00:00"/>
    <n v="28"/>
    <b v="0"/>
    <n v="76"/>
    <b v="1"/>
    <x v="1"/>
    <s v="plays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n v="5"/>
    <x v="90"/>
    <d v="1900-01-03T00:00:00"/>
    <n v="12.326296296298096"/>
    <b v="0"/>
    <n v="11"/>
    <b v="1"/>
    <x v="1"/>
    <s v="plays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n v="7"/>
    <x v="91"/>
    <d v="1900-01-05T00:00:00"/>
    <n v="30"/>
    <b v="0"/>
    <n v="52"/>
    <b v="1"/>
    <x v="1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n v="11"/>
    <x v="92"/>
    <d v="1900-01-09T00:00:00"/>
    <n v="28.20724537037313"/>
    <b v="0"/>
    <n v="95"/>
    <b v="1"/>
    <x v="1"/>
    <s v="plays"/>
    <x v="1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n v="10"/>
    <x v="93"/>
    <d v="1900-01-08T00:00:00"/>
    <n v="19.955636574071832"/>
    <b v="0"/>
    <n v="35"/>
    <b v="1"/>
    <x v="1"/>
    <s v="plays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n v="1"/>
    <x v="94"/>
    <d v="1899-12-31T00:00:00"/>
    <n v="15"/>
    <b v="0"/>
    <n v="21"/>
    <b v="1"/>
    <x v="1"/>
    <s v="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n v="12"/>
    <x v="95"/>
    <d v="1900-01-10T00:00:00"/>
    <n v="29.296099537037662"/>
    <b v="0"/>
    <n v="93"/>
    <b v="1"/>
    <x v="1"/>
    <s v="play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n v="2"/>
    <x v="96"/>
    <d v="1899-12-31T00:00:00"/>
    <n v="37.945856481477676"/>
    <b v="0"/>
    <n v="11"/>
    <b v="1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n v="12"/>
    <x v="97"/>
    <d v="1900-01-09T00:00:00"/>
    <n v="40.041666666664241"/>
    <b v="0"/>
    <n v="21"/>
    <b v="1"/>
    <x v="1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n v="8"/>
    <x v="98"/>
    <d v="1900-01-06T00:00:00"/>
    <n v="22.309074074073578"/>
    <b v="0"/>
    <n v="54"/>
    <b v="1"/>
    <x v="1"/>
    <s v="plays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n v="8"/>
    <x v="99"/>
    <d v="1900-01-07T00:00:00"/>
    <n v="22.967430555559986"/>
    <b v="0"/>
    <n v="31"/>
    <b v="1"/>
    <x v="1"/>
    <s v="plays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n v="3"/>
    <x v="100"/>
    <d v="1900-01-01T00:00:00"/>
    <n v="21.672696759254904"/>
    <b v="0"/>
    <n v="132"/>
    <b v="1"/>
    <x v="1"/>
    <s v="plays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n v="12"/>
    <x v="101"/>
    <d v="1900-01-09T00:00:00"/>
    <n v="60.041666666671517"/>
    <b v="0"/>
    <n v="1"/>
    <b v="0"/>
    <x v="1"/>
    <s v="plays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n v="6"/>
    <x v="102"/>
    <d v="1900-01-04T00:00:00"/>
    <n v="26.50584490741312"/>
    <b v="0"/>
    <n v="0"/>
    <b v="0"/>
    <x v="1"/>
    <s v="play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n v="6"/>
    <x v="103"/>
    <d v="1900-01-04T00:00:00"/>
    <n v="41.428819444452529"/>
    <b v="0"/>
    <n v="0"/>
    <b v="0"/>
    <x v="1"/>
    <s v="play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n v="1"/>
    <x v="104"/>
    <d v="1900-01-11T00:00:00"/>
    <n v="30"/>
    <b v="0"/>
    <n v="1"/>
    <b v="0"/>
    <x v="1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n v="6"/>
    <x v="105"/>
    <d v="1900-01-03T00:00:00"/>
    <n v="60"/>
    <b v="0"/>
    <n v="39"/>
    <b v="0"/>
    <x v="1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n v="5"/>
    <x v="106"/>
    <d v="1900-01-03T00:00:00"/>
    <n v="45"/>
    <b v="0"/>
    <n v="0"/>
    <b v="0"/>
    <x v="1"/>
    <s v="plays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n v="5"/>
    <x v="107"/>
    <d v="1900-01-02T00:00:00"/>
    <n v="60"/>
    <b v="0"/>
    <n v="0"/>
    <b v="0"/>
    <x v="1"/>
    <s v="play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n v="5"/>
    <x v="108"/>
    <d v="1900-01-03T00:00:00"/>
    <n v="30"/>
    <b v="0"/>
    <n v="3"/>
    <b v="0"/>
    <x v="1"/>
    <s v="plays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n v="4"/>
    <x v="109"/>
    <d v="1900-01-02T00:00:00"/>
    <n v="30"/>
    <b v="0"/>
    <n v="1"/>
    <b v="0"/>
    <x v="1"/>
    <s v="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n v="9"/>
    <x v="110"/>
    <d v="1900-01-07T00:00:00"/>
    <n v="30"/>
    <b v="0"/>
    <n v="13"/>
    <b v="0"/>
    <x v="1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n v="1"/>
    <x v="111"/>
    <d v="1899-12-31T00:00:00"/>
    <n v="8.9674884259293322"/>
    <b v="0"/>
    <n v="0"/>
    <b v="0"/>
    <x v="1"/>
    <s v="plays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n v="6"/>
    <x v="112"/>
    <d v="1900-01-04T00:00:00"/>
    <n v="30"/>
    <b v="0"/>
    <n v="6"/>
    <b v="0"/>
    <x v="1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n v="9"/>
    <x v="113"/>
    <d v="1900-01-06T00:00:00"/>
    <n v="60"/>
    <b v="0"/>
    <n v="0"/>
    <b v="0"/>
    <x v="1"/>
    <s v="plays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n v="5"/>
    <x v="114"/>
    <d v="1900-01-03T00:00:00"/>
    <n v="20"/>
    <b v="0"/>
    <n v="14"/>
    <b v="0"/>
    <x v="1"/>
    <s v="plays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n v="1"/>
    <x v="115"/>
    <d v="1899-12-31T00:00:00"/>
    <n v="28.974178240736364"/>
    <b v="0"/>
    <n v="5"/>
    <b v="0"/>
    <x v="1"/>
    <s v="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n v="8"/>
    <x v="116"/>
    <d v="1900-01-05T00:00:00"/>
    <n v="59.861030092593865"/>
    <b v="0"/>
    <n v="6"/>
    <b v="0"/>
    <x v="1"/>
    <s v="play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8:00:00"/>
    <n v="2"/>
    <x v="117"/>
    <d v="1900-01-11T00:00:00"/>
    <n v="59.829918981486117"/>
    <b v="0"/>
    <n v="15"/>
    <b v="0"/>
    <x v="1"/>
    <s v="plays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11:28:00"/>
    <n v="12"/>
    <x v="118"/>
    <d v="1900-01-10T00:00:00"/>
    <n v="23.932696759264218"/>
    <b v="0"/>
    <n v="0"/>
    <b v="0"/>
    <x v="1"/>
    <s v="plays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n v="10"/>
    <x v="119"/>
    <d v="1900-01-07T00:00:00"/>
    <n v="60"/>
    <b v="0"/>
    <n v="1"/>
    <b v="0"/>
    <x v="1"/>
    <s v="plays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n v="6"/>
    <x v="120"/>
    <d v="1900-01-03T00:00:00"/>
    <n v="60"/>
    <b v="0"/>
    <n v="9"/>
    <b v="0"/>
    <x v="1"/>
    <s v="plays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n v="9"/>
    <x v="121"/>
    <d v="1900-01-08T00:00:00"/>
    <n v="14"/>
    <b v="0"/>
    <n v="3"/>
    <b v="0"/>
    <x v="1"/>
    <s v="plays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n v="6"/>
    <x v="122"/>
    <d v="1900-01-04T00:00:00"/>
    <n v="30"/>
    <b v="0"/>
    <n v="3"/>
    <b v="0"/>
    <x v="1"/>
    <s v="plays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n v="9"/>
    <x v="123"/>
    <d v="1900-01-06T00:00:00"/>
    <n v="60"/>
    <b v="0"/>
    <n v="1"/>
    <b v="0"/>
    <x v="1"/>
    <s v="plays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n v="7"/>
    <x v="124"/>
    <d v="1900-01-05T00:00:00"/>
    <n v="29.940659722225973"/>
    <b v="0"/>
    <n v="3"/>
    <b v="0"/>
    <x v="1"/>
    <s v="plays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n v="1"/>
    <x v="125"/>
    <d v="1900-01-10T00:00:00"/>
    <n v="60"/>
    <b v="0"/>
    <n v="0"/>
    <b v="0"/>
    <x v="1"/>
    <s v="play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n v="10"/>
    <x v="126"/>
    <d v="1900-01-08T00:00:00"/>
    <n v="29.961562500000582"/>
    <b v="0"/>
    <n v="2"/>
    <b v="0"/>
    <x v="1"/>
    <s v="plays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n v="7"/>
    <x v="127"/>
    <d v="1900-01-05T00:00:00"/>
    <n v="23.97138888889458"/>
    <b v="0"/>
    <n v="10"/>
    <b v="0"/>
    <x v="1"/>
    <s v="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n v="10"/>
    <x v="128"/>
    <d v="1900-01-08T00:00:00"/>
    <n v="30"/>
    <b v="0"/>
    <n v="60"/>
    <b v="0"/>
    <x v="1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n v="7"/>
    <x v="129"/>
    <d v="1900-01-05T00:00:00"/>
    <n v="30"/>
    <b v="0"/>
    <n v="5"/>
    <b v="0"/>
    <x v="1"/>
    <s v="plays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n v="5"/>
    <x v="130"/>
    <d v="1900-01-03T00:00:00"/>
    <n v="30"/>
    <b v="0"/>
    <n v="9"/>
    <b v="0"/>
    <x v="1"/>
    <s v="play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n v="12"/>
    <x v="131"/>
    <d v="1900-01-11T00:00:00"/>
    <n v="20"/>
    <b v="0"/>
    <n v="13"/>
    <b v="0"/>
    <x v="1"/>
    <s v="plays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n v="6"/>
    <x v="132"/>
    <d v="1900-01-03T00:00:00"/>
    <n v="60"/>
    <b v="0"/>
    <n v="0"/>
    <b v="0"/>
    <x v="1"/>
    <s v="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n v="1"/>
    <x v="133"/>
    <d v="1900-01-11T00:00:00"/>
    <n v="30"/>
    <b v="0"/>
    <n v="8"/>
    <b v="0"/>
    <x v="1"/>
    <s v="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n v="1"/>
    <x v="134"/>
    <d v="1900-01-11T00:00:00"/>
    <n v="30"/>
    <b v="0"/>
    <n v="3"/>
    <b v="0"/>
    <x v="1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n v="5"/>
    <x v="135"/>
    <d v="1900-01-03T00:00:00"/>
    <n v="30"/>
    <b v="0"/>
    <n v="3"/>
    <b v="0"/>
    <x v="1"/>
    <s v="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n v="7"/>
    <x v="136"/>
    <d v="1900-01-05T00:00:00"/>
    <n v="30"/>
    <b v="0"/>
    <n v="0"/>
    <b v="0"/>
    <x v="1"/>
    <s v="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7:00:00"/>
    <n v="11"/>
    <x v="137"/>
    <d v="1900-01-09T00:00:00"/>
    <n v="31.75319444444176"/>
    <b v="0"/>
    <n v="6"/>
    <b v="0"/>
    <x v="1"/>
    <s v="plays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n v="7"/>
    <x v="138"/>
    <d v="1900-01-04T00:00:00"/>
    <n v="60"/>
    <b v="0"/>
    <n v="4"/>
    <b v="0"/>
    <x v="1"/>
    <s v="plays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n v="1"/>
    <x v="139"/>
    <d v="1900-01-11T00:00:00"/>
    <n v="30"/>
    <b v="0"/>
    <n v="1"/>
    <b v="0"/>
    <x v="1"/>
    <s v="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n v="8"/>
    <x v="140"/>
    <d v="1900-01-06T00:00:00"/>
    <n v="43.806111111109203"/>
    <b v="0"/>
    <n v="29"/>
    <b v="0"/>
    <x v="1"/>
    <s v="plays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n v="12"/>
    <x v="141"/>
    <d v="1900-01-09T00:00:00"/>
    <n v="60.041666666664241"/>
    <b v="0"/>
    <n v="0"/>
    <b v="0"/>
    <x v="1"/>
    <s v="plays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n v="5"/>
    <x v="142"/>
    <d v="1900-01-03T00:00:00"/>
    <n v="30"/>
    <b v="0"/>
    <n v="4"/>
    <b v="0"/>
    <x v="1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n v="2"/>
    <x v="143"/>
    <d v="1899-12-31T00:00:00"/>
    <n v="35.304432870369055"/>
    <b v="0"/>
    <n v="5"/>
    <b v="0"/>
    <x v="1"/>
    <s v="plays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n v="12"/>
    <x v="144"/>
    <d v="1900-01-10T00:00:00"/>
    <n v="30"/>
    <b v="0"/>
    <n v="4"/>
    <b v="0"/>
    <x v="1"/>
    <s v="plays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n v="3"/>
    <x v="145"/>
    <d v="1900-01-01T00:00:00"/>
    <n v="29.958333333335759"/>
    <b v="0"/>
    <n v="5"/>
    <b v="0"/>
    <x v="1"/>
    <s v="plays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n v="9"/>
    <x v="146"/>
    <d v="1900-01-08T00:00:00"/>
    <n v="4.5330555555556202"/>
    <b v="0"/>
    <n v="1"/>
    <b v="0"/>
    <x v="1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n v="1"/>
    <x v="147"/>
    <d v="1900-01-11T00:00:00"/>
    <n v="30"/>
    <b v="0"/>
    <n v="1"/>
    <b v="0"/>
    <x v="1"/>
    <s v="plays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n v="10"/>
    <x v="148"/>
    <d v="1900-01-09T00:00:00"/>
    <n v="7.6724537037007394"/>
    <b v="0"/>
    <n v="0"/>
    <b v="0"/>
    <x v="1"/>
    <s v="plays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n v="8"/>
    <x v="149"/>
    <d v="1900-01-06T00:00:00"/>
    <n v="30"/>
    <b v="0"/>
    <n v="14"/>
    <b v="0"/>
    <x v="1"/>
    <s v="play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n v="8"/>
    <x v="150"/>
    <d v="1900-01-06T00:00:00"/>
    <n v="28.382037037037662"/>
    <b v="0"/>
    <n v="3"/>
    <b v="0"/>
    <x v="1"/>
    <s v="plays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n v="4"/>
    <x v="151"/>
    <d v="1900-01-01T00:00:00"/>
    <n v="59.958333333328483"/>
    <b v="0"/>
    <n v="10"/>
    <b v="0"/>
    <x v="1"/>
    <s v="plays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n v="8"/>
    <x v="152"/>
    <d v="1900-01-07T00:00:00"/>
    <n v="7.1608333333351766"/>
    <b v="0"/>
    <n v="17"/>
    <b v="0"/>
    <x v="1"/>
    <s v="plays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n v="1"/>
    <x v="153"/>
    <d v="1900-01-10T00:00:00"/>
    <n v="59.310243055551837"/>
    <b v="0"/>
    <n v="2"/>
    <b v="0"/>
    <x v="1"/>
    <s v="plays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n v="4"/>
    <x v="154"/>
    <d v="1900-01-01T00:00:00"/>
    <n v="59.958333333328483"/>
    <b v="0"/>
    <n v="0"/>
    <b v="0"/>
    <x v="1"/>
    <s v="play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n v="6"/>
    <x v="155"/>
    <d v="1900-01-05T00:00:00"/>
    <n v="1.3195370370376622"/>
    <b v="0"/>
    <n v="4"/>
    <b v="0"/>
    <x v="1"/>
    <s v="plays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6:00:00"/>
    <n v="12"/>
    <x v="156"/>
    <d v="1900-01-10T00:00:00"/>
    <n v="14.341192129628325"/>
    <b v="0"/>
    <n v="12"/>
    <b v="0"/>
    <x v="1"/>
    <s v="plays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n v="10"/>
    <x v="157"/>
    <d v="1900-01-08T00:00:00"/>
    <n v="29.99869212962949"/>
    <b v="0"/>
    <n v="3"/>
    <b v="0"/>
    <x v="1"/>
    <s v="plays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n v="10"/>
    <x v="158"/>
    <d v="1900-01-09T00:00:00"/>
    <n v="30"/>
    <b v="0"/>
    <n v="12"/>
    <b v="0"/>
    <x v="1"/>
    <s v="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n v="7"/>
    <x v="159"/>
    <d v="1900-01-04T00:00:00"/>
    <n v="60"/>
    <b v="0"/>
    <n v="0"/>
    <b v="0"/>
    <x v="1"/>
    <s v="play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n v="8"/>
    <x v="160"/>
    <d v="1900-01-06T00:00:00"/>
    <n v="30"/>
    <b v="0"/>
    <n v="7"/>
    <b v="0"/>
    <x v="1"/>
    <s v="play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n v="2"/>
    <x v="161"/>
    <d v="1900-01-11T00:00:00"/>
    <n v="60"/>
    <b v="0"/>
    <n v="2"/>
    <b v="0"/>
    <x v="1"/>
    <s v="plays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n v="8"/>
    <x v="162"/>
    <d v="1900-01-06T00:00:00"/>
    <n v="30"/>
    <b v="0"/>
    <n v="1"/>
    <b v="0"/>
    <x v="1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n v="9"/>
    <x v="163"/>
    <d v="1900-01-06T00:00:00"/>
    <n v="60"/>
    <b v="0"/>
    <n v="4"/>
    <b v="0"/>
    <x v="1"/>
    <s v="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n v="11"/>
    <x v="164"/>
    <d v="1900-01-09T00:00:00"/>
    <n v="11.532048611108621"/>
    <b v="0"/>
    <n v="4"/>
    <b v="0"/>
    <x v="1"/>
    <s v="plays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n v="9"/>
    <x v="165"/>
    <d v="1900-01-07T00:00:00"/>
    <n v="14"/>
    <b v="0"/>
    <n v="17"/>
    <b v="0"/>
    <x v="1"/>
    <s v="plays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n v="8"/>
    <x v="166"/>
    <d v="1900-01-06T00:00:00"/>
    <n v="17.392754629632691"/>
    <b v="0"/>
    <n v="7"/>
    <b v="0"/>
    <x v="1"/>
    <s v="plays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n v="5"/>
    <x v="167"/>
    <d v="1900-01-02T00:00:00"/>
    <n v="60"/>
    <b v="0"/>
    <n v="2"/>
    <b v="0"/>
    <x v="1"/>
    <s v="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7:33:39"/>
    <n v="6"/>
    <x v="168"/>
    <d v="1900-01-04T00:00:00"/>
    <n v="30"/>
    <b v="0"/>
    <n v="5"/>
    <b v="0"/>
    <x v="1"/>
    <s v="plays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n v="11"/>
    <x v="169"/>
    <d v="1900-01-09T00:00:00"/>
    <n v="39.55739583333343"/>
    <b v="0"/>
    <n v="1"/>
    <b v="0"/>
    <x v="1"/>
    <s v="plays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n v="6"/>
    <x v="170"/>
    <d v="1900-01-03T00:00:00"/>
    <n v="60"/>
    <b v="0"/>
    <n v="1"/>
    <b v="0"/>
    <x v="1"/>
    <s v="play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n v="6"/>
    <x v="171"/>
    <d v="1900-01-04T00:00:00"/>
    <n v="40"/>
    <b v="0"/>
    <n v="14"/>
    <b v="0"/>
    <x v="1"/>
    <s v="plays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n v="1"/>
    <x v="172"/>
    <d v="1900-01-11T00:00:00"/>
    <n v="30"/>
    <b v="0"/>
    <n v="26"/>
    <b v="0"/>
    <x v="1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n v="9"/>
    <x v="173"/>
    <d v="1900-01-06T00:00:00"/>
    <n v="60"/>
    <b v="0"/>
    <n v="2"/>
    <b v="0"/>
    <x v="1"/>
    <s v="plays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n v="3"/>
    <x v="174"/>
    <d v="1899-12-31T00:00:00"/>
    <n v="59.958333333335759"/>
    <b v="0"/>
    <n v="1"/>
    <b v="0"/>
    <x v="1"/>
    <s v="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n v="3"/>
    <x v="175"/>
    <d v="1900-01-01T00:00:00"/>
    <n v="29.958333333328483"/>
    <b v="0"/>
    <n v="3"/>
    <b v="0"/>
    <x v="1"/>
    <s v="plays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n v="5"/>
    <x v="176"/>
    <d v="1900-01-03T00:00:00"/>
    <n v="23"/>
    <b v="0"/>
    <n v="7"/>
    <b v="0"/>
    <x v="1"/>
    <s v="plays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n v="9"/>
    <x v="177"/>
    <d v="1900-01-07T00:00:00"/>
    <n v="18"/>
    <b v="0"/>
    <n v="9"/>
    <b v="0"/>
    <x v="1"/>
    <s v="plays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n v="10"/>
    <x v="178"/>
    <d v="1900-01-09T00:00:00"/>
    <n v="28"/>
    <b v="0"/>
    <n v="20"/>
    <b v="0"/>
    <x v="1"/>
    <s v="plays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n v="8"/>
    <x v="179"/>
    <d v="1900-01-06T00:00:00"/>
    <n v="30"/>
    <b v="0"/>
    <n v="6"/>
    <b v="0"/>
    <x v="1"/>
    <s v="plays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n v="3"/>
    <x v="180"/>
    <d v="1900-01-01T00:00:00"/>
    <n v="29.958333333328483"/>
    <b v="0"/>
    <n v="13"/>
    <b v="0"/>
    <x v="1"/>
    <s v="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m/>
    <m/>
    <x v="0"/>
    <m/>
    <m/>
    <b v="0"/>
    <n v="3"/>
    <b v="1"/>
    <x v="1"/>
    <s v="musical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m/>
    <m/>
    <x v="0"/>
    <m/>
    <m/>
    <b v="0"/>
    <n v="6"/>
    <b v="1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m/>
    <m/>
    <x v="0"/>
    <m/>
    <m/>
    <b v="0"/>
    <n v="10"/>
    <b v="1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m/>
    <m/>
    <x v="0"/>
    <m/>
    <m/>
    <b v="0"/>
    <n v="147"/>
    <b v="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m/>
    <m/>
    <x v="0"/>
    <m/>
    <m/>
    <b v="0"/>
    <n v="199"/>
    <b v="1"/>
    <x v="1"/>
    <s v="musical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m/>
    <m/>
    <x v="0"/>
    <m/>
    <m/>
    <b v="0"/>
    <n v="50"/>
    <b v="1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m/>
    <m/>
    <x v="0"/>
    <m/>
    <m/>
    <b v="0"/>
    <n v="21"/>
    <b v="1"/>
    <x v="1"/>
    <s v="musical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m/>
    <m/>
    <x v="0"/>
    <m/>
    <m/>
    <b v="0"/>
    <n v="24"/>
    <b v="1"/>
    <x v="1"/>
    <s v="musical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m/>
    <m/>
    <x v="0"/>
    <m/>
    <m/>
    <b v="0"/>
    <n v="32"/>
    <b v="1"/>
    <x v="1"/>
    <s v="musical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m/>
    <m/>
    <x v="0"/>
    <m/>
    <m/>
    <b v="0"/>
    <n v="62"/>
    <b v="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m/>
    <m/>
    <x v="0"/>
    <m/>
    <m/>
    <b v="0"/>
    <n v="9"/>
    <b v="1"/>
    <x v="1"/>
    <s v="musical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m/>
    <m/>
    <x v="0"/>
    <m/>
    <m/>
    <b v="0"/>
    <n v="38"/>
    <b v="1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m/>
    <m/>
    <x v="0"/>
    <m/>
    <m/>
    <b v="0"/>
    <n v="54"/>
    <b v="1"/>
    <x v="1"/>
    <s v="musical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m/>
    <m/>
    <x v="0"/>
    <m/>
    <m/>
    <b v="0"/>
    <n v="37"/>
    <b v="1"/>
    <x v="1"/>
    <s v="musical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m/>
    <m/>
    <x v="0"/>
    <m/>
    <m/>
    <b v="0"/>
    <n v="39"/>
    <b v="1"/>
    <x v="1"/>
    <s v="musical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m/>
    <m/>
    <x v="0"/>
    <m/>
    <m/>
    <b v="0"/>
    <n v="34"/>
    <b v="1"/>
    <x v="1"/>
    <s v="musical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m/>
    <m/>
    <x v="0"/>
    <m/>
    <m/>
    <b v="0"/>
    <n v="55"/>
    <b v="1"/>
    <x v="1"/>
    <s v="musica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m/>
    <m/>
    <x v="0"/>
    <m/>
    <m/>
    <b v="0"/>
    <n v="32"/>
    <b v="1"/>
    <x v="1"/>
    <s v="musica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m/>
    <m/>
    <x v="0"/>
    <m/>
    <m/>
    <b v="0"/>
    <n v="25"/>
    <b v="1"/>
    <x v="1"/>
    <s v="musical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m/>
    <m/>
    <x v="0"/>
    <m/>
    <m/>
    <b v="0"/>
    <n v="33"/>
    <b v="1"/>
    <x v="1"/>
    <s v="musical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m/>
    <m/>
    <x v="0"/>
    <m/>
    <m/>
    <b v="0"/>
    <n v="1"/>
    <b v="0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m/>
    <m/>
    <x v="0"/>
    <m/>
    <m/>
    <b v="0"/>
    <n v="202"/>
    <b v="0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m/>
    <m/>
    <x v="0"/>
    <m/>
    <m/>
    <b v="0"/>
    <n v="0"/>
    <b v="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m/>
    <m/>
    <x v="0"/>
    <m/>
    <m/>
    <b v="0"/>
    <n v="1"/>
    <b v="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m/>
    <m/>
    <x v="0"/>
    <m/>
    <m/>
    <b v="0"/>
    <n v="0"/>
    <b v="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m/>
    <m/>
    <x v="0"/>
    <m/>
    <m/>
    <b v="0"/>
    <n v="2"/>
    <b v="0"/>
    <x v="1"/>
    <s v="spaces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m/>
    <m/>
    <x v="0"/>
    <m/>
    <m/>
    <b v="0"/>
    <n v="13"/>
    <b v="0"/>
    <x v="1"/>
    <s v="spaces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m/>
    <m/>
    <x v="0"/>
    <m/>
    <m/>
    <b v="0"/>
    <n v="9"/>
    <b v="0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m/>
    <m/>
    <x v="0"/>
    <m/>
    <m/>
    <b v="0"/>
    <n v="2"/>
    <b v="0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m/>
    <m/>
    <x v="0"/>
    <m/>
    <m/>
    <b v="0"/>
    <n v="0"/>
    <b v="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m/>
    <m/>
    <x v="0"/>
    <m/>
    <m/>
    <b v="0"/>
    <n v="58"/>
    <b v="0"/>
    <x v="1"/>
    <s v="spaces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m/>
    <m/>
    <x v="0"/>
    <m/>
    <m/>
    <b v="0"/>
    <n v="8"/>
    <b v="0"/>
    <x v="1"/>
    <s v="spaces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m/>
    <m/>
    <x v="0"/>
    <m/>
    <m/>
    <b v="0"/>
    <n v="3"/>
    <b v="0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m/>
    <m/>
    <x v="0"/>
    <m/>
    <m/>
    <b v="0"/>
    <n v="0"/>
    <b v="0"/>
    <x v="1"/>
    <s v="spaces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m/>
    <m/>
    <x v="0"/>
    <m/>
    <m/>
    <b v="0"/>
    <n v="11"/>
    <b v="0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m/>
    <m/>
    <x v="0"/>
    <m/>
    <m/>
    <b v="0"/>
    <n v="20"/>
    <b v="0"/>
    <x v="1"/>
    <s v="spaces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m/>
    <m/>
    <x v="0"/>
    <m/>
    <m/>
    <b v="0"/>
    <n v="3"/>
    <b v="0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m/>
    <m/>
    <x v="0"/>
    <m/>
    <m/>
    <b v="0"/>
    <n v="0"/>
    <b v="0"/>
    <x v="1"/>
    <s v="spaces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m/>
    <m/>
    <x v="0"/>
    <m/>
    <m/>
    <b v="0"/>
    <n v="0"/>
    <b v="0"/>
    <x v="1"/>
    <s v="spaces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m/>
    <m/>
    <x v="0"/>
    <m/>
    <m/>
    <b v="0"/>
    <n v="0"/>
    <b v="0"/>
    <x v="1"/>
    <s v="spaces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n v="3"/>
    <x v="181"/>
    <d v="1900-01-01T00:00:00"/>
    <n v="27.954178240746842"/>
    <b v="0"/>
    <n v="108"/>
    <b v="1"/>
    <x v="1"/>
    <s v="plays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n v="3"/>
    <x v="182"/>
    <d v="1900-01-01T00:00:00"/>
    <n v="28.046689814815181"/>
    <b v="0"/>
    <n v="20"/>
    <b v="1"/>
    <x v="1"/>
    <s v="plays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n v="7"/>
    <x v="183"/>
    <d v="1900-01-05T00:00:00"/>
    <n v="30"/>
    <b v="0"/>
    <n v="98"/>
    <b v="1"/>
    <x v="1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n v="8"/>
    <x v="184"/>
    <d v="1900-01-06T00:00:00"/>
    <n v="29.987280092595029"/>
    <b v="0"/>
    <n v="196"/>
    <b v="1"/>
    <x v="1"/>
    <s v="plays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n v="7"/>
    <x v="185"/>
    <d v="1900-01-05T00:00:00"/>
    <n v="30"/>
    <b v="0"/>
    <n v="39"/>
    <b v="1"/>
    <x v="1"/>
    <s v="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n v="9"/>
    <x v="186"/>
    <d v="1900-01-07T00:00:00"/>
    <n v="30"/>
    <b v="0"/>
    <n v="128"/>
    <b v="1"/>
    <x v="1"/>
    <s v="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n v="3"/>
    <x v="187"/>
    <d v="1900-01-01T00:00:00"/>
    <n v="29.958333333335759"/>
    <b v="0"/>
    <n v="71"/>
    <b v="1"/>
    <x v="1"/>
    <s v="plays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n v="8"/>
    <x v="188"/>
    <d v="1900-01-07T00:00:00"/>
    <n v="13.642129629632109"/>
    <b v="0"/>
    <n v="47"/>
    <b v="1"/>
    <x v="1"/>
    <s v="plays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n v="5"/>
    <x v="189"/>
    <d v="1900-01-03T00:00:00"/>
    <n v="30.165590277785668"/>
    <b v="0"/>
    <n v="17"/>
    <b v="1"/>
    <x v="1"/>
    <s v="plays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n v="7"/>
    <x v="190"/>
    <d v="1900-01-05T00:00:00"/>
    <n v="30"/>
    <b v="0"/>
    <n v="91"/>
    <b v="1"/>
    <x v="1"/>
    <s v="play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n v="8"/>
    <x v="191"/>
    <d v="1900-01-07T00:00:00"/>
    <n v="30"/>
    <b v="0"/>
    <n v="43"/>
    <b v="1"/>
    <x v="1"/>
    <s v="plays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n v="12"/>
    <x v="192"/>
    <d v="1900-01-10T00:00:00"/>
    <n v="14.931481481486117"/>
    <b v="0"/>
    <n v="17"/>
    <b v="1"/>
    <x v="1"/>
    <s v="plays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n v="1"/>
    <x v="193"/>
    <d v="1900-01-11T00:00:00"/>
    <n v="28.34828703704261"/>
    <b v="0"/>
    <n v="33"/>
    <b v="1"/>
    <x v="1"/>
    <s v="play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n v="9"/>
    <x v="194"/>
    <d v="1900-01-07T00:00:00"/>
    <n v="28.004965277774318"/>
    <b v="0"/>
    <n v="87"/>
    <b v="1"/>
    <x v="1"/>
    <s v="plays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n v="11"/>
    <x v="195"/>
    <d v="1900-01-09T00:00:00"/>
    <n v="28.441134259257524"/>
    <b v="0"/>
    <n v="113"/>
    <b v="1"/>
    <x v="1"/>
    <s v="plays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n v="3"/>
    <x v="196"/>
    <d v="1900-01-01T00:00:00"/>
    <n v="16.76932870370365"/>
    <b v="0"/>
    <n v="14"/>
    <b v="1"/>
    <x v="1"/>
    <s v="plays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n v="3"/>
    <x v="197"/>
    <d v="1899-12-31T00:00:00"/>
    <n v="59.211874999993597"/>
    <b v="0"/>
    <n v="30"/>
    <b v="1"/>
    <x v="1"/>
    <s v="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n v="10"/>
    <x v="198"/>
    <d v="1900-01-09T00:00:00"/>
    <n v="9.6087152777763549"/>
    <b v="0"/>
    <n v="16"/>
    <b v="1"/>
    <x v="1"/>
    <s v="plays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n v="1"/>
    <x v="199"/>
    <d v="1900-01-11T00:00:00"/>
    <n v="16.425659722226555"/>
    <b v="0"/>
    <n v="46"/>
    <b v="1"/>
    <x v="1"/>
    <s v="plays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n v="8"/>
    <x v="200"/>
    <d v="1900-01-07T00:00:00"/>
    <n v="20.167476851842366"/>
    <b v="0"/>
    <n v="24"/>
    <b v="1"/>
    <x v="1"/>
    <s v="plays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m/>
    <m/>
    <x v="0"/>
    <m/>
    <m/>
    <b v="1"/>
    <n v="97"/>
    <b v="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m/>
    <m/>
    <x v="0"/>
    <m/>
    <m/>
    <b v="1"/>
    <n v="59"/>
    <b v="1"/>
    <x v="1"/>
    <s v="spaces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m/>
    <m/>
    <x v="0"/>
    <m/>
    <m/>
    <b v="1"/>
    <n v="1095"/>
    <b v="1"/>
    <x v="1"/>
    <s v="spaces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m/>
    <m/>
    <x v="0"/>
    <m/>
    <m/>
    <b v="1"/>
    <n v="218"/>
    <b v="1"/>
    <x v="1"/>
    <s v="spaces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m/>
    <m/>
    <x v="0"/>
    <m/>
    <m/>
    <b v="0"/>
    <n v="111"/>
    <b v="1"/>
    <x v="1"/>
    <s v="spaces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m/>
    <m/>
    <x v="0"/>
    <m/>
    <m/>
    <b v="0"/>
    <n v="56"/>
    <b v="1"/>
    <x v="1"/>
    <s v="spaces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m/>
    <m/>
    <x v="0"/>
    <m/>
    <m/>
    <b v="0"/>
    <n v="265"/>
    <b v="1"/>
    <x v="1"/>
    <s v="spaces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m/>
    <m/>
    <x v="0"/>
    <m/>
    <m/>
    <b v="0"/>
    <n v="28"/>
    <b v="1"/>
    <x v="1"/>
    <s v="spaces"/>
    <x v="0"/>
  </r>
  <r>
    <n v="2989"/>
    <s v="Let's Light Up The Gem!"/>
    <s v="Bring the movies back to Bethel, Maine."/>
    <n v="20000"/>
    <n v="35307"/>
    <x v="0"/>
    <s v="US"/>
    <s v="USD"/>
    <n v="1450673940"/>
    <n v="1448756962"/>
    <m/>
    <m/>
    <x v="0"/>
    <m/>
    <m/>
    <b v="0"/>
    <n v="364"/>
    <b v="1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m/>
    <m/>
    <x v="0"/>
    <m/>
    <m/>
    <b v="0"/>
    <n v="27"/>
    <b v="1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m/>
    <m/>
    <x v="0"/>
    <m/>
    <m/>
    <b v="0"/>
    <n v="93"/>
    <b v="1"/>
    <x v="1"/>
    <s v="spaces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m/>
    <m/>
    <x v="0"/>
    <m/>
    <m/>
    <b v="0"/>
    <n v="64"/>
    <b v="1"/>
    <x v="1"/>
    <s v="spaces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m/>
    <m/>
    <x v="0"/>
    <m/>
    <m/>
    <b v="0"/>
    <n v="22"/>
    <b v="1"/>
    <x v="1"/>
    <s v="spaces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m/>
    <m/>
    <x v="0"/>
    <m/>
    <m/>
    <b v="0"/>
    <n v="59"/>
    <b v="1"/>
    <x v="1"/>
    <s v="spaces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m/>
    <m/>
    <x v="0"/>
    <m/>
    <m/>
    <b v="0"/>
    <n v="249"/>
    <b v="1"/>
    <x v="1"/>
    <s v="spaces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m/>
    <m/>
    <x v="0"/>
    <m/>
    <m/>
    <b v="0"/>
    <n v="392"/>
    <b v="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m/>
    <m/>
    <x v="0"/>
    <m/>
    <m/>
    <b v="0"/>
    <n v="115"/>
    <b v="1"/>
    <x v="1"/>
    <s v="spaces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m/>
    <m/>
    <x v="0"/>
    <m/>
    <m/>
    <b v="0"/>
    <n v="433"/>
    <b v="1"/>
    <x v="1"/>
    <s v="spaces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m/>
    <m/>
    <x v="0"/>
    <m/>
    <m/>
    <b v="0"/>
    <n v="20"/>
    <b v="1"/>
    <x v="1"/>
    <s v="spaces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m/>
    <m/>
    <x v="0"/>
    <m/>
    <m/>
    <b v="0"/>
    <n v="8"/>
    <b v="1"/>
    <x v="1"/>
    <s v="spaces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m/>
    <m/>
    <x v="0"/>
    <m/>
    <m/>
    <b v="0"/>
    <n v="175"/>
    <b v="1"/>
    <x v="1"/>
    <s v="spaces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m/>
    <m/>
    <x v="0"/>
    <m/>
    <m/>
    <b v="0"/>
    <n v="104"/>
    <b v="1"/>
    <x v="1"/>
    <s v="spaces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m/>
    <m/>
    <x v="0"/>
    <m/>
    <m/>
    <b v="0"/>
    <n v="17"/>
    <b v="1"/>
    <x v="1"/>
    <s v="spaces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m/>
    <m/>
    <x v="0"/>
    <m/>
    <m/>
    <b v="0"/>
    <n v="277"/>
    <b v="1"/>
    <x v="1"/>
    <s v="spaces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m/>
    <m/>
    <x v="0"/>
    <m/>
    <m/>
    <b v="0"/>
    <n v="118"/>
    <b v="1"/>
    <x v="1"/>
    <s v="spaces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m/>
    <m/>
    <x v="0"/>
    <m/>
    <m/>
    <b v="0"/>
    <n v="97"/>
    <b v="1"/>
    <x v="1"/>
    <s v="spaces"/>
    <x v="0"/>
  </r>
  <r>
    <n v="3007"/>
    <s v="Bethlem"/>
    <s v="Consuite for 2015 CoreCon.  An adventure into insanity."/>
    <n v="600"/>
    <n v="1080"/>
    <x v="0"/>
    <s v="US"/>
    <s v="USD"/>
    <n v="1429938683"/>
    <n v="1428124283"/>
    <m/>
    <m/>
    <x v="0"/>
    <m/>
    <m/>
    <b v="0"/>
    <n v="20"/>
    <b v="1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m/>
    <m/>
    <x v="0"/>
    <m/>
    <m/>
    <b v="0"/>
    <n v="26"/>
    <b v="1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m/>
    <m/>
    <x v="0"/>
    <m/>
    <m/>
    <b v="0"/>
    <n v="128"/>
    <b v="1"/>
    <x v="1"/>
    <s v="spaces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m/>
    <m/>
    <x v="0"/>
    <m/>
    <m/>
    <b v="0"/>
    <n v="15"/>
    <b v="1"/>
    <x v="1"/>
    <s v="spaces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m/>
    <m/>
    <x v="0"/>
    <m/>
    <m/>
    <b v="0"/>
    <n v="25"/>
    <b v="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m/>
    <m/>
    <x v="0"/>
    <m/>
    <m/>
    <b v="0"/>
    <n v="55"/>
    <b v="1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m/>
    <m/>
    <x v="0"/>
    <m/>
    <m/>
    <b v="0"/>
    <n v="107"/>
    <b v="1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m/>
    <m/>
    <x v="0"/>
    <m/>
    <m/>
    <b v="0"/>
    <n v="557"/>
    <b v="1"/>
    <x v="1"/>
    <s v="spaces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m/>
    <m/>
    <x v="0"/>
    <m/>
    <m/>
    <b v="0"/>
    <n v="40"/>
    <b v="1"/>
    <x v="1"/>
    <s v="spaces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m/>
    <m/>
    <x v="0"/>
    <m/>
    <m/>
    <b v="0"/>
    <n v="36"/>
    <b v="1"/>
    <x v="1"/>
    <s v="spaces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m/>
    <m/>
    <x v="0"/>
    <m/>
    <m/>
    <b v="0"/>
    <n v="159"/>
    <b v="1"/>
    <x v="1"/>
    <s v="spaces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m/>
    <m/>
    <x v="0"/>
    <m/>
    <m/>
    <b v="0"/>
    <n v="41"/>
    <b v="1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m/>
    <m/>
    <x v="0"/>
    <m/>
    <m/>
    <b v="0"/>
    <n v="226"/>
    <b v="1"/>
    <x v="1"/>
    <s v="spaces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m/>
    <m/>
    <x v="0"/>
    <m/>
    <m/>
    <b v="0"/>
    <n v="30"/>
    <b v="1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m/>
    <m/>
    <x v="0"/>
    <m/>
    <m/>
    <b v="0"/>
    <n v="103"/>
    <b v="1"/>
    <x v="1"/>
    <s v="spaces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m/>
    <m/>
    <x v="0"/>
    <m/>
    <m/>
    <b v="0"/>
    <n v="62"/>
    <b v="1"/>
    <x v="1"/>
    <s v="spaces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m/>
    <m/>
    <x v="0"/>
    <m/>
    <m/>
    <b v="0"/>
    <n v="6"/>
    <b v="1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m/>
    <m/>
    <x v="0"/>
    <m/>
    <m/>
    <b v="0"/>
    <n v="182"/>
    <b v="1"/>
    <x v="1"/>
    <s v="spaces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m/>
    <m/>
    <x v="0"/>
    <m/>
    <m/>
    <b v="0"/>
    <n v="145"/>
    <b v="1"/>
    <x v="1"/>
    <s v="spaces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m/>
    <m/>
    <x v="0"/>
    <m/>
    <m/>
    <b v="0"/>
    <n v="25"/>
    <b v="1"/>
    <x v="1"/>
    <s v="spaces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m/>
    <m/>
    <x v="0"/>
    <m/>
    <m/>
    <b v="0"/>
    <n v="320"/>
    <b v="1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m/>
    <m/>
    <x v="0"/>
    <m/>
    <m/>
    <b v="0"/>
    <n v="99"/>
    <b v="1"/>
    <x v="1"/>
    <s v="spaces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m/>
    <m/>
    <x v="0"/>
    <m/>
    <m/>
    <b v="0"/>
    <n v="348"/>
    <b v="1"/>
    <x v="1"/>
    <s v="spaces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m/>
    <m/>
    <x v="0"/>
    <m/>
    <m/>
    <b v="0"/>
    <n v="41"/>
    <b v="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m/>
    <m/>
    <x v="0"/>
    <m/>
    <m/>
    <b v="0"/>
    <n v="29"/>
    <b v="1"/>
    <x v="1"/>
    <s v="spaces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m/>
    <m/>
    <x v="0"/>
    <m/>
    <m/>
    <b v="0"/>
    <n v="25"/>
    <b v="1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m/>
    <m/>
    <x v="0"/>
    <m/>
    <m/>
    <b v="0"/>
    <n v="23"/>
    <b v="1"/>
    <x v="1"/>
    <s v="spaces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m/>
    <m/>
    <x v="0"/>
    <m/>
    <m/>
    <b v="0"/>
    <n v="1260"/>
    <b v="1"/>
    <x v="1"/>
    <s v="spaces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m/>
    <m/>
    <x v="0"/>
    <m/>
    <m/>
    <b v="0"/>
    <n v="307"/>
    <b v="1"/>
    <x v="1"/>
    <s v="spaces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m/>
    <m/>
    <x v="0"/>
    <m/>
    <m/>
    <b v="0"/>
    <n v="329"/>
    <b v="1"/>
    <x v="1"/>
    <s v="spaces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m/>
    <m/>
    <x v="0"/>
    <m/>
    <m/>
    <b v="0"/>
    <n v="32"/>
    <b v="1"/>
    <x v="1"/>
    <s v="spaces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m/>
    <m/>
    <x v="0"/>
    <m/>
    <m/>
    <b v="0"/>
    <n v="27"/>
    <b v="1"/>
    <x v="1"/>
    <s v="spaces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m/>
    <m/>
    <x v="0"/>
    <m/>
    <m/>
    <b v="0"/>
    <n v="236"/>
    <b v="1"/>
    <x v="1"/>
    <s v="spaces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m/>
    <m/>
    <x v="0"/>
    <m/>
    <m/>
    <b v="0"/>
    <n v="42"/>
    <b v="1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m/>
    <m/>
    <x v="0"/>
    <m/>
    <m/>
    <b v="0"/>
    <n v="95"/>
    <b v="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m/>
    <m/>
    <x v="0"/>
    <m/>
    <m/>
    <b v="0"/>
    <n v="37"/>
    <b v="1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m/>
    <m/>
    <x v="0"/>
    <m/>
    <m/>
    <b v="0"/>
    <n v="128"/>
    <b v="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m/>
    <m/>
    <x v="0"/>
    <m/>
    <m/>
    <b v="0"/>
    <n v="156"/>
    <b v="1"/>
    <x v="1"/>
    <s v="spaces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m/>
    <m/>
    <x v="0"/>
    <m/>
    <m/>
    <b v="0"/>
    <n v="64"/>
    <b v="1"/>
    <x v="1"/>
    <s v="spaces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m/>
    <m/>
    <x v="0"/>
    <m/>
    <m/>
    <b v="0"/>
    <n v="58"/>
    <b v="1"/>
    <x v="1"/>
    <s v="spaces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m/>
    <m/>
    <x v="0"/>
    <m/>
    <m/>
    <b v="0"/>
    <n v="20"/>
    <b v="1"/>
    <x v="1"/>
    <s v="spaces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m/>
    <m/>
    <x v="0"/>
    <m/>
    <m/>
    <b v="0"/>
    <n v="47"/>
    <b v="1"/>
    <x v="1"/>
    <s v="spaces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m/>
    <m/>
    <x v="0"/>
    <m/>
    <m/>
    <b v="0"/>
    <n v="54"/>
    <b v="1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m/>
    <m/>
    <x v="0"/>
    <m/>
    <m/>
    <b v="0"/>
    <n v="9"/>
    <b v="1"/>
    <x v="1"/>
    <s v="spaces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m/>
    <m/>
    <x v="0"/>
    <m/>
    <m/>
    <b v="1"/>
    <n v="35"/>
    <b v="0"/>
    <x v="1"/>
    <s v="spaces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m/>
    <m/>
    <x v="0"/>
    <m/>
    <m/>
    <b v="0"/>
    <n v="2"/>
    <b v="0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m/>
    <m/>
    <x v="0"/>
    <m/>
    <m/>
    <b v="0"/>
    <n v="3"/>
    <b v="0"/>
    <x v="1"/>
    <s v="spaces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m/>
    <m/>
    <x v="0"/>
    <m/>
    <m/>
    <b v="0"/>
    <n v="0"/>
    <b v="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m/>
    <m/>
    <x v="0"/>
    <m/>
    <m/>
    <b v="0"/>
    <n v="1"/>
    <b v="0"/>
    <x v="1"/>
    <s v="spaces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m/>
    <m/>
    <x v="0"/>
    <m/>
    <m/>
    <b v="0"/>
    <n v="0"/>
    <b v="0"/>
    <x v="1"/>
    <s v="spaces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m/>
    <m/>
    <x v="0"/>
    <m/>
    <m/>
    <b v="0"/>
    <n v="0"/>
    <b v="0"/>
    <x v="1"/>
    <s v="spaces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m/>
    <m/>
    <x v="0"/>
    <m/>
    <m/>
    <b v="0"/>
    <n v="3"/>
    <b v="0"/>
    <x v="1"/>
    <s v="spaces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m/>
    <m/>
    <x v="0"/>
    <m/>
    <m/>
    <b v="0"/>
    <n v="11"/>
    <b v="0"/>
    <x v="1"/>
    <s v="spaces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m/>
    <m/>
    <x v="0"/>
    <m/>
    <m/>
    <b v="0"/>
    <n v="6"/>
    <b v="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m/>
    <m/>
    <x v="0"/>
    <m/>
    <m/>
    <b v="0"/>
    <n v="0"/>
    <b v="0"/>
    <x v="1"/>
    <s v="spaces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m/>
    <m/>
    <x v="0"/>
    <m/>
    <m/>
    <b v="0"/>
    <n v="67"/>
    <b v="0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m/>
    <m/>
    <x v="0"/>
    <m/>
    <m/>
    <b v="0"/>
    <n v="23"/>
    <b v="0"/>
    <x v="1"/>
    <s v="spaces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m/>
    <m/>
    <x v="0"/>
    <m/>
    <m/>
    <b v="0"/>
    <n v="72"/>
    <b v="0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m/>
    <m/>
    <x v="0"/>
    <m/>
    <m/>
    <b v="0"/>
    <n v="2"/>
    <b v="0"/>
    <x v="1"/>
    <s v="spaces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m/>
    <m/>
    <x v="0"/>
    <m/>
    <m/>
    <b v="0"/>
    <n v="15"/>
    <b v="0"/>
    <x v="1"/>
    <s v="spaces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m/>
    <m/>
    <x v="0"/>
    <m/>
    <m/>
    <b v="0"/>
    <n v="1"/>
    <b v="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m/>
    <m/>
    <x v="0"/>
    <m/>
    <m/>
    <b v="0"/>
    <n v="2"/>
    <b v="0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m/>
    <m/>
    <x v="0"/>
    <m/>
    <m/>
    <b v="0"/>
    <n v="7"/>
    <b v="0"/>
    <x v="1"/>
    <s v="spaces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m/>
    <m/>
    <x v="0"/>
    <m/>
    <m/>
    <b v="0"/>
    <n v="16"/>
    <b v="0"/>
    <x v="1"/>
    <s v="spaces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m/>
    <m/>
    <x v="0"/>
    <m/>
    <m/>
    <b v="0"/>
    <n v="117"/>
    <b v="0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m/>
    <m/>
    <x v="0"/>
    <m/>
    <m/>
    <b v="0"/>
    <n v="2"/>
    <b v="0"/>
    <x v="1"/>
    <s v="spaces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m/>
    <m/>
    <x v="0"/>
    <m/>
    <m/>
    <b v="0"/>
    <n v="7"/>
    <b v="0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m/>
    <m/>
    <x v="0"/>
    <m/>
    <m/>
    <b v="0"/>
    <n v="3"/>
    <b v="0"/>
    <x v="1"/>
    <s v="spaces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m/>
    <m/>
    <x v="0"/>
    <m/>
    <m/>
    <b v="0"/>
    <n v="20"/>
    <b v="0"/>
    <x v="1"/>
    <s v="spaces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m/>
    <m/>
    <x v="0"/>
    <m/>
    <m/>
    <b v="0"/>
    <n v="50"/>
    <b v="0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m/>
    <m/>
    <x v="0"/>
    <m/>
    <m/>
    <b v="0"/>
    <n v="2"/>
    <b v="0"/>
    <x v="1"/>
    <s v="spaces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m/>
    <m/>
    <x v="0"/>
    <m/>
    <m/>
    <b v="0"/>
    <n v="3"/>
    <b v="0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m/>
    <m/>
    <x v="0"/>
    <m/>
    <m/>
    <b v="0"/>
    <n v="27"/>
    <b v="0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m/>
    <m/>
    <x v="0"/>
    <m/>
    <m/>
    <b v="0"/>
    <n v="7"/>
    <b v="0"/>
    <x v="1"/>
    <s v="spaces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m/>
    <m/>
    <x v="0"/>
    <m/>
    <m/>
    <b v="0"/>
    <n v="5"/>
    <b v="0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m/>
    <m/>
    <x v="0"/>
    <m/>
    <m/>
    <b v="0"/>
    <n v="0"/>
    <b v="0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m/>
    <m/>
    <x v="0"/>
    <m/>
    <m/>
    <b v="0"/>
    <n v="3"/>
    <b v="0"/>
    <x v="1"/>
    <s v="spaces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m/>
    <m/>
    <x v="0"/>
    <m/>
    <m/>
    <b v="0"/>
    <n v="6"/>
    <b v="0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m/>
    <m/>
    <x v="0"/>
    <m/>
    <m/>
    <b v="0"/>
    <n v="9"/>
    <b v="0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m/>
    <m/>
    <x v="0"/>
    <m/>
    <m/>
    <b v="0"/>
    <n v="3"/>
    <b v="0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m/>
    <m/>
    <x v="0"/>
    <m/>
    <m/>
    <b v="0"/>
    <n v="2"/>
    <b v="0"/>
    <x v="1"/>
    <s v="spaces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m/>
    <m/>
    <x v="0"/>
    <m/>
    <m/>
    <b v="0"/>
    <n v="3"/>
    <b v="0"/>
    <x v="1"/>
    <s v="spaces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m/>
    <m/>
    <x v="0"/>
    <m/>
    <m/>
    <b v="0"/>
    <n v="45"/>
    <b v="0"/>
    <x v="1"/>
    <s v="spaces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m/>
    <m/>
    <x v="0"/>
    <m/>
    <m/>
    <b v="0"/>
    <n v="9"/>
    <b v="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m/>
    <m/>
    <x v="0"/>
    <m/>
    <m/>
    <b v="0"/>
    <n v="9"/>
    <b v="0"/>
    <x v="1"/>
    <s v="spaces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m/>
    <m/>
    <x v="0"/>
    <m/>
    <m/>
    <b v="0"/>
    <n v="21"/>
    <b v="0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m/>
    <m/>
    <x v="0"/>
    <m/>
    <m/>
    <b v="0"/>
    <n v="17"/>
    <b v="0"/>
    <x v="1"/>
    <s v="spaces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m/>
    <m/>
    <x v="0"/>
    <m/>
    <m/>
    <b v="0"/>
    <n v="1"/>
    <b v="0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m/>
    <m/>
    <x v="0"/>
    <m/>
    <m/>
    <b v="0"/>
    <n v="1"/>
    <b v="0"/>
    <x v="1"/>
    <s v="spaces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m/>
    <m/>
    <x v="0"/>
    <m/>
    <m/>
    <b v="0"/>
    <n v="14"/>
    <b v="0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m/>
    <m/>
    <x v="0"/>
    <m/>
    <m/>
    <b v="0"/>
    <n v="42"/>
    <b v="0"/>
    <x v="1"/>
    <s v="spaces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m/>
    <m/>
    <x v="0"/>
    <m/>
    <m/>
    <b v="0"/>
    <n v="27"/>
    <b v="0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m/>
    <m/>
    <x v="0"/>
    <m/>
    <m/>
    <b v="0"/>
    <n v="5"/>
    <b v="0"/>
    <x v="1"/>
    <s v="spaces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m/>
    <m/>
    <x v="0"/>
    <m/>
    <m/>
    <b v="0"/>
    <n v="13"/>
    <b v="0"/>
    <x v="1"/>
    <s v="spaces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m/>
    <m/>
    <x v="0"/>
    <m/>
    <m/>
    <b v="0"/>
    <n v="12"/>
    <b v="0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m/>
    <m/>
    <x v="0"/>
    <m/>
    <m/>
    <b v="0"/>
    <n v="90"/>
    <b v="0"/>
    <x v="1"/>
    <s v="spaces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m/>
    <m/>
    <x v="0"/>
    <m/>
    <m/>
    <b v="0"/>
    <n v="2"/>
    <b v="0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m/>
    <m/>
    <x v="0"/>
    <m/>
    <m/>
    <b v="0"/>
    <n v="5"/>
    <b v="0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m/>
    <m/>
    <x v="0"/>
    <m/>
    <m/>
    <b v="0"/>
    <n v="31"/>
    <b v="0"/>
    <x v="1"/>
    <s v="spaces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m/>
    <m/>
    <x v="0"/>
    <m/>
    <m/>
    <b v="0"/>
    <n v="4"/>
    <b v="0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m/>
    <m/>
    <x v="0"/>
    <m/>
    <m/>
    <b v="0"/>
    <n v="29"/>
    <b v="0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m/>
    <m/>
    <x v="0"/>
    <m/>
    <m/>
    <b v="0"/>
    <n v="2"/>
    <b v="0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m/>
    <m/>
    <x v="0"/>
    <m/>
    <m/>
    <b v="0"/>
    <n v="114"/>
    <b v="0"/>
    <x v="1"/>
    <s v="spaces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m/>
    <m/>
    <x v="0"/>
    <m/>
    <m/>
    <b v="0"/>
    <n v="1"/>
    <b v="0"/>
    <x v="1"/>
    <s v="spaces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m/>
    <m/>
    <x v="0"/>
    <m/>
    <m/>
    <b v="0"/>
    <n v="76"/>
    <b v="0"/>
    <x v="1"/>
    <s v="spaces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m/>
    <m/>
    <x v="0"/>
    <m/>
    <m/>
    <b v="0"/>
    <n v="9"/>
    <b v="0"/>
    <x v="1"/>
    <s v="spaces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m/>
    <m/>
    <x v="0"/>
    <m/>
    <m/>
    <b v="0"/>
    <n v="37"/>
    <b v="0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m/>
    <m/>
    <x v="0"/>
    <m/>
    <m/>
    <b v="0"/>
    <n v="0"/>
    <b v="0"/>
    <x v="1"/>
    <s v="spaces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m/>
    <m/>
    <x v="0"/>
    <m/>
    <m/>
    <b v="0"/>
    <n v="1"/>
    <b v="0"/>
    <x v="1"/>
    <s v="spaces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m/>
    <m/>
    <x v="0"/>
    <m/>
    <m/>
    <b v="0"/>
    <n v="10"/>
    <b v="0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m/>
    <m/>
    <x v="0"/>
    <m/>
    <m/>
    <b v="0"/>
    <n v="1"/>
    <b v="0"/>
    <x v="1"/>
    <s v="spaces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m/>
    <m/>
    <x v="0"/>
    <m/>
    <m/>
    <b v="0"/>
    <n v="2"/>
    <b v="0"/>
    <x v="1"/>
    <s v="spaces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m/>
    <m/>
    <x v="0"/>
    <m/>
    <m/>
    <b v="0"/>
    <n v="1"/>
    <b v="0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m/>
    <m/>
    <x v="0"/>
    <m/>
    <m/>
    <b v="0"/>
    <n v="10"/>
    <b v="0"/>
    <x v="1"/>
    <s v="spaces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m/>
    <m/>
    <x v="0"/>
    <m/>
    <m/>
    <b v="0"/>
    <n v="1"/>
    <b v="0"/>
    <x v="1"/>
    <s v="spaces"/>
    <x v="0"/>
  </r>
  <r>
    <n v="3122"/>
    <s v="be back soon (Canceled)"/>
    <s v="cancelled until further notice"/>
    <n v="199"/>
    <n v="116"/>
    <x v="1"/>
    <s v="US"/>
    <s v="USD"/>
    <n v="1478733732"/>
    <n v="1478298132"/>
    <m/>
    <m/>
    <x v="0"/>
    <m/>
    <m/>
    <b v="0"/>
    <n v="2"/>
    <b v="0"/>
    <x v="1"/>
    <s v="spaces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m/>
    <m/>
    <x v="0"/>
    <m/>
    <m/>
    <b v="0"/>
    <n v="348"/>
    <b v="0"/>
    <x v="1"/>
    <s v="spaces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m/>
    <m/>
    <x v="0"/>
    <m/>
    <m/>
    <b v="0"/>
    <n v="4"/>
    <b v="0"/>
    <x v="1"/>
    <s v="spaces"/>
    <x v="0"/>
  </r>
  <r>
    <n v="3125"/>
    <s v="N/A (Canceled)"/>
    <s v="N/A"/>
    <n v="1500000"/>
    <n v="0"/>
    <x v="1"/>
    <s v="US"/>
    <s v="USD"/>
    <n v="1452142672"/>
    <n v="1449550672"/>
    <m/>
    <m/>
    <x v="0"/>
    <m/>
    <m/>
    <b v="0"/>
    <n v="0"/>
    <b v="0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m/>
    <m/>
    <x v="0"/>
    <m/>
    <m/>
    <b v="0"/>
    <n v="17"/>
    <b v="0"/>
    <x v="1"/>
    <s v="spaces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m/>
    <m/>
    <x v="0"/>
    <m/>
    <m/>
    <b v="0"/>
    <n v="0"/>
    <b v="0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n v="3"/>
    <x v="201"/>
    <d v="1900-01-01T00:00:00"/>
    <n v="29.958333333343035"/>
    <b v="0"/>
    <n v="117"/>
    <b v="0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n v="4"/>
    <x v="202"/>
    <d v="1900-01-02T00:00:00"/>
    <n v="39.958333333335759"/>
    <b v="0"/>
    <n v="1"/>
    <b v="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n v="4"/>
    <x v="203"/>
    <d v="1900-01-02T00:00:00"/>
    <n v="30.567407407412247"/>
    <b v="0"/>
    <n v="4"/>
    <b v="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n v="4"/>
    <x v="204"/>
    <d v="1900-01-02T00:00:00"/>
    <n v="29.958333333328483"/>
    <b v="0"/>
    <n v="12"/>
    <b v="0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n v="4"/>
    <x v="205"/>
    <d v="1900-01-01T00:00:00"/>
    <n v="59.958333333328483"/>
    <b v="0"/>
    <n v="1"/>
    <b v="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12:33:54"/>
    <n v="3"/>
    <x v="206"/>
    <d v="1900-01-01T00:00:00"/>
    <n v="29.958333333335759"/>
    <b v="0"/>
    <n v="16"/>
    <b v="0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n v="3"/>
    <x v="207"/>
    <d v="1900-01-02T00:00:00"/>
    <n v="20.958333333335759"/>
    <b v="0"/>
    <n v="12"/>
    <b v="0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n v="4"/>
    <x v="208"/>
    <d v="1900-01-02T00:00:00"/>
    <n v="22"/>
    <b v="0"/>
    <n v="7"/>
    <b v="0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n v="3"/>
    <x v="209"/>
    <d v="1900-01-01T00:00:00"/>
    <n v="36.495208333333721"/>
    <b v="0"/>
    <n v="22"/>
    <b v="0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n v="5"/>
    <x v="210"/>
    <d v="1900-01-02T00:00:00"/>
    <n v="50.914942129631527"/>
    <b v="0"/>
    <n v="1"/>
    <b v="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n v="4"/>
    <x v="211"/>
    <d v="1900-01-02T00:00:00"/>
    <n v="19"/>
    <b v="0"/>
    <n v="0"/>
    <b v="0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n v="3"/>
    <x v="212"/>
    <d v="1900-01-01T00:00:00"/>
    <n v="33.919212962959136"/>
    <b v="0"/>
    <n v="6"/>
    <b v="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n v="4"/>
    <x v="213"/>
    <d v="1900-01-02T00:00:00"/>
    <n v="29.958333333328483"/>
    <b v="0"/>
    <n v="4"/>
    <b v="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20:00:00"/>
    <n v="4"/>
    <x v="214"/>
    <d v="1900-01-02T00:00:00"/>
    <n v="41.07999999999447"/>
    <b v="0"/>
    <n v="8"/>
    <b v="0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n v="3"/>
    <x v="215"/>
    <d v="1900-01-01T00:00:00"/>
    <n v="29.958333333328483"/>
    <b v="0"/>
    <n v="3"/>
    <b v="0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8:35:56"/>
    <n v="4"/>
    <x v="216"/>
    <d v="1900-01-02T00:00:00"/>
    <n v="26"/>
    <b v="0"/>
    <n v="0"/>
    <b v="0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n v="3"/>
    <x v="217"/>
    <d v="1900-01-02T00:00:00"/>
    <n v="16.711724537031841"/>
    <b v="0"/>
    <n v="30"/>
    <b v="0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n v="3"/>
    <x v="218"/>
    <d v="1899-12-31T00:00:00"/>
    <n v="59.958333333328483"/>
    <b v="0"/>
    <n v="0"/>
    <b v="0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n v="4"/>
    <x v="219"/>
    <d v="1900-01-02T00:00:00"/>
    <n v="44.958333333328483"/>
    <b v="0"/>
    <n v="12"/>
    <b v="0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n v="11"/>
    <x v="220"/>
    <d v="1900-01-08T00:00:00"/>
    <n v="40.041666666664241"/>
    <b v="1"/>
    <n v="213"/>
    <b v="1"/>
    <x v="1"/>
    <s v="plays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n v="10"/>
    <x v="221"/>
    <d v="1900-01-08T00:00:00"/>
    <n v="21.501342592593573"/>
    <b v="1"/>
    <n v="57"/>
    <b v="1"/>
    <x v="1"/>
    <s v="plays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n v="12"/>
    <x v="222"/>
    <d v="1900-01-10T00:00:00"/>
    <n v="24.065972222226264"/>
    <b v="1"/>
    <n v="25"/>
    <b v="1"/>
    <x v="1"/>
    <s v="plays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n v="1"/>
    <x v="223"/>
    <d v="1900-01-09T00:00:00"/>
    <n v="89.902743055550673"/>
    <b v="1"/>
    <n v="104"/>
    <b v="1"/>
    <x v="1"/>
    <s v="plays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n v="9"/>
    <x v="224"/>
    <d v="1900-01-07T00:00:00"/>
    <n v="30"/>
    <b v="1"/>
    <n v="34"/>
    <b v="1"/>
    <x v="1"/>
    <s v="plays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n v="11"/>
    <x v="225"/>
    <d v="1900-01-09T00:00:00"/>
    <n v="30"/>
    <b v="1"/>
    <n v="67"/>
    <b v="1"/>
    <x v="1"/>
    <s v="plays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n v="5"/>
    <x v="226"/>
    <d v="1900-01-02T00:00:00"/>
    <n v="31.053275462960301"/>
    <b v="1"/>
    <n v="241"/>
    <b v="1"/>
    <x v="1"/>
    <s v="plays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n v="4"/>
    <x v="227"/>
    <d v="1900-01-02T00:00:00"/>
    <n v="29.958333333335759"/>
    <b v="1"/>
    <n v="123"/>
    <b v="1"/>
    <x v="1"/>
    <s v="plays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n v="12"/>
    <x v="228"/>
    <d v="1900-01-10T00:00:00"/>
    <n v="30"/>
    <b v="1"/>
    <n v="302"/>
    <b v="1"/>
    <x v="1"/>
    <s v="plays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n v="6"/>
    <x v="229"/>
    <d v="1900-01-03T00:00:00"/>
    <n v="35"/>
    <b v="1"/>
    <n v="89"/>
    <b v="1"/>
    <x v="1"/>
    <s v="plays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n v="7"/>
    <x v="230"/>
    <d v="1900-01-06T00:00:00"/>
    <n v="9.4200810185211594"/>
    <b v="1"/>
    <n v="41"/>
    <b v="1"/>
    <x v="1"/>
    <s v="plays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n v="7"/>
    <x v="231"/>
    <d v="1900-01-05T00:00:00"/>
    <n v="30"/>
    <b v="1"/>
    <n v="69"/>
    <b v="1"/>
    <x v="1"/>
    <s v="plays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n v="1"/>
    <x v="232"/>
    <d v="1900-01-11T00:00:00"/>
    <n v="42.891655092593282"/>
    <b v="1"/>
    <n v="52"/>
    <b v="1"/>
    <x v="1"/>
    <s v="plays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n v="8"/>
    <x v="233"/>
    <d v="1900-01-06T00:00:00"/>
    <n v="22.942743055558822"/>
    <b v="1"/>
    <n v="57"/>
    <b v="1"/>
    <x v="1"/>
    <s v="plays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n v="10"/>
    <x v="234"/>
    <d v="1900-01-08T00:00:00"/>
    <n v="30"/>
    <b v="1"/>
    <n v="74"/>
    <b v="1"/>
    <x v="1"/>
    <s v="plays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n v="7"/>
    <x v="235"/>
    <d v="1900-01-05T00:00:00"/>
    <n v="27.397430555560277"/>
    <b v="1"/>
    <n v="63"/>
    <b v="1"/>
    <x v="1"/>
    <s v="plays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n v="6"/>
    <x v="236"/>
    <d v="1900-01-04T00:00:00"/>
    <n v="30"/>
    <b v="1"/>
    <n v="72"/>
    <b v="1"/>
    <x v="1"/>
    <s v="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n v="6"/>
    <x v="237"/>
    <d v="1900-01-04T00:00:00"/>
    <n v="33"/>
    <b v="1"/>
    <n v="71"/>
    <b v="1"/>
    <x v="1"/>
    <s v="plays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n v="5"/>
    <x v="238"/>
    <d v="1900-01-03T00:00:00"/>
    <n v="22.006712962967867"/>
    <b v="1"/>
    <n v="21"/>
    <b v="1"/>
    <x v="1"/>
    <s v="plays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n v="11"/>
    <x v="239"/>
    <d v="1900-01-09T00:00:00"/>
    <n v="28.641053240738984"/>
    <b v="1"/>
    <n v="930"/>
    <b v="1"/>
    <x v="1"/>
    <s v="plays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n v="8"/>
    <x v="240"/>
    <d v="1900-01-06T00:00:00"/>
    <n v="14"/>
    <b v="1"/>
    <n v="55"/>
    <b v="1"/>
    <x v="1"/>
    <s v="plays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n v="6"/>
    <x v="241"/>
    <d v="1900-01-04T00:00:00"/>
    <n v="31.810729166660167"/>
    <b v="1"/>
    <n v="61"/>
    <b v="1"/>
    <x v="1"/>
    <s v="plays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n v="12"/>
    <x v="242"/>
    <d v="1900-01-10T00:00:00"/>
    <n v="29.46966435185459"/>
    <b v="1"/>
    <n v="82"/>
    <b v="1"/>
    <x v="1"/>
    <s v="plays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n v="7"/>
    <x v="243"/>
    <d v="1900-01-04T00:00:00"/>
    <n v="33.086296296292858"/>
    <b v="1"/>
    <n v="71"/>
    <b v="1"/>
    <x v="1"/>
    <s v="plays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n v="5"/>
    <x v="244"/>
    <d v="1900-01-03T00:00:00"/>
    <n v="30"/>
    <b v="1"/>
    <n v="117"/>
    <b v="1"/>
    <x v="1"/>
    <s v="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n v="2"/>
    <x v="245"/>
    <d v="1899-12-31T00:00:00"/>
    <n v="30"/>
    <b v="1"/>
    <n v="29"/>
    <b v="1"/>
    <x v="1"/>
    <s v="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n v="9"/>
    <x v="246"/>
    <d v="1900-01-07T00:00:00"/>
    <n v="30"/>
    <b v="1"/>
    <n v="74"/>
    <b v="1"/>
    <x v="1"/>
    <s v="plays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n v="8"/>
    <x v="247"/>
    <d v="1900-01-07T00:00:00"/>
    <n v="14"/>
    <b v="1"/>
    <n v="23"/>
    <b v="1"/>
    <x v="1"/>
    <s v="plays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n v="2"/>
    <x v="248"/>
    <d v="1900-01-11T00:00:00"/>
    <n v="60"/>
    <b v="1"/>
    <n v="60"/>
    <b v="1"/>
    <x v="1"/>
    <s v="plays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n v="8"/>
    <x v="249"/>
    <d v="1900-01-06T00:00:00"/>
    <n v="26.694085648152395"/>
    <b v="1"/>
    <n v="55"/>
    <b v="1"/>
    <x v="1"/>
    <s v="plays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n v="6"/>
    <x v="250"/>
    <d v="1900-01-04T00:00:00"/>
    <n v="30"/>
    <b v="1"/>
    <n v="51"/>
    <b v="1"/>
    <x v="1"/>
    <s v="plays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n v="7"/>
    <x v="251"/>
    <d v="1900-01-05T00:00:00"/>
    <n v="30"/>
    <b v="1"/>
    <n v="78"/>
    <b v="1"/>
    <x v="1"/>
    <s v="plays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n v="5"/>
    <x v="252"/>
    <d v="1900-01-03T00:00:00"/>
    <n v="25"/>
    <b v="1"/>
    <n v="62"/>
    <b v="1"/>
    <x v="1"/>
    <s v="plays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n v="6"/>
    <x v="253"/>
    <d v="1900-01-04T00:00:00"/>
    <n v="30"/>
    <b v="1"/>
    <n v="45"/>
    <b v="1"/>
    <x v="1"/>
    <s v="plays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n v="6"/>
    <x v="254"/>
    <d v="1900-01-04T00:00:00"/>
    <n v="26.356631944443507"/>
    <b v="1"/>
    <n v="15"/>
    <b v="1"/>
    <x v="1"/>
    <s v="plays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7:00:00"/>
    <n v="1"/>
    <x v="255"/>
    <d v="1900-01-11T00:00:00"/>
    <n v="55.759016203708597"/>
    <b v="1"/>
    <n v="151"/>
    <b v="1"/>
    <x v="1"/>
    <s v="plays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n v="8"/>
    <x v="256"/>
    <d v="1900-01-07T00:00:00"/>
    <n v="18"/>
    <b v="1"/>
    <n v="68"/>
    <b v="1"/>
    <x v="1"/>
    <s v="plays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n v="7"/>
    <x v="257"/>
    <d v="1900-01-05T00:00:00"/>
    <n v="30"/>
    <b v="1"/>
    <n v="46"/>
    <b v="1"/>
    <x v="1"/>
    <s v="play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n v="7"/>
    <x v="258"/>
    <d v="1900-01-06T00:00:00"/>
    <n v="7"/>
    <b v="1"/>
    <n v="24"/>
    <b v="1"/>
    <x v="1"/>
    <s v="plays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n v="9"/>
    <x v="259"/>
    <d v="1900-01-07T00:00:00"/>
    <n v="29.950949074074742"/>
    <b v="1"/>
    <n v="70"/>
    <b v="1"/>
    <x v="1"/>
    <s v="plays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n v="8"/>
    <x v="260"/>
    <d v="1900-01-06T00:00:00"/>
    <n v="20"/>
    <b v="1"/>
    <n v="244"/>
    <b v="1"/>
    <x v="1"/>
    <s v="plays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m/>
    <m/>
    <x v="0"/>
    <m/>
    <m/>
    <b v="0"/>
    <n v="9"/>
    <b v="0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m/>
    <m/>
    <x v="0"/>
    <m/>
    <m/>
    <b v="0"/>
    <n v="19"/>
    <b v="0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m/>
    <m/>
    <x v="0"/>
    <m/>
    <m/>
    <b v="0"/>
    <n v="0"/>
    <b v="0"/>
    <x v="1"/>
    <s v="musical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m/>
    <m/>
    <x v="0"/>
    <m/>
    <m/>
    <b v="0"/>
    <n v="4"/>
    <b v="0"/>
    <x v="1"/>
    <s v="musical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m/>
    <m/>
    <x v="0"/>
    <m/>
    <m/>
    <b v="0"/>
    <n v="8"/>
    <b v="0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m/>
    <m/>
    <x v="0"/>
    <m/>
    <m/>
    <b v="0"/>
    <n v="24"/>
    <b v="0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m/>
    <m/>
    <x v="0"/>
    <m/>
    <m/>
    <b v="0"/>
    <n v="0"/>
    <b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m/>
    <m/>
    <x v="0"/>
    <m/>
    <m/>
    <b v="0"/>
    <n v="39"/>
    <b v="0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m/>
    <m/>
    <x v="0"/>
    <m/>
    <m/>
    <b v="0"/>
    <n v="6"/>
    <b v="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m/>
    <m/>
    <x v="0"/>
    <m/>
    <m/>
    <b v="0"/>
    <n v="4"/>
    <b v="0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m/>
    <m/>
    <x v="0"/>
    <m/>
    <m/>
    <b v="0"/>
    <n v="3"/>
    <b v="0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m/>
    <m/>
    <x v="0"/>
    <m/>
    <m/>
    <b v="0"/>
    <n v="53"/>
    <b v="0"/>
    <x v="1"/>
    <s v="musical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m/>
    <m/>
    <x v="0"/>
    <m/>
    <m/>
    <b v="0"/>
    <n v="1"/>
    <b v="0"/>
    <x v="1"/>
    <s v="musical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m/>
    <m/>
    <x v="0"/>
    <m/>
    <m/>
    <b v="0"/>
    <n v="2"/>
    <b v="0"/>
    <x v="1"/>
    <s v="musical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m/>
    <m/>
    <x v="0"/>
    <m/>
    <m/>
    <b v="0"/>
    <n v="25"/>
    <b v="0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m/>
    <m/>
    <x v="0"/>
    <m/>
    <m/>
    <b v="0"/>
    <n v="6"/>
    <b v="0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m/>
    <m/>
    <x v="0"/>
    <m/>
    <m/>
    <b v="0"/>
    <n v="0"/>
    <b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m/>
    <m/>
    <x v="0"/>
    <m/>
    <m/>
    <b v="0"/>
    <n v="12"/>
    <b v="0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m/>
    <m/>
    <x v="0"/>
    <m/>
    <m/>
    <b v="0"/>
    <n v="0"/>
    <b v="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m/>
    <m/>
    <x v="0"/>
    <m/>
    <m/>
    <b v="0"/>
    <n v="36"/>
    <b v="0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n v="7"/>
    <x v="261"/>
    <d v="1900-01-06T00:00:00"/>
    <n v="21"/>
    <b v="1"/>
    <n v="82"/>
    <b v="1"/>
    <x v="1"/>
    <s v="plays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n v="6"/>
    <x v="262"/>
    <d v="1900-01-04T00:00:00"/>
    <n v="32.321087962962338"/>
    <b v="1"/>
    <n v="226"/>
    <b v="1"/>
    <x v="1"/>
    <s v="plays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n v="6"/>
    <x v="263"/>
    <d v="1900-01-03T00:00:00"/>
    <n v="47.229409722225682"/>
    <b v="1"/>
    <n v="60"/>
    <b v="1"/>
    <x v="1"/>
    <s v="plays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n v="8"/>
    <x v="264"/>
    <d v="1900-01-06T00:00:00"/>
    <n v="31.496759259258397"/>
    <b v="1"/>
    <n v="322"/>
    <b v="1"/>
    <x v="1"/>
    <s v="plays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n v="8"/>
    <x v="265"/>
    <d v="1900-01-06T00:00:00"/>
    <n v="30"/>
    <b v="1"/>
    <n v="94"/>
    <b v="1"/>
    <x v="1"/>
    <s v="play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n v="7"/>
    <x v="266"/>
    <d v="1900-01-05T00:00:00"/>
    <n v="40"/>
    <b v="1"/>
    <n v="47"/>
    <b v="1"/>
    <x v="1"/>
    <s v="plays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n v="1"/>
    <x v="267"/>
    <d v="1900-01-10T00:00:00"/>
    <n v="37.204016203708306"/>
    <b v="1"/>
    <n v="115"/>
    <b v="1"/>
    <x v="1"/>
    <s v="play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10T03:59:00"/>
    <n v="9"/>
    <x v="268"/>
    <d v="1900-01-07T00:00:00"/>
    <n v="37.500798611115897"/>
    <b v="1"/>
    <n v="134"/>
    <b v="1"/>
    <x v="1"/>
    <s v="plays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n v="7"/>
    <x v="269"/>
    <d v="1900-01-05T00:00:00"/>
    <n v="31.14153935185459"/>
    <b v="1"/>
    <n v="35"/>
    <b v="1"/>
    <x v="1"/>
    <s v="plays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n v="11"/>
    <x v="270"/>
    <d v="1900-01-09T00:00:00"/>
    <n v="30"/>
    <b v="1"/>
    <n v="104"/>
    <b v="1"/>
    <x v="1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n v="12"/>
    <x v="271"/>
    <d v="1900-01-10T00:00:00"/>
    <n v="32.997847222221026"/>
    <b v="1"/>
    <n v="184"/>
    <b v="1"/>
    <x v="1"/>
    <s v="plays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n v="3"/>
    <x v="272"/>
    <d v="1900-01-01T00:00:00"/>
    <n v="34.958333333328483"/>
    <b v="1"/>
    <n v="119"/>
    <b v="1"/>
    <x v="1"/>
    <s v="plays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n v="3"/>
    <x v="273"/>
    <d v="1900-01-01T00:00:00"/>
    <n v="34.041620370371675"/>
    <b v="1"/>
    <n v="59"/>
    <b v="1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n v="7"/>
    <x v="274"/>
    <d v="1900-01-04T00:00:00"/>
    <n v="35"/>
    <b v="1"/>
    <n v="113"/>
    <b v="1"/>
    <x v="1"/>
    <s v="plays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n v="10"/>
    <x v="275"/>
    <d v="1900-01-08T00:00:00"/>
    <n v="31.31299768518511"/>
    <b v="1"/>
    <n v="84"/>
    <b v="1"/>
    <x v="1"/>
    <s v="plays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n v="8"/>
    <x v="276"/>
    <d v="1900-01-06T00:00:00"/>
    <n v="30"/>
    <b v="1"/>
    <n v="74"/>
    <b v="1"/>
    <x v="1"/>
    <s v="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n v="1"/>
    <x v="277"/>
    <d v="1900-01-10T00:00:00"/>
    <n v="47.357488425921474"/>
    <b v="1"/>
    <n v="216"/>
    <b v="1"/>
    <x v="1"/>
    <s v="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n v="6"/>
    <x v="278"/>
    <d v="1900-01-04T00:00:00"/>
    <n v="21.315532407403225"/>
    <b v="1"/>
    <n v="39"/>
    <b v="1"/>
    <x v="1"/>
    <s v="plays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n v="10"/>
    <x v="279"/>
    <d v="1900-01-08T00:00:00"/>
    <n v="30"/>
    <b v="1"/>
    <n v="21"/>
    <b v="1"/>
    <x v="1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n v="1"/>
    <x v="280"/>
    <d v="1900-01-11T00:00:00"/>
    <n v="30"/>
    <b v="0"/>
    <n v="30"/>
    <b v="1"/>
    <x v="1"/>
    <s v="plays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n v="12"/>
    <x v="281"/>
    <d v="1900-01-10T00:00:00"/>
    <n v="31.498333333329356"/>
    <b v="1"/>
    <n v="37"/>
    <b v="1"/>
    <x v="1"/>
    <s v="play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n v="11"/>
    <x v="282"/>
    <d v="1900-01-09T00:00:00"/>
    <n v="30.041666666671517"/>
    <b v="1"/>
    <n v="202"/>
    <b v="1"/>
    <x v="1"/>
    <s v="plays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n v="10"/>
    <x v="283"/>
    <d v="1900-01-08T00:00:00"/>
    <n v="14.997847222221026"/>
    <b v="1"/>
    <n v="37"/>
    <b v="1"/>
    <x v="1"/>
    <s v="plays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n v="4"/>
    <x v="284"/>
    <d v="1900-01-02T00:00:00"/>
    <n v="30"/>
    <b v="0"/>
    <n v="28"/>
    <b v="1"/>
    <x v="1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n v="5"/>
    <x v="285"/>
    <d v="1900-01-03T00:00:00"/>
    <n v="30.352118055554456"/>
    <b v="1"/>
    <n v="26"/>
    <b v="1"/>
    <x v="1"/>
    <s v="plays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n v="3"/>
    <x v="286"/>
    <d v="1899-12-31T00:00:00"/>
    <n v="30"/>
    <b v="0"/>
    <n v="61"/>
    <b v="1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n v="2"/>
    <x v="287"/>
    <d v="1900-01-11T00:00:00"/>
    <n v="33.190416666671808"/>
    <b v="0"/>
    <n v="115"/>
    <b v="1"/>
    <x v="1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n v="7"/>
    <x v="288"/>
    <d v="1900-01-05T00:00:00"/>
    <n v="30"/>
    <b v="1"/>
    <n v="181"/>
    <b v="1"/>
    <x v="1"/>
    <s v="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n v="12"/>
    <x v="289"/>
    <d v="1900-01-10T00:00:00"/>
    <n v="30"/>
    <b v="0"/>
    <n v="110"/>
    <b v="1"/>
    <x v="1"/>
    <s v="plays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n v="9"/>
    <x v="290"/>
    <d v="1900-01-08T00:00:00"/>
    <n v="23.69162037037313"/>
    <b v="1"/>
    <n v="269"/>
    <b v="1"/>
    <x v="1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n v="7"/>
    <x v="291"/>
    <d v="1900-01-05T00:00:00"/>
    <n v="30"/>
    <b v="1"/>
    <n v="79"/>
    <b v="1"/>
    <x v="1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n v="10"/>
    <x v="292"/>
    <d v="1900-01-09T00:00:00"/>
    <n v="24.910266203703941"/>
    <b v="1"/>
    <n v="104"/>
    <b v="1"/>
    <x v="1"/>
    <s v="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n v="2"/>
    <x v="293"/>
    <d v="1899-12-31T00:00:00"/>
    <n v="28.264490740737529"/>
    <b v="0"/>
    <n v="34"/>
    <b v="1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n v="10"/>
    <x v="294"/>
    <d v="1900-01-08T00:00:00"/>
    <n v="32.966087962966412"/>
    <b v="1"/>
    <n v="167"/>
    <b v="1"/>
    <x v="1"/>
    <s v="plays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8:08:12"/>
    <n v="9"/>
    <x v="295"/>
    <d v="1900-01-07T00:00:00"/>
    <n v="30"/>
    <b v="1"/>
    <n v="183"/>
    <b v="1"/>
    <x v="1"/>
    <s v="plays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n v="10"/>
    <x v="296"/>
    <d v="1900-01-08T00:00:00"/>
    <n v="23.903217592596775"/>
    <b v="1"/>
    <n v="71"/>
    <b v="1"/>
    <x v="1"/>
    <s v="plays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n v="12"/>
    <x v="297"/>
    <d v="1900-01-10T00:00:00"/>
    <n v="30.041666666664241"/>
    <b v="0"/>
    <n v="69"/>
    <b v="1"/>
    <x v="1"/>
    <s v="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n v="6"/>
    <x v="298"/>
    <d v="1900-01-04T00:00:00"/>
    <n v="31.483124999998836"/>
    <b v="0"/>
    <n v="270"/>
    <b v="1"/>
    <x v="1"/>
    <s v="plays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n v="9"/>
    <x v="299"/>
    <d v="1900-01-07T00:00:00"/>
    <n v="28.693750000005821"/>
    <b v="1"/>
    <n v="193"/>
    <b v="1"/>
    <x v="1"/>
    <s v="plays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n v="7"/>
    <x v="300"/>
    <d v="1900-01-05T00:00:00"/>
    <n v="30"/>
    <b v="1"/>
    <n v="57"/>
    <b v="1"/>
    <x v="1"/>
    <s v="plays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n v="4"/>
    <x v="301"/>
    <d v="1900-01-02T00:00:00"/>
    <n v="29.958333333335759"/>
    <b v="1"/>
    <n v="200"/>
    <b v="1"/>
    <x v="1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n v="6"/>
    <x v="302"/>
    <d v="1900-01-04T00:00:00"/>
    <n v="30"/>
    <b v="1"/>
    <n v="88"/>
    <b v="1"/>
    <x v="1"/>
    <s v="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n v="11"/>
    <x v="303"/>
    <d v="1900-01-09T00:00:00"/>
    <n v="30.041666666671517"/>
    <b v="1"/>
    <n v="213"/>
    <b v="1"/>
    <x v="1"/>
    <s v="plays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n v="6"/>
    <x v="304"/>
    <d v="1900-01-04T00:00:00"/>
    <n v="30"/>
    <b v="1"/>
    <n v="20"/>
    <b v="1"/>
    <x v="1"/>
    <s v="plays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n v="9"/>
    <x v="305"/>
    <d v="1900-01-07T00:00:00"/>
    <n v="30"/>
    <b v="1"/>
    <n v="50"/>
    <b v="1"/>
    <x v="1"/>
    <s v="plays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8T03:45:00"/>
    <n v="9"/>
    <x v="306"/>
    <d v="1900-01-07T00:00:00"/>
    <n v="18.579537037032424"/>
    <b v="1"/>
    <n v="115"/>
    <b v="1"/>
    <x v="1"/>
    <s v="plays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n v="3"/>
    <x v="307"/>
    <d v="1900-01-01T00:00:00"/>
    <n v="29.958333333328483"/>
    <b v="1"/>
    <n v="186"/>
    <b v="1"/>
    <x v="1"/>
    <s v="plays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8:26:15"/>
    <n v="10"/>
    <x v="308"/>
    <d v="1900-01-08T00:00:00"/>
    <n v="30"/>
    <b v="1"/>
    <n v="18"/>
    <b v="1"/>
    <x v="1"/>
    <s v="plays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n v="6"/>
    <x v="309"/>
    <d v="1900-01-04T00:00:00"/>
    <n v="21.592164351852261"/>
    <b v="1"/>
    <n v="176"/>
    <b v="1"/>
    <x v="1"/>
    <s v="plays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n v="2"/>
    <x v="310"/>
    <d v="1899-12-31T00:00:00"/>
    <n v="30"/>
    <b v="0"/>
    <n v="41"/>
    <b v="1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n v="1"/>
    <x v="311"/>
    <d v="1900-01-11T00:00:00"/>
    <n v="30"/>
    <b v="1"/>
    <n v="75"/>
    <b v="1"/>
    <x v="1"/>
    <s v="plays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n v="10"/>
    <x v="312"/>
    <d v="1900-01-08T00:00:00"/>
    <n v="29.405034722221899"/>
    <b v="1"/>
    <n v="97"/>
    <b v="1"/>
    <x v="1"/>
    <s v="plays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n v="11"/>
    <x v="313"/>
    <d v="1900-01-09T00:00:00"/>
    <n v="35.041666666671517"/>
    <b v="1"/>
    <n v="73"/>
    <b v="1"/>
    <x v="1"/>
    <s v="plays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n v="7"/>
    <x v="314"/>
    <d v="1900-01-05T00:00:00"/>
    <n v="30"/>
    <b v="1"/>
    <n v="49"/>
    <b v="1"/>
    <x v="1"/>
    <s v="plays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n v="12"/>
    <x v="315"/>
    <d v="1900-01-10T00:00:00"/>
    <n v="30.851134259268292"/>
    <b v="1"/>
    <n v="134"/>
    <b v="1"/>
    <x v="1"/>
    <s v="plays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n v="10"/>
    <x v="316"/>
    <d v="1900-01-09T00:00:00"/>
    <n v="23.358935185184237"/>
    <b v="1"/>
    <n v="68"/>
    <b v="1"/>
    <x v="1"/>
    <s v="plays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n v="1"/>
    <x v="317"/>
    <d v="1899-12-31T00:00:00"/>
    <n v="16.116458333337505"/>
    <b v="1"/>
    <n v="49"/>
    <b v="1"/>
    <x v="1"/>
    <s v="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n v="12"/>
    <x v="318"/>
    <d v="1900-01-10T00:00:00"/>
    <n v="29.996354166665697"/>
    <b v="1"/>
    <n v="63"/>
    <b v="1"/>
    <x v="1"/>
    <s v="plays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n v="6"/>
    <x v="319"/>
    <d v="1900-01-04T00:00:00"/>
    <n v="31.338865740734036"/>
    <b v="1"/>
    <n v="163"/>
    <b v="1"/>
    <x v="1"/>
    <s v="plays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n v="7"/>
    <x v="320"/>
    <d v="1900-01-05T00:00:00"/>
    <n v="30"/>
    <b v="1"/>
    <n v="288"/>
    <b v="1"/>
    <x v="1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n v="8"/>
    <x v="321"/>
    <d v="1900-01-07T00:00:00"/>
    <n v="16"/>
    <b v="1"/>
    <n v="42"/>
    <b v="1"/>
    <x v="1"/>
    <s v="play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n v="6"/>
    <x v="322"/>
    <d v="1900-01-04T00:00:00"/>
    <n v="34.062534722223063"/>
    <b v="1"/>
    <n v="70"/>
    <b v="1"/>
    <x v="1"/>
    <s v="plays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n v="7"/>
    <x v="323"/>
    <d v="1900-01-05T00:00:00"/>
    <n v="30"/>
    <b v="1"/>
    <n v="30"/>
    <b v="1"/>
    <x v="1"/>
    <s v="plays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n v="11"/>
    <x v="324"/>
    <d v="1900-01-09T00:00:00"/>
    <n v="30.041666666671517"/>
    <b v="1"/>
    <n v="51"/>
    <b v="1"/>
    <x v="1"/>
    <s v="plays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n v="11"/>
    <x v="325"/>
    <d v="1900-01-09T00:00:00"/>
    <n v="30.041666666664241"/>
    <b v="1"/>
    <n v="145"/>
    <b v="1"/>
    <x v="1"/>
    <s v="plays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n v="9"/>
    <x v="326"/>
    <d v="1900-01-07T00:00:00"/>
    <n v="15.990254629636183"/>
    <b v="1"/>
    <n v="21"/>
    <b v="1"/>
    <x v="1"/>
    <s v="plays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n v="3"/>
    <x v="327"/>
    <d v="1899-12-31T00:00:00"/>
    <n v="44.170462962967576"/>
    <b v="1"/>
    <n v="286"/>
    <b v="1"/>
    <x v="1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n v="2"/>
    <x v="328"/>
    <d v="1899-12-31T00:00:00"/>
    <n v="26.307048611110076"/>
    <b v="1"/>
    <n v="12"/>
    <b v="1"/>
    <x v="1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n v="4"/>
    <x v="329"/>
    <d v="1900-01-01T00:00:00"/>
    <n v="34.215983796297223"/>
    <b v="1"/>
    <n v="100"/>
    <b v="1"/>
    <x v="1"/>
    <s v="plays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n v="11"/>
    <x v="330"/>
    <d v="1900-01-09T00:00:00"/>
    <n v="30.041666666664241"/>
    <b v="1"/>
    <n v="100"/>
    <b v="1"/>
    <x v="1"/>
    <s v="plays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n v="5"/>
    <x v="331"/>
    <d v="1900-01-03T00:00:00"/>
    <n v="30"/>
    <b v="1"/>
    <n v="34"/>
    <b v="1"/>
    <x v="1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n v="4"/>
    <x v="332"/>
    <d v="1900-01-02T00:00:00"/>
    <n v="29.958333333343035"/>
    <b v="0"/>
    <n v="63"/>
    <b v="1"/>
    <x v="1"/>
    <s v="plays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n v="6"/>
    <x v="333"/>
    <d v="1900-01-03T00:00:00"/>
    <n v="34.451412037029513"/>
    <b v="0"/>
    <n v="30"/>
    <b v="1"/>
    <x v="1"/>
    <s v="plays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n v="9"/>
    <x v="334"/>
    <d v="1900-01-07T00:00:00"/>
    <n v="30"/>
    <b v="0"/>
    <n v="47"/>
    <b v="1"/>
    <x v="1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n v="4"/>
    <x v="335"/>
    <d v="1900-01-02T00:00:00"/>
    <n v="44"/>
    <b v="0"/>
    <n v="237"/>
    <b v="1"/>
    <x v="1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n v="2"/>
    <x v="336"/>
    <d v="1899-12-31T00:00:00"/>
    <n v="31.130810185190057"/>
    <b v="0"/>
    <n v="47"/>
    <b v="1"/>
    <x v="1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n v="1"/>
    <x v="337"/>
    <d v="1899-12-31T00:00:00"/>
    <n v="17.364432870366727"/>
    <b v="0"/>
    <n v="15"/>
    <b v="1"/>
    <x v="1"/>
    <s v="plays"/>
    <x v="1"/>
  </r>
  <r>
    <n v="3285"/>
    <s v="By Morning"/>
    <s v="A new play by Matthew Gasda"/>
    <n v="4999"/>
    <n v="5604"/>
    <x v="0"/>
    <s v="US"/>
    <s v="USD"/>
    <n v="1488258000"/>
    <n v="1485556626"/>
    <d v="2017-02-28T05:00:00"/>
    <n v="2"/>
    <x v="338"/>
    <d v="1899-12-31T00:00:00"/>
    <n v="31.265902777769952"/>
    <b v="0"/>
    <n v="81"/>
    <b v="1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n v="8"/>
    <x v="339"/>
    <d v="1900-01-06T00:00:00"/>
    <n v="30"/>
    <b v="0"/>
    <n v="122"/>
    <b v="1"/>
    <x v="1"/>
    <s v="plays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n v="11"/>
    <x v="340"/>
    <d v="1900-01-10T00:00:00"/>
    <n v="25"/>
    <b v="0"/>
    <n v="34"/>
    <b v="1"/>
    <x v="1"/>
    <s v="plays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n v="6"/>
    <x v="341"/>
    <d v="1900-01-04T00:00:00"/>
    <n v="36.183854166665697"/>
    <b v="0"/>
    <n v="207"/>
    <b v="1"/>
    <x v="1"/>
    <s v="plays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n v="2"/>
    <x v="342"/>
    <d v="1899-12-31T00:00:00"/>
    <n v="28"/>
    <b v="0"/>
    <n v="25"/>
    <b v="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12:21:31"/>
    <n v="3"/>
    <x v="343"/>
    <d v="1900-01-01T00:00:00"/>
    <n v="30"/>
    <b v="0"/>
    <n v="72"/>
    <b v="1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n v="9"/>
    <x v="344"/>
    <d v="1900-01-07T00:00:00"/>
    <n v="31.463425925932825"/>
    <b v="0"/>
    <n v="14"/>
    <b v="1"/>
    <x v="1"/>
    <s v="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n v="12"/>
    <x v="345"/>
    <d v="1900-01-09T00:00:00"/>
    <n v="60.041666666671517"/>
    <b v="0"/>
    <n v="15"/>
    <b v="1"/>
    <x v="1"/>
    <s v="plays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n v="3"/>
    <x v="346"/>
    <d v="1900-01-01T00:00:00"/>
    <n v="30"/>
    <b v="0"/>
    <n v="91"/>
    <b v="1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n v="6"/>
    <x v="347"/>
    <d v="1900-01-04T00:00:00"/>
    <n v="30"/>
    <b v="0"/>
    <n v="24"/>
    <b v="1"/>
    <x v="1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n v="9"/>
    <x v="348"/>
    <d v="1900-01-07T00:00:00"/>
    <n v="30"/>
    <b v="0"/>
    <n v="27"/>
    <b v="1"/>
    <x v="1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n v="11"/>
    <x v="349"/>
    <d v="1900-01-10T00:00:00"/>
    <n v="21.160046296296059"/>
    <b v="0"/>
    <n v="47"/>
    <b v="1"/>
    <x v="1"/>
    <s v="plays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n v="7"/>
    <x v="350"/>
    <d v="1900-01-06T00:00:00"/>
    <n v="19.186157407406427"/>
    <b v="0"/>
    <n v="44"/>
    <b v="1"/>
    <x v="1"/>
    <s v="plays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n v="9"/>
    <x v="351"/>
    <d v="1900-01-07T00:00:00"/>
    <n v="20.042037037041155"/>
    <b v="0"/>
    <n v="72"/>
    <b v="1"/>
    <x v="1"/>
    <s v="plays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n v="10"/>
    <x v="352"/>
    <d v="1900-01-08T00:00:00"/>
    <n v="30"/>
    <b v="0"/>
    <n v="63"/>
    <b v="1"/>
    <x v="1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n v="4"/>
    <x v="353"/>
    <d v="1900-01-03T00:00:00"/>
    <n v="21"/>
    <b v="0"/>
    <n v="88"/>
    <b v="1"/>
    <x v="1"/>
    <s v="plays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n v="8"/>
    <x v="354"/>
    <d v="1900-01-05T00:00:00"/>
    <n v="44.555138888885267"/>
    <b v="0"/>
    <n v="70"/>
    <b v="1"/>
    <x v="1"/>
    <s v="plays"/>
    <x v="1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n v="12"/>
    <x v="355"/>
    <d v="1900-01-10T00:00:00"/>
    <n v="30"/>
    <b v="0"/>
    <n v="50"/>
    <b v="1"/>
    <x v="1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n v="3"/>
    <x v="356"/>
    <d v="1900-01-01T00:00:00"/>
    <n v="34.958333333343035"/>
    <b v="0"/>
    <n v="35"/>
    <b v="1"/>
    <x v="1"/>
    <s v="plays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n v="12"/>
    <x v="357"/>
    <d v="1900-01-10T00:00:00"/>
    <n v="30"/>
    <b v="0"/>
    <n v="175"/>
    <b v="1"/>
    <x v="1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n v="7"/>
    <x v="358"/>
    <d v="1900-01-06T00:00:00"/>
    <n v="30"/>
    <b v="0"/>
    <n v="20"/>
    <b v="1"/>
    <x v="1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n v="6"/>
    <x v="359"/>
    <d v="1900-01-04T00:00:00"/>
    <n v="37.90576388889167"/>
    <b v="0"/>
    <n v="54"/>
    <b v="1"/>
    <x v="1"/>
    <s v="play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n v="5"/>
    <x v="360"/>
    <d v="1900-01-03T00:00:00"/>
    <n v="30"/>
    <b v="0"/>
    <n v="20"/>
    <b v="1"/>
    <x v="1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n v="4"/>
    <x v="361"/>
    <d v="1900-01-02T00:00:00"/>
    <n v="21"/>
    <b v="0"/>
    <n v="57"/>
    <b v="1"/>
    <x v="1"/>
    <s v="plays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n v="10"/>
    <x v="362"/>
    <d v="1900-01-08T00:00:00"/>
    <n v="31"/>
    <b v="0"/>
    <n v="31"/>
    <b v="1"/>
    <x v="1"/>
    <s v="plays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n v="10"/>
    <x v="363"/>
    <d v="1900-01-08T00:00:00"/>
    <n v="30"/>
    <b v="0"/>
    <n v="31"/>
    <b v="1"/>
    <x v="1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n v="10"/>
    <x v="364"/>
    <d v="1900-01-08T00:00:00"/>
    <n v="30"/>
    <b v="0"/>
    <n v="45"/>
    <b v="1"/>
    <x v="1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n v="11"/>
    <x v="365"/>
    <d v="1900-01-09T00:00:00"/>
    <n v="21.107106481489609"/>
    <b v="0"/>
    <n v="41"/>
    <b v="1"/>
    <x v="1"/>
    <s v="plays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n v="1"/>
    <x v="366"/>
    <d v="1899-12-31T00:00:00"/>
    <n v="13.797256944453693"/>
    <b v="0"/>
    <n v="29"/>
    <b v="1"/>
    <x v="1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n v="5"/>
    <x v="367"/>
    <d v="1900-01-03T00:00:00"/>
    <n v="27.569317129629781"/>
    <b v="0"/>
    <n v="58"/>
    <b v="1"/>
    <x v="1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n v="5"/>
    <x v="368"/>
    <d v="1900-01-03T00:00:00"/>
    <n v="30"/>
    <b v="0"/>
    <n v="89"/>
    <b v="1"/>
    <x v="1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13:54:00"/>
    <n v="8"/>
    <x v="369"/>
    <d v="1900-01-06T00:00:00"/>
    <n v="32.707928240743058"/>
    <b v="0"/>
    <n v="125"/>
    <b v="1"/>
    <x v="1"/>
    <s v="plays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n v="6"/>
    <x v="370"/>
    <d v="1900-01-04T00:00:00"/>
    <n v="30"/>
    <b v="0"/>
    <n v="18"/>
    <b v="1"/>
    <x v="1"/>
    <s v="plays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n v="4"/>
    <x v="371"/>
    <d v="1900-01-02T00:00:00"/>
    <n v="39.802164351858664"/>
    <b v="0"/>
    <n v="32"/>
    <b v="1"/>
    <x v="1"/>
    <s v="plays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n v="1"/>
    <x v="372"/>
    <d v="1900-01-11T00:00:00"/>
    <n v="45"/>
    <b v="0"/>
    <n v="16"/>
    <b v="1"/>
    <x v="1"/>
    <s v="plays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n v="6"/>
    <x v="373"/>
    <d v="1900-01-04T00:00:00"/>
    <n v="30"/>
    <b v="0"/>
    <n v="38"/>
    <b v="1"/>
    <x v="1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n v="10"/>
    <x v="374"/>
    <d v="1900-01-09T00:00:00"/>
    <n v="14.065682870372257"/>
    <b v="0"/>
    <n v="15"/>
    <b v="1"/>
    <x v="1"/>
    <s v="plays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n v="6"/>
    <x v="375"/>
    <d v="1900-01-04T00:00:00"/>
    <n v="22.152824074073578"/>
    <b v="0"/>
    <n v="23"/>
    <b v="1"/>
    <x v="1"/>
    <s v="plays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n v="9"/>
    <x v="376"/>
    <d v="1900-01-07T00:00:00"/>
    <n v="30"/>
    <b v="0"/>
    <n v="49"/>
    <b v="1"/>
    <x v="1"/>
    <s v="plays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n v="6"/>
    <x v="377"/>
    <d v="1900-01-04T00:00:00"/>
    <n v="14"/>
    <b v="0"/>
    <n v="10"/>
    <b v="1"/>
    <x v="1"/>
    <s v="plays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n v="4"/>
    <x v="378"/>
    <d v="1900-01-02T00:00:00"/>
    <n v="34.958333333335759"/>
    <b v="0"/>
    <n v="15"/>
    <b v="1"/>
    <x v="1"/>
    <s v="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n v="3"/>
    <x v="379"/>
    <d v="1900-01-01T00:00:00"/>
    <n v="29.958333333328483"/>
    <b v="0"/>
    <n v="57"/>
    <b v="1"/>
    <x v="1"/>
    <s v="plays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n v="5"/>
    <x v="380"/>
    <d v="1900-01-03T00:00:00"/>
    <n v="30"/>
    <b v="0"/>
    <n v="33"/>
    <b v="1"/>
    <x v="1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n v="7"/>
    <x v="381"/>
    <d v="1900-01-06T00:00:00"/>
    <n v="2.4666319444440887"/>
    <b v="0"/>
    <n v="9"/>
    <b v="1"/>
    <x v="1"/>
    <s v="plays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n v="7"/>
    <x v="382"/>
    <d v="1900-01-06T00:00:00"/>
    <n v="10.635324074079108"/>
    <b v="0"/>
    <n v="26"/>
    <b v="1"/>
    <x v="1"/>
    <s v="plays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n v="4"/>
    <x v="383"/>
    <d v="1900-01-02T00:00:00"/>
    <n v="29.958333333335759"/>
    <b v="0"/>
    <n v="69"/>
    <b v="1"/>
    <x v="1"/>
    <s v="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n v="10"/>
    <x v="384"/>
    <d v="1900-01-08T00:00:00"/>
    <n v="35"/>
    <b v="0"/>
    <n v="65"/>
    <b v="1"/>
    <x v="1"/>
    <s v="plays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n v="7"/>
    <x v="385"/>
    <d v="1900-01-05T00:00:00"/>
    <n v="30"/>
    <b v="0"/>
    <n v="83"/>
    <b v="1"/>
    <x v="1"/>
    <s v="plays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n v="6"/>
    <x v="386"/>
    <d v="1900-01-04T00:00:00"/>
    <n v="22"/>
    <b v="0"/>
    <n v="111"/>
    <b v="1"/>
    <x v="1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n v="7"/>
    <x v="387"/>
    <d v="1900-01-05T00:00:00"/>
    <n v="30"/>
    <b v="0"/>
    <n v="46"/>
    <b v="1"/>
    <x v="1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n v="8"/>
    <x v="388"/>
    <d v="1900-01-06T00:00:00"/>
    <n v="27.284189814818092"/>
    <b v="0"/>
    <n v="63"/>
    <b v="1"/>
    <x v="1"/>
    <s v="plays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n v="4"/>
    <x v="389"/>
    <d v="1900-01-02T00:00:00"/>
    <n v="27.958333333328483"/>
    <b v="0"/>
    <n v="9"/>
    <b v="1"/>
    <x v="1"/>
    <s v="plays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n v="10"/>
    <x v="390"/>
    <d v="1900-01-08T00:00:00"/>
    <n v="21.592974537037662"/>
    <b v="0"/>
    <n v="34"/>
    <b v="1"/>
    <x v="1"/>
    <s v="plays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n v="2"/>
    <x v="391"/>
    <d v="1900-01-01T00:00:00"/>
    <n v="21"/>
    <b v="0"/>
    <n v="112"/>
    <b v="1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n v="7"/>
    <x v="392"/>
    <d v="1900-01-05T00:00:00"/>
    <n v="30"/>
    <b v="0"/>
    <n v="47"/>
    <b v="1"/>
    <x v="1"/>
    <s v="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n v="12"/>
    <x v="393"/>
    <d v="1900-01-10T00:00:00"/>
    <n v="25"/>
    <b v="0"/>
    <n v="38"/>
    <b v="1"/>
    <x v="1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n v="6"/>
    <x v="394"/>
    <d v="1900-01-04T00:00:00"/>
    <n v="22.909479166657547"/>
    <b v="0"/>
    <n v="28"/>
    <b v="1"/>
    <x v="1"/>
    <s v="plays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n v="4"/>
    <x v="395"/>
    <d v="1900-01-01T00:00:00"/>
    <n v="32.911226851858373"/>
    <b v="0"/>
    <n v="78"/>
    <b v="1"/>
    <x v="1"/>
    <s v="plays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n v="4"/>
    <x v="396"/>
    <d v="1900-01-02T00:00:00"/>
    <n v="20.637685185181908"/>
    <b v="0"/>
    <n v="23"/>
    <b v="1"/>
    <x v="1"/>
    <s v="plays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n v="8"/>
    <x v="397"/>
    <d v="1900-01-06T00:00:00"/>
    <n v="30"/>
    <b v="0"/>
    <n v="40"/>
    <b v="1"/>
    <x v="1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n v="4"/>
    <x v="398"/>
    <d v="1900-01-01T00:00:00"/>
    <n v="58.919583333328774"/>
    <b v="0"/>
    <n v="13"/>
    <b v="1"/>
    <x v="1"/>
    <s v="plays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n v="2"/>
    <x v="399"/>
    <d v="1900-01-01T00:00:00"/>
    <n v="7"/>
    <b v="0"/>
    <n v="18"/>
    <b v="1"/>
    <x v="1"/>
    <s v="plays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n v="5"/>
    <x v="400"/>
    <d v="1900-01-03T00:00:00"/>
    <n v="14.323449074072414"/>
    <b v="0"/>
    <n v="22"/>
    <b v="1"/>
    <x v="1"/>
    <s v="plays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n v="4"/>
    <x v="401"/>
    <d v="1900-01-03T00:00:00"/>
    <n v="23.607175925928459"/>
    <b v="0"/>
    <n v="79"/>
    <b v="1"/>
    <x v="1"/>
    <s v="play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n v="6"/>
    <x v="402"/>
    <d v="1900-01-04T00:00:00"/>
    <n v="21.597546296296059"/>
    <b v="0"/>
    <n v="14"/>
    <b v="1"/>
    <x v="1"/>
    <s v="plays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n v="11"/>
    <x v="403"/>
    <d v="1900-01-09T00:00:00"/>
    <n v="35.256817129629781"/>
    <b v="0"/>
    <n v="51"/>
    <b v="1"/>
    <x v="1"/>
    <s v="plays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n v="7"/>
    <x v="404"/>
    <d v="1900-01-05T00:00:00"/>
    <n v="37.0629050925927"/>
    <b v="0"/>
    <n v="54"/>
    <b v="1"/>
    <x v="1"/>
    <s v="plays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n v="7"/>
    <x v="405"/>
    <d v="1900-01-04T00:00:00"/>
    <n v="56.965532407397404"/>
    <b v="0"/>
    <n v="70"/>
    <b v="1"/>
    <x v="1"/>
    <s v="plays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n v="5"/>
    <x v="406"/>
    <d v="1900-01-03T00:00:00"/>
    <n v="13.526041666656965"/>
    <b v="0"/>
    <n v="44"/>
    <b v="1"/>
    <x v="1"/>
    <s v="plays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n v="10"/>
    <x v="407"/>
    <d v="1900-01-08T00:00:00"/>
    <n v="35.440439814810816"/>
    <b v="0"/>
    <n v="55"/>
    <b v="1"/>
    <x v="1"/>
    <s v="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n v="5"/>
    <x v="408"/>
    <d v="1900-01-03T00:00:00"/>
    <n v="10.850613425929623"/>
    <b v="0"/>
    <n v="15"/>
    <b v="1"/>
    <x v="1"/>
    <s v="plays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n v="7"/>
    <x v="409"/>
    <d v="1900-01-05T00:00:00"/>
    <n v="30"/>
    <b v="0"/>
    <n v="27"/>
    <b v="1"/>
    <x v="1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n v="8"/>
    <x v="410"/>
    <d v="1900-01-06T00:00:00"/>
    <n v="30"/>
    <b v="0"/>
    <n v="21"/>
    <b v="1"/>
    <x v="1"/>
    <s v="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n v="11"/>
    <x v="411"/>
    <d v="1900-01-09T00:00:00"/>
    <n v="30.041666666671517"/>
    <b v="0"/>
    <n v="162"/>
    <b v="1"/>
    <x v="1"/>
    <s v="plays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n v="2"/>
    <x v="412"/>
    <d v="1899-12-31T00:00:00"/>
    <n v="45"/>
    <b v="0"/>
    <n v="23"/>
    <b v="1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n v="12"/>
    <x v="413"/>
    <d v="1900-01-10T00:00:00"/>
    <n v="21.583298611112696"/>
    <b v="0"/>
    <n v="72"/>
    <b v="1"/>
    <x v="1"/>
    <s v="play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n v="9"/>
    <x v="414"/>
    <d v="1900-01-07T00:00:00"/>
    <n v="17.640625"/>
    <b v="0"/>
    <n v="68"/>
    <b v="1"/>
    <x v="1"/>
    <s v="plays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n v="3"/>
    <x v="415"/>
    <d v="1900-01-01T00:00:00"/>
    <n v="14.113229166665406"/>
    <b v="0"/>
    <n v="20"/>
    <b v="1"/>
    <x v="1"/>
    <s v="play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n v="8"/>
    <x v="416"/>
    <d v="1900-01-06T00:00:00"/>
    <n v="18.89531249999709"/>
    <b v="0"/>
    <n v="26"/>
    <b v="1"/>
    <x v="1"/>
    <s v="plays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n v="3"/>
    <x v="417"/>
    <d v="1900-01-01T00:00:00"/>
    <n v="21.897581018522033"/>
    <b v="0"/>
    <n v="72"/>
    <b v="1"/>
    <x v="1"/>
    <s v="plays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n v="12"/>
    <x v="418"/>
    <d v="1900-01-10T00:00:00"/>
    <n v="30"/>
    <b v="0"/>
    <n v="3"/>
    <b v="1"/>
    <x v="1"/>
    <s v="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n v="5"/>
    <x v="419"/>
    <d v="1900-01-03T00:00:00"/>
    <n v="30"/>
    <b v="0"/>
    <n v="18"/>
    <b v="1"/>
    <x v="1"/>
    <s v="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n v="8"/>
    <x v="420"/>
    <d v="1900-01-06T00:00:00"/>
    <n v="25"/>
    <b v="0"/>
    <n v="30"/>
    <b v="1"/>
    <x v="1"/>
    <s v="plays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n v="1"/>
    <x v="421"/>
    <d v="1900-01-10T00:00:00"/>
    <n v="36.008576388885558"/>
    <b v="0"/>
    <n v="23"/>
    <b v="1"/>
    <x v="1"/>
    <s v="plays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n v="1"/>
    <x v="422"/>
    <d v="1900-01-10T00:00:00"/>
    <n v="60"/>
    <b v="0"/>
    <n v="54"/>
    <b v="1"/>
    <x v="1"/>
    <s v="plays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n v="12"/>
    <x v="423"/>
    <d v="1900-01-10T00:00:00"/>
    <n v="30.999016203699284"/>
    <b v="0"/>
    <n v="26"/>
    <b v="1"/>
    <x v="1"/>
    <s v="plays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n v="12"/>
    <x v="424"/>
    <d v="1900-01-10T00:00:00"/>
    <n v="28"/>
    <b v="0"/>
    <n v="9"/>
    <b v="1"/>
    <x v="1"/>
    <s v="plays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n v="8"/>
    <x v="425"/>
    <d v="1900-01-07T00:00:00"/>
    <n v="20.659537037041446"/>
    <b v="0"/>
    <n v="27"/>
    <b v="1"/>
    <x v="1"/>
    <s v="plays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n v="7"/>
    <x v="426"/>
    <d v="1900-01-05T00:00:00"/>
    <n v="23.812037037045229"/>
    <b v="0"/>
    <n v="30"/>
    <b v="1"/>
    <x v="1"/>
    <s v="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n v="10"/>
    <x v="427"/>
    <d v="1900-01-08T00:00:00"/>
    <n v="30"/>
    <b v="0"/>
    <n v="52"/>
    <b v="1"/>
    <x v="1"/>
    <s v="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n v="5"/>
    <x v="428"/>
    <d v="1900-01-04T00:00:00"/>
    <n v="12"/>
    <b v="0"/>
    <n v="17"/>
    <b v="1"/>
    <x v="1"/>
    <s v="plays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n v="4"/>
    <x v="429"/>
    <d v="1900-01-01T00:00:00"/>
    <n v="59.958333333328483"/>
    <b v="0"/>
    <n v="19"/>
    <b v="1"/>
    <x v="1"/>
    <s v="play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n v="3"/>
    <x v="430"/>
    <d v="1900-01-01T00:00:00"/>
    <n v="29.9729282407352"/>
    <b v="0"/>
    <n v="77"/>
    <b v="1"/>
    <x v="1"/>
    <s v="play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13:08:00"/>
    <n v="8"/>
    <x v="431"/>
    <d v="1900-01-07T00:00:00"/>
    <n v="24.191828703704232"/>
    <b v="0"/>
    <n v="21"/>
    <b v="1"/>
    <x v="1"/>
    <s v="plays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n v="8"/>
    <x v="432"/>
    <d v="1900-01-07T00:00:00"/>
    <n v="17.444444444437977"/>
    <b v="0"/>
    <n v="38"/>
    <b v="1"/>
    <x v="1"/>
    <s v="play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n v="11"/>
    <x v="433"/>
    <d v="1900-01-09T00:00:00"/>
    <n v="35.041666666664241"/>
    <b v="0"/>
    <n v="28"/>
    <b v="1"/>
    <x v="1"/>
    <s v="play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n v="3"/>
    <x v="434"/>
    <d v="1900-01-01T00:00:00"/>
    <n v="29.958333333328483"/>
    <b v="0"/>
    <n v="48"/>
    <b v="1"/>
    <x v="1"/>
    <s v="plays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n v="8"/>
    <x v="435"/>
    <d v="1900-01-06T00:00:00"/>
    <n v="24.526435185187438"/>
    <b v="0"/>
    <n v="46"/>
    <b v="1"/>
    <x v="1"/>
    <s v="plays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n v="6"/>
    <x v="436"/>
    <d v="1900-01-05T00:00:00"/>
    <n v="20"/>
    <b v="0"/>
    <n v="30"/>
    <b v="1"/>
    <x v="1"/>
    <s v="plays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n v="11"/>
    <x v="437"/>
    <d v="1900-01-09T00:00:00"/>
    <n v="37.037407407406135"/>
    <b v="0"/>
    <n v="64"/>
    <b v="1"/>
    <x v="1"/>
    <s v="play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n v="12"/>
    <x v="438"/>
    <d v="1900-01-10T00:00:00"/>
    <n v="30"/>
    <b v="0"/>
    <n v="15"/>
    <b v="1"/>
    <x v="1"/>
    <s v="plays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n v="12"/>
    <x v="439"/>
    <d v="1900-01-10T00:00:00"/>
    <n v="30"/>
    <b v="0"/>
    <n v="41"/>
    <b v="1"/>
    <x v="1"/>
    <s v="plays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n v="12"/>
    <x v="440"/>
    <d v="1900-01-10T00:00:00"/>
    <n v="40.000000000007276"/>
    <b v="0"/>
    <n v="35"/>
    <b v="1"/>
    <x v="1"/>
    <s v="plays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n v="6"/>
    <x v="441"/>
    <d v="1900-01-04T00:00:00"/>
    <n v="30"/>
    <b v="0"/>
    <n v="45"/>
    <b v="1"/>
    <x v="1"/>
    <s v="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n v="6"/>
    <x v="442"/>
    <d v="1900-01-04T00:00:00"/>
    <n v="30"/>
    <b v="0"/>
    <n v="62"/>
    <b v="1"/>
    <x v="1"/>
    <s v="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n v="7"/>
    <x v="443"/>
    <d v="1900-01-05T00:00:00"/>
    <n v="15"/>
    <b v="0"/>
    <n v="22"/>
    <b v="1"/>
    <x v="1"/>
    <s v="plays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n v="8"/>
    <x v="444"/>
    <d v="1900-01-06T00:00:00"/>
    <n v="29.390416666668898"/>
    <b v="0"/>
    <n v="18"/>
    <b v="1"/>
    <x v="1"/>
    <s v="plays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n v="5"/>
    <x v="445"/>
    <d v="1900-01-02T00:00:00"/>
    <n v="50"/>
    <b v="0"/>
    <n v="12"/>
    <b v="1"/>
    <x v="1"/>
    <s v="plays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n v="11"/>
    <x v="446"/>
    <d v="1900-01-09T00:00:00"/>
    <n v="25.110300925924093"/>
    <b v="0"/>
    <n v="44"/>
    <b v="1"/>
    <x v="1"/>
    <s v="plays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n v="7"/>
    <x v="447"/>
    <d v="1900-01-05T00:00:00"/>
    <n v="30"/>
    <b v="0"/>
    <n v="27"/>
    <b v="1"/>
    <x v="1"/>
    <s v="plays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n v="5"/>
    <x v="448"/>
    <d v="1900-01-04T00:00:00"/>
    <n v="14.044629629628616"/>
    <b v="0"/>
    <n v="38"/>
    <b v="1"/>
    <x v="1"/>
    <s v="plays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n v="6"/>
    <x v="449"/>
    <d v="1900-01-04T00:00:00"/>
    <n v="26.719340277784795"/>
    <b v="0"/>
    <n v="28"/>
    <b v="1"/>
    <x v="1"/>
    <s v="plays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n v="2"/>
    <x v="450"/>
    <d v="1899-12-31T00:00:00"/>
    <n v="40.438321759269456"/>
    <b v="0"/>
    <n v="24"/>
    <b v="1"/>
    <x v="1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n v="11"/>
    <x v="451"/>
    <d v="1900-01-09T00:00:00"/>
    <n v="22.956296296288201"/>
    <b v="0"/>
    <n v="65"/>
    <b v="1"/>
    <x v="1"/>
    <s v="plays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n v="2"/>
    <x v="452"/>
    <d v="1899-12-31T00:00:00"/>
    <n v="30"/>
    <b v="0"/>
    <n v="46"/>
    <b v="1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n v="8"/>
    <x v="453"/>
    <d v="1900-01-06T00:00:00"/>
    <n v="45"/>
    <b v="0"/>
    <n v="85"/>
    <b v="1"/>
    <x v="1"/>
    <s v="plays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7:22:26"/>
    <n v="8"/>
    <x v="454"/>
    <d v="1900-01-06T00:00:00"/>
    <n v="30"/>
    <b v="0"/>
    <n v="66"/>
    <b v="1"/>
    <x v="1"/>
    <s v="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n v="11"/>
    <x v="455"/>
    <d v="1900-01-09T00:00:00"/>
    <n v="29.486307870371093"/>
    <b v="0"/>
    <n v="165"/>
    <b v="1"/>
    <x v="1"/>
    <s v="plays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11:05:24"/>
    <n v="6"/>
    <x v="456"/>
    <d v="1900-01-04T00:00:00"/>
    <n v="30"/>
    <b v="0"/>
    <n v="17"/>
    <b v="1"/>
    <x v="1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n v="6"/>
    <x v="457"/>
    <d v="1900-01-04T00:00:00"/>
    <n v="20"/>
    <b v="0"/>
    <n v="3"/>
    <b v="1"/>
    <x v="1"/>
    <s v="plays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n v="3"/>
    <x v="458"/>
    <d v="1900-01-01T00:00:00"/>
    <n v="20.982106481475057"/>
    <b v="0"/>
    <n v="17"/>
    <b v="1"/>
    <x v="1"/>
    <s v="plays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n v="7"/>
    <x v="459"/>
    <d v="1900-01-05T00:00:00"/>
    <n v="45"/>
    <b v="0"/>
    <n v="91"/>
    <b v="1"/>
    <x v="1"/>
    <s v="plays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10:08:09"/>
    <n v="7"/>
    <x v="460"/>
    <d v="1900-01-05T00:00:00"/>
    <n v="30"/>
    <b v="0"/>
    <n v="67"/>
    <b v="1"/>
    <x v="1"/>
    <s v="plays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n v="7"/>
    <x v="461"/>
    <d v="1900-01-05T00:00:00"/>
    <n v="30"/>
    <b v="0"/>
    <n v="18"/>
    <b v="1"/>
    <x v="1"/>
    <s v="plays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n v="7"/>
    <x v="462"/>
    <d v="1900-01-05T00:00:00"/>
    <n v="38.059282407397404"/>
    <b v="0"/>
    <n v="21"/>
    <b v="1"/>
    <x v="1"/>
    <s v="plays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n v="6"/>
    <x v="463"/>
    <d v="1900-01-04T00:00:00"/>
    <n v="27.250115740745969"/>
    <b v="0"/>
    <n v="40"/>
    <b v="1"/>
    <x v="1"/>
    <s v="plays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n v="10"/>
    <x v="464"/>
    <d v="1900-01-08T00:00:00"/>
    <n v="20"/>
    <b v="0"/>
    <n v="78"/>
    <b v="1"/>
    <x v="1"/>
    <s v="plays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n v="9"/>
    <x v="465"/>
    <d v="1900-01-07T00:00:00"/>
    <n v="30"/>
    <b v="0"/>
    <n v="26"/>
    <b v="1"/>
    <x v="1"/>
    <s v="plays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n v="2"/>
    <x v="466"/>
    <d v="1900-01-01T00:00:00"/>
    <n v="9.4745601851827814"/>
    <b v="0"/>
    <n v="14"/>
    <b v="1"/>
    <x v="1"/>
    <s v="plays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n v="12"/>
    <x v="467"/>
    <d v="1900-01-10T00:00:00"/>
    <n v="29.500173611108039"/>
    <b v="0"/>
    <n v="44"/>
    <b v="1"/>
    <x v="1"/>
    <s v="plays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n v="4"/>
    <x v="468"/>
    <d v="1900-01-03T00:00:00"/>
    <n v="10.835000000006403"/>
    <b v="0"/>
    <n v="9"/>
    <b v="1"/>
    <x v="1"/>
    <s v="play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n v="4"/>
    <x v="469"/>
    <d v="1900-01-02T00:00:00"/>
    <n v="28.358275462960592"/>
    <b v="0"/>
    <n v="30"/>
    <b v="1"/>
    <x v="1"/>
    <s v="plays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n v="10"/>
    <x v="470"/>
    <d v="1900-01-08T00:00:00"/>
    <n v="43.116111111114151"/>
    <b v="0"/>
    <n v="45"/>
    <b v="1"/>
    <x v="1"/>
    <s v="plays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n v="5"/>
    <x v="471"/>
    <d v="1900-01-03T00:00:00"/>
    <n v="30"/>
    <b v="0"/>
    <n v="56"/>
    <b v="1"/>
    <x v="1"/>
    <s v="plays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n v="4"/>
    <x v="472"/>
    <d v="1900-01-02T00:00:00"/>
    <n v="18.074247685181035"/>
    <b v="0"/>
    <n v="46"/>
    <b v="1"/>
    <x v="1"/>
    <s v="plays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n v="2"/>
    <x v="473"/>
    <d v="1900-01-01T00:00:00"/>
    <n v="8.9096990740727051"/>
    <b v="0"/>
    <n v="34"/>
    <b v="1"/>
    <x v="1"/>
    <s v="plays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n v="3"/>
    <x v="474"/>
    <d v="1900-01-01T00:00:00"/>
    <n v="30"/>
    <b v="0"/>
    <n v="98"/>
    <b v="1"/>
    <x v="1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n v="12"/>
    <x v="475"/>
    <d v="1900-01-10T00:00:00"/>
    <n v="28.437777777777228"/>
    <b v="0"/>
    <n v="46"/>
    <b v="1"/>
    <x v="1"/>
    <s v="plays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n v="4"/>
    <x v="476"/>
    <d v="1900-01-02T00:00:00"/>
    <n v="30"/>
    <b v="0"/>
    <n v="10"/>
    <b v="1"/>
    <x v="1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n v="2"/>
    <x v="477"/>
    <d v="1899-12-31T00:00:00"/>
    <n v="21.614074074081145"/>
    <b v="0"/>
    <n v="76"/>
    <b v="1"/>
    <x v="1"/>
    <s v="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n v="10"/>
    <x v="478"/>
    <d v="1900-01-08T00:00:00"/>
    <n v="32"/>
    <b v="0"/>
    <n v="104"/>
    <b v="1"/>
    <x v="1"/>
    <s v="plays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n v="9"/>
    <x v="479"/>
    <d v="1900-01-08T00:00:00"/>
    <n v="19.026585648149194"/>
    <b v="0"/>
    <n v="87"/>
    <b v="1"/>
    <x v="1"/>
    <s v="plays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n v="7"/>
    <x v="480"/>
    <d v="1900-01-05T00:00:00"/>
    <n v="30"/>
    <b v="0"/>
    <n v="29"/>
    <b v="1"/>
    <x v="1"/>
    <s v="plays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n v="2"/>
    <x v="481"/>
    <d v="1900-01-01T00:00:00"/>
    <n v="24.987881944442051"/>
    <b v="0"/>
    <n v="51"/>
    <b v="1"/>
    <x v="1"/>
    <s v="play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n v="11"/>
    <x v="482"/>
    <d v="1900-01-09T00:00:00"/>
    <n v="14"/>
    <b v="0"/>
    <n v="12"/>
    <b v="1"/>
    <x v="1"/>
    <s v="play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n v="7"/>
    <x v="483"/>
    <d v="1900-01-05T00:00:00"/>
    <n v="30"/>
    <b v="0"/>
    <n v="72"/>
    <b v="1"/>
    <x v="1"/>
    <s v="play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n v="8"/>
    <x v="484"/>
    <d v="1900-01-06T00:00:00"/>
    <n v="30"/>
    <b v="0"/>
    <n v="21"/>
    <b v="1"/>
    <x v="1"/>
    <s v="plays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n v="2"/>
    <x v="485"/>
    <d v="1899-12-31T00:00:00"/>
    <n v="25.335486111114733"/>
    <b v="0"/>
    <n v="42"/>
    <b v="1"/>
    <x v="1"/>
    <s v="plays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7T03:00:00"/>
    <n v="6"/>
    <x v="486"/>
    <d v="1900-01-04T00:00:00"/>
    <n v="31.061863425922638"/>
    <b v="0"/>
    <n v="71"/>
    <b v="1"/>
    <x v="1"/>
    <s v="plays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n v="7"/>
    <x v="487"/>
    <d v="1900-01-05T00:00:00"/>
    <n v="30"/>
    <b v="0"/>
    <n v="168"/>
    <b v="1"/>
    <x v="1"/>
    <s v="plays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n v="8"/>
    <x v="488"/>
    <d v="1900-01-06T00:00:00"/>
    <n v="16.508182870369637"/>
    <b v="0"/>
    <n v="19"/>
    <b v="1"/>
    <x v="1"/>
    <s v="play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n v="8"/>
    <x v="489"/>
    <d v="1900-01-06T00:00:00"/>
    <n v="21.144525462965248"/>
    <b v="0"/>
    <n v="37"/>
    <b v="1"/>
    <x v="1"/>
    <s v="plays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n v="8"/>
    <x v="490"/>
    <d v="1900-01-06T00:00:00"/>
    <n v="30"/>
    <b v="0"/>
    <n v="36"/>
    <b v="1"/>
    <x v="1"/>
    <s v="plays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n v="5"/>
    <x v="491"/>
    <d v="1900-01-03T00:00:00"/>
    <n v="25.94714120370918"/>
    <b v="0"/>
    <n v="14"/>
    <b v="1"/>
    <x v="1"/>
    <s v="plays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n v="1"/>
    <x v="492"/>
    <d v="1899-12-31T00:00:00"/>
    <n v="13.296412037037953"/>
    <b v="0"/>
    <n v="18"/>
    <b v="1"/>
    <x v="1"/>
    <s v="plays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n v="7"/>
    <x v="493"/>
    <d v="1900-01-05T00:00:00"/>
    <n v="22.554074074076198"/>
    <b v="0"/>
    <n v="82"/>
    <b v="1"/>
    <x v="1"/>
    <s v="plays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n v="11"/>
    <x v="494"/>
    <d v="1900-01-09T00:00:00"/>
    <n v="27.415497685185983"/>
    <b v="0"/>
    <n v="43"/>
    <b v="1"/>
    <x v="1"/>
    <s v="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n v="5"/>
    <x v="495"/>
    <d v="1900-01-03T00:00:00"/>
    <n v="30"/>
    <b v="0"/>
    <n v="8"/>
    <b v="1"/>
    <x v="1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n v="9"/>
    <x v="496"/>
    <d v="1900-01-07T00:00:00"/>
    <n v="30"/>
    <b v="0"/>
    <n v="45"/>
    <b v="1"/>
    <x v="1"/>
    <s v="plays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n v="6"/>
    <x v="497"/>
    <d v="1900-01-04T00:00:00"/>
    <n v="8.2911342592633446"/>
    <b v="0"/>
    <n v="20"/>
    <b v="1"/>
    <x v="1"/>
    <s v="plays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n v="10"/>
    <x v="498"/>
    <d v="1900-01-08T00:00:00"/>
    <n v="28"/>
    <b v="0"/>
    <n v="31"/>
    <b v="1"/>
    <x v="1"/>
    <s v="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n v="2"/>
    <x v="499"/>
    <d v="1899-12-31T00:00:00"/>
    <n v="23.681423611109494"/>
    <b v="0"/>
    <n v="25"/>
    <b v="1"/>
    <x v="1"/>
    <s v="plays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n v="3"/>
    <x v="500"/>
    <d v="1900-01-01T00:00:00"/>
    <n v="44.958333333328483"/>
    <b v="0"/>
    <n v="14"/>
    <b v="1"/>
    <x v="1"/>
    <s v="plays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n v="12"/>
    <x v="501"/>
    <d v="1900-01-10T00:00:00"/>
    <n v="30"/>
    <b v="0"/>
    <n v="45"/>
    <b v="1"/>
    <x v="1"/>
    <s v="plays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n v="7"/>
    <x v="502"/>
    <d v="1900-01-05T00:00:00"/>
    <n v="28.114143518527271"/>
    <b v="0"/>
    <n v="20"/>
    <b v="1"/>
    <x v="1"/>
    <s v="plays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n v="4"/>
    <x v="503"/>
    <d v="1900-01-01T00:00:00"/>
    <n v="59.958333333328483"/>
    <b v="0"/>
    <n v="39"/>
    <b v="1"/>
    <x v="1"/>
    <s v="plays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n v="4"/>
    <x v="504"/>
    <d v="1900-01-02T00:00:00"/>
    <n v="27"/>
    <b v="0"/>
    <n v="16"/>
    <b v="1"/>
    <x v="1"/>
    <s v="plays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n v="7"/>
    <x v="505"/>
    <d v="1900-01-05T00:00:00"/>
    <n v="22.526782407410792"/>
    <b v="0"/>
    <n v="37"/>
    <b v="1"/>
    <x v="1"/>
    <s v="plays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n v="8"/>
    <x v="506"/>
    <d v="1900-01-05T00:00:00"/>
    <n v="60"/>
    <b v="0"/>
    <n v="14"/>
    <b v="1"/>
    <x v="1"/>
    <s v="plays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n v="7"/>
    <x v="507"/>
    <d v="1900-01-06T00:00:00"/>
    <n v="30"/>
    <b v="0"/>
    <n v="21"/>
    <b v="1"/>
    <x v="1"/>
    <s v="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n v="10"/>
    <x v="508"/>
    <d v="1900-01-08T00:00:00"/>
    <n v="30"/>
    <b v="0"/>
    <n v="69"/>
    <b v="1"/>
    <x v="1"/>
    <s v="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n v="8"/>
    <x v="509"/>
    <d v="1900-01-06T00:00:00"/>
    <n v="31.085335648152977"/>
    <b v="0"/>
    <n v="16"/>
    <b v="1"/>
    <x v="1"/>
    <s v="plays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n v="2"/>
    <x v="510"/>
    <d v="1899-12-31T00:00:00"/>
    <n v="30.542627314811398"/>
    <b v="0"/>
    <n v="55"/>
    <b v="1"/>
    <x v="1"/>
    <s v="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n v="2"/>
    <x v="511"/>
    <d v="1899-12-31T00:00:00"/>
    <n v="26.982835648152104"/>
    <b v="0"/>
    <n v="27"/>
    <b v="1"/>
    <x v="1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n v="5"/>
    <x v="512"/>
    <d v="1900-01-03T00:00:00"/>
    <n v="30"/>
    <b v="0"/>
    <n v="36"/>
    <b v="1"/>
    <x v="1"/>
    <s v="plays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n v="8"/>
    <x v="513"/>
    <d v="1900-01-07T00:00:00"/>
    <n v="14"/>
    <b v="0"/>
    <n v="19"/>
    <b v="1"/>
    <x v="1"/>
    <s v="plays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n v="10"/>
    <x v="514"/>
    <d v="1900-01-08T00:00:00"/>
    <n v="28.492141203707433"/>
    <b v="0"/>
    <n v="12"/>
    <b v="1"/>
    <x v="1"/>
    <s v="plays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n v="7"/>
    <x v="515"/>
    <d v="1900-01-05T00:00:00"/>
    <n v="15.851527777776937"/>
    <b v="0"/>
    <n v="17"/>
    <b v="1"/>
    <x v="1"/>
    <s v="plays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n v="10"/>
    <x v="516"/>
    <d v="1900-01-07T00:00:00"/>
    <n v="41.247164351851097"/>
    <b v="0"/>
    <n v="114"/>
    <b v="1"/>
    <x v="1"/>
    <s v="plays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n v="8"/>
    <x v="517"/>
    <d v="1900-01-06T00:00:00"/>
    <n v="30"/>
    <b v="0"/>
    <n v="93"/>
    <b v="1"/>
    <x v="1"/>
    <s v="play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n v="8"/>
    <x v="518"/>
    <d v="1900-01-06T00:00:00"/>
    <n v="25.040833333339833"/>
    <b v="0"/>
    <n v="36"/>
    <b v="1"/>
    <x v="1"/>
    <s v="plays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n v="4"/>
    <x v="519"/>
    <d v="1900-01-01T00:00:00"/>
    <n v="59.958333333335759"/>
    <b v="0"/>
    <n v="61"/>
    <b v="1"/>
    <x v="1"/>
    <s v="plays"/>
    <x v="1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n v="3"/>
    <x v="520"/>
    <d v="1900-01-01T00:00:00"/>
    <n v="29.958333333343035"/>
    <b v="0"/>
    <n v="47"/>
    <b v="1"/>
    <x v="1"/>
    <s v="play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n v="9"/>
    <x v="521"/>
    <d v="1900-01-07T00:00:00"/>
    <n v="28.359618055561441"/>
    <b v="0"/>
    <n v="17"/>
    <b v="1"/>
    <x v="1"/>
    <s v="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n v="4"/>
    <x v="522"/>
    <d v="1900-01-02T00:00:00"/>
    <n v="30"/>
    <b v="0"/>
    <n v="63"/>
    <b v="1"/>
    <x v="1"/>
    <s v="plays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n v="7"/>
    <x v="523"/>
    <d v="1900-01-05T00:00:00"/>
    <n v="37.879375000004075"/>
    <b v="0"/>
    <n v="9"/>
    <b v="1"/>
    <x v="1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n v="8"/>
    <x v="524"/>
    <d v="1900-01-06T00:00:00"/>
    <n v="41.01284722222772"/>
    <b v="0"/>
    <n v="30"/>
    <b v="1"/>
    <x v="1"/>
    <s v="plays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n v="11"/>
    <x v="525"/>
    <d v="1900-01-09T00:00:00"/>
    <n v="21.078807870369928"/>
    <b v="0"/>
    <n v="23"/>
    <b v="1"/>
    <x v="1"/>
    <s v="plays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n v="3"/>
    <x v="526"/>
    <d v="1900-01-01T00:00:00"/>
    <n v="21.017638888886722"/>
    <b v="0"/>
    <n v="33"/>
    <b v="1"/>
    <x v="1"/>
    <s v="plays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n v="7"/>
    <x v="527"/>
    <d v="1900-01-05T00:00:00"/>
    <n v="30"/>
    <b v="0"/>
    <n v="39"/>
    <b v="1"/>
    <x v="1"/>
    <s v="plays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n v="11"/>
    <x v="528"/>
    <d v="1900-01-09T00:00:00"/>
    <n v="27.119166666670935"/>
    <b v="0"/>
    <n v="17"/>
    <b v="1"/>
    <x v="1"/>
    <s v="plays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n v="10"/>
    <x v="529"/>
    <d v="1900-01-09T00:00:00"/>
    <n v="17.845023148147448"/>
    <b v="0"/>
    <n v="6"/>
    <b v="1"/>
    <x v="1"/>
    <s v="plays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n v="5"/>
    <x v="530"/>
    <d v="1900-01-04T00:00:00"/>
    <n v="12.388391203705396"/>
    <b v="0"/>
    <n v="39"/>
    <b v="1"/>
    <x v="1"/>
    <s v="plays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n v="3"/>
    <x v="531"/>
    <d v="1900-01-01T00:00:00"/>
    <n v="25.958078703697538"/>
    <b v="0"/>
    <n v="57"/>
    <b v="1"/>
    <x v="1"/>
    <s v="plays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n v="6"/>
    <x v="532"/>
    <d v="1900-01-04T00:00:00"/>
    <n v="30"/>
    <b v="0"/>
    <n v="56"/>
    <b v="1"/>
    <x v="1"/>
    <s v="play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n v="7"/>
    <x v="533"/>
    <d v="1900-01-05T00:00:00"/>
    <n v="24.557557870371966"/>
    <b v="0"/>
    <n v="13"/>
    <b v="1"/>
    <x v="1"/>
    <s v="play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n v="1"/>
    <x v="534"/>
    <d v="1900-01-11T00:00:00"/>
    <n v="17"/>
    <b v="0"/>
    <n v="95"/>
    <b v="1"/>
    <x v="1"/>
    <s v="plays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n v="7"/>
    <x v="535"/>
    <d v="1900-01-05T00:00:00"/>
    <n v="30"/>
    <b v="0"/>
    <n v="80"/>
    <b v="1"/>
    <x v="1"/>
    <s v="plays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n v="7"/>
    <x v="536"/>
    <d v="1900-01-05T00:00:00"/>
    <n v="30"/>
    <b v="0"/>
    <n v="133"/>
    <b v="1"/>
    <x v="1"/>
    <s v="plays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n v="6"/>
    <x v="537"/>
    <d v="1900-01-04T00:00:00"/>
    <n v="30"/>
    <b v="0"/>
    <n v="44"/>
    <b v="1"/>
    <x v="1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n v="2"/>
    <x v="538"/>
    <d v="1899-12-31T00:00:00"/>
    <n v="30"/>
    <b v="0"/>
    <n v="30"/>
    <b v="1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n v="6"/>
    <x v="539"/>
    <d v="1900-01-04T00:00:00"/>
    <n v="31.415960648155306"/>
    <b v="0"/>
    <n v="56"/>
    <b v="1"/>
    <x v="1"/>
    <s v="plays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n v="6"/>
    <x v="540"/>
    <d v="1900-01-04T00:00:00"/>
    <n v="30"/>
    <b v="0"/>
    <n v="66"/>
    <b v="1"/>
    <x v="1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n v="4"/>
    <x v="541"/>
    <d v="1900-01-02T00:00:00"/>
    <n v="23.898611111115315"/>
    <b v="0"/>
    <n v="29"/>
    <b v="1"/>
    <x v="1"/>
    <s v="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n v="5"/>
    <x v="542"/>
    <d v="1900-01-03T00:00:00"/>
    <n v="30.239224537035625"/>
    <b v="0"/>
    <n v="72"/>
    <b v="1"/>
    <x v="1"/>
    <s v="plays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n v="4"/>
    <x v="543"/>
    <d v="1900-01-02T00:00:00"/>
    <n v="30"/>
    <b v="0"/>
    <n v="27"/>
    <b v="1"/>
    <x v="1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n v="5"/>
    <x v="544"/>
    <d v="1900-01-03T00:00:00"/>
    <n v="21"/>
    <b v="0"/>
    <n v="10"/>
    <b v="1"/>
    <x v="1"/>
    <s v="plays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n v="10"/>
    <x v="545"/>
    <d v="1900-01-08T00:00:00"/>
    <n v="35"/>
    <b v="0"/>
    <n v="35"/>
    <b v="1"/>
    <x v="1"/>
    <s v="plays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n v="8"/>
    <x v="546"/>
    <d v="1900-01-06T00:00:00"/>
    <n v="19.349814814813726"/>
    <b v="0"/>
    <n v="29"/>
    <b v="1"/>
    <x v="1"/>
    <s v="plays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n v="11"/>
    <x v="547"/>
    <d v="1900-01-10T00:00:00"/>
    <n v="11.035011574072996"/>
    <b v="0"/>
    <n v="13"/>
    <b v="1"/>
    <x v="1"/>
    <s v="plays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n v="11"/>
    <x v="548"/>
    <d v="1900-01-09T00:00:00"/>
    <n v="28.957997685181908"/>
    <b v="0"/>
    <n v="72"/>
    <b v="1"/>
    <x v="1"/>
    <s v="plays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n v="9"/>
    <x v="549"/>
    <d v="1900-01-07T00:00:00"/>
    <n v="40"/>
    <b v="0"/>
    <n v="78"/>
    <b v="1"/>
    <x v="1"/>
    <s v="plays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n v="6"/>
    <x v="550"/>
    <d v="1900-01-04T00:00:00"/>
    <n v="12.174722222232958"/>
    <b v="0"/>
    <n v="49"/>
    <b v="1"/>
    <x v="1"/>
    <s v="plays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n v="5"/>
    <x v="551"/>
    <d v="1900-01-02T00:00:00"/>
    <n v="59.746944444443216"/>
    <b v="0"/>
    <n v="42"/>
    <b v="1"/>
    <x v="1"/>
    <s v="plays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n v="7"/>
    <x v="552"/>
    <d v="1900-01-04T00:00:00"/>
    <n v="54.254803240743058"/>
    <b v="0"/>
    <n v="35"/>
    <b v="1"/>
    <x v="1"/>
    <s v="plays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n v="3"/>
    <x v="553"/>
    <d v="1900-01-01T00:00:00"/>
    <n v="16.288217592598812"/>
    <b v="0"/>
    <n v="42"/>
    <b v="1"/>
    <x v="1"/>
    <s v="plays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n v="9"/>
    <x v="554"/>
    <d v="1900-01-07T00:00:00"/>
    <n v="25"/>
    <b v="0"/>
    <n v="42"/>
    <b v="1"/>
    <x v="1"/>
    <s v="plays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n v="3"/>
    <x v="555"/>
    <d v="1900-01-02T00:00:00"/>
    <n v="14.326574074075324"/>
    <b v="0"/>
    <n v="31"/>
    <b v="1"/>
    <x v="1"/>
    <s v="plays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n v="7"/>
    <x v="556"/>
    <d v="1900-01-05T00:00:00"/>
    <n v="30"/>
    <b v="0"/>
    <n v="38"/>
    <b v="1"/>
    <x v="1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n v="11"/>
    <x v="557"/>
    <d v="1900-01-09T00:00:00"/>
    <n v="30.041666666664241"/>
    <b v="0"/>
    <n v="8"/>
    <b v="1"/>
    <x v="1"/>
    <s v="plays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3T04:00:00"/>
    <n v="5"/>
    <x v="558"/>
    <d v="1900-01-04T00:00:00"/>
    <n v="11.230960648143082"/>
    <b v="0"/>
    <n v="39"/>
    <b v="1"/>
    <x v="1"/>
    <s v="plays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n v="8"/>
    <x v="559"/>
    <d v="1900-01-06T00:00:00"/>
    <n v="45"/>
    <b v="0"/>
    <n v="29"/>
    <b v="1"/>
    <x v="1"/>
    <s v="plays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n v="5"/>
    <x v="560"/>
    <d v="1900-01-04T00:00:00"/>
    <n v="30"/>
    <b v="0"/>
    <n v="72"/>
    <b v="1"/>
    <x v="1"/>
    <s v="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n v="5"/>
    <x v="561"/>
    <d v="1900-01-03T00:00:00"/>
    <n v="23.145219907411956"/>
    <b v="0"/>
    <n v="15"/>
    <b v="1"/>
    <x v="1"/>
    <s v="plays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n v="11"/>
    <x v="562"/>
    <d v="1900-01-10T00:00:00"/>
    <n v="13.345300925924676"/>
    <b v="0"/>
    <n v="33"/>
    <b v="1"/>
    <x v="1"/>
    <s v="plays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n v="7"/>
    <x v="563"/>
    <d v="1900-01-05T00:00:00"/>
    <n v="20"/>
    <b v="0"/>
    <n v="15"/>
    <b v="1"/>
    <x v="1"/>
    <s v="plays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n v="11"/>
    <x v="564"/>
    <d v="1900-01-09T00:00:00"/>
    <n v="22.89704861111386"/>
    <b v="0"/>
    <n v="19"/>
    <b v="1"/>
    <x v="1"/>
    <s v="plays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n v="4"/>
    <x v="565"/>
    <d v="1900-01-01T00:00:00"/>
    <n v="59.958333333335759"/>
    <b v="0"/>
    <n v="17"/>
    <b v="1"/>
    <x v="1"/>
    <s v="plays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n v="6"/>
    <x v="566"/>
    <d v="1900-01-04T00:00:00"/>
    <n v="13.111435185186565"/>
    <b v="0"/>
    <n v="44"/>
    <b v="1"/>
    <x v="1"/>
    <s v="plays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n v="2"/>
    <x v="567"/>
    <d v="1899-12-31T00:00:00"/>
    <n v="16.360972222224518"/>
    <b v="0"/>
    <n v="10"/>
    <b v="1"/>
    <x v="1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n v="5"/>
    <x v="568"/>
    <d v="1900-01-04T00:00:00"/>
    <n v="30"/>
    <b v="0"/>
    <n v="46"/>
    <b v="1"/>
    <x v="1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n v="9"/>
    <x v="569"/>
    <d v="1900-01-07T00:00:00"/>
    <n v="34.114930555559113"/>
    <b v="0"/>
    <n v="11"/>
    <b v="1"/>
    <x v="1"/>
    <s v="plays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n v="7"/>
    <x v="570"/>
    <d v="1900-01-05T00:00:00"/>
    <n v="29.640810185184819"/>
    <b v="0"/>
    <n v="13"/>
    <b v="1"/>
    <x v="1"/>
    <s v="plays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n v="10"/>
    <x v="571"/>
    <d v="1900-01-08T00:00:00"/>
    <n v="20.814363425924967"/>
    <b v="0"/>
    <n v="33"/>
    <b v="1"/>
    <x v="1"/>
    <s v="plays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n v="3"/>
    <x v="572"/>
    <d v="1900-01-01T00:00:00"/>
    <n v="30"/>
    <b v="0"/>
    <n v="28"/>
    <b v="1"/>
    <x v="1"/>
    <s v="plays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n v="9"/>
    <x v="573"/>
    <d v="1900-01-07T00:00:00"/>
    <n v="25.750092592585133"/>
    <b v="0"/>
    <n v="21"/>
    <b v="1"/>
    <x v="1"/>
    <s v="plays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n v="9"/>
    <x v="574"/>
    <d v="1900-01-07T00:00:00"/>
    <n v="30"/>
    <b v="0"/>
    <n v="13"/>
    <b v="1"/>
    <x v="1"/>
    <s v="plays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n v="9"/>
    <x v="575"/>
    <d v="1900-01-07T00:00:00"/>
    <n v="27.630949074082309"/>
    <b v="0"/>
    <n v="34"/>
    <b v="1"/>
    <x v="1"/>
    <s v="plays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n v="9"/>
    <x v="576"/>
    <d v="1900-01-06T00:00:00"/>
    <n v="57.560787037029513"/>
    <b v="0"/>
    <n v="80"/>
    <b v="1"/>
    <x v="1"/>
    <s v="plays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n v="9"/>
    <x v="577"/>
    <d v="1900-01-07T00:00:00"/>
    <n v="14.403090277774027"/>
    <b v="0"/>
    <n v="74"/>
    <b v="1"/>
    <x v="1"/>
    <s v="plays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n v="8"/>
    <x v="578"/>
    <d v="1900-01-06T00:00:00"/>
    <n v="10.970995370371384"/>
    <b v="0"/>
    <n v="7"/>
    <b v="1"/>
    <x v="1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n v="4"/>
    <x v="579"/>
    <d v="1900-01-02T00:00:00"/>
    <n v="27.913993055553874"/>
    <b v="0"/>
    <n v="34"/>
    <b v="1"/>
    <x v="1"/>
    <s v="plays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n v="7"/>
    <x v="580"/>
    <d v="1900-01-05T00:00:00"/>
    <n v="29.142766203702195"/>
    <b v="0"/>
    <n v="86"/>
    <b v="1"/>
    <x v="1"/>
    <s v="plays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n v="1"/>
    <x v="581"/>
    <d v="1900-01-11T00:00:00"/>
    <n v="20"/>
    <b v="0"/>
    <n v="37"/>
    <b v="1"/>
    <x v="1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n v="7"/>
    <x v="582"/>
    <d v="1900-01-05T00:00:00"/>
    <n v="20.279884259260143"/>
    <b v="0"/>
    <n v="18"/>
    <b v="1"/>
    <x v="1"/>
    <s v="plays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n v="4"/>
    <x v="583"/>
    <d v="1900-01-02T00:00:00"/>
    <n v="28.209988425922347"/>
    <b v="0"/>
    <n v="22"/>
    <b v="1"/>
    <x v="1"/>
    <s v="plays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n v="6"/>
    <x v="584"/>
    <d v="1900-01-04T00:00:00"/>
    <n v="30"/>
    <b v="0"/>
    <n v="26"/>
    <b v="1"/>
    <x v="1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n v="9"/>
    <x v="585"/>
    <d v="1900-01-08T00:00:00"/>
    <n v="15.56612268518802"/>
    <b v="0"/>
    <n v="27"/>
    <b v="1"/>
    <x v="1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n v="11"/>
    <x v="586"/>
    <d v="1900-01-09T00:00:00"/>
    <n v="30.041666666656965"/>
    <b v="0"/>
    <n v="8"/>
    <b v="1"/>
    <x v="1"/>
    <s v="plays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n v="10"/>
    <x v="587"/>
    <d v="1900-01-07T00:00:00"/>
    <n v="35"/>
    <b v="0"/>
    <n v="204"/>
    <b v="1"/>
    <x v="1"/>
    <s v="plays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n v="10"/>
    <x v="588"/>
    <d v="1900-01-08T00:00:00"/>
    <n v="31.109837962969323"/>
    <b v="0"/>
    <n v="46"/>
    <b v="1"/>
    <x v="1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n v="12"/>
    <x v="589"/>
    <d v="1900-01-10T00:00:00"/>
    <n v="29.772164351845277"/>
    <b v="0"/>
    <n v="17"/>
    <b v="1"/>
    <x v="1"/>
    <s v="plays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n v="11"/>
    <x v="590"/>
    <d v="1900-01-09T00:00:00"/>
    <n v="36.978287037039991"/>
    <b v="0"/>
    <n v="28"/>
    <b v="1"/>
    <x v="1"/>
    <s v="plays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n v="8"/>
    <x v="591"/>
    <d v="1900-01-06T00:00:00"/>
    <n v="28"/>
    <b v="0"/>
    <n v="83"/>
    <b v="1"/>
    <x v="1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n v="9"/>
    <x v="592"/>
    <d v="1900-01-07T00:00:00"/>
    <n v="21"/>
    <b v="0"/>
    <n v="13"/>
    <b v="1"/>
    <x v="1"/>
    <s v="plays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n v="6"/>
    <x v="593"/>
    <d v="1900-01-04T00:00:00"/>
    <n v="30"/>
    <b v="0"/>
    <n v="8"/>
    <b v="1"/>
    <x v="1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n v="8"/>
    <x v="594"/>
    <d v="1900-01-07T00:00:00"/>
    <n v="25"/>
    <b v="0"/>
    <n v="32"/>
    <b v="1"/>
    <x v="1"/>
    <s v="plays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n v="9"/>
    <x v="595"/>
    <d v="1900-01-06T00:00:00"/>
    <n v="60"/>
    <b v="0"/>
    <n v="85"/>
    <b v="1"/>
    <x v="1"/>
    <s v="plays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n v="6"/>
    <x v="596"/>
    <d v="1900-01-04T00:00:00"/>
    <n v="30"/>
    <b v="0"/>
    <n v="29"/>
    <b v="1"/>
    <x v="1"/>
    <s v="plays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n v="3"/>
    <x v="597"/>
    <d v="1900-01-01T00:00:00"/>
    <n v="30"/>
    <b v="0"/>
    <n v="24"/>
    <b v="1"/>
    <x v="1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n v="4"/>
    <x v="598"/>
    <d v="1900-01-02T00:00:00"/>
    <n v="30"/>
    <b v="0"/>
    <n v="8"/>
    <b v="1"/>
    <x v="1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n v="4"/>
    <x v="599"/>
    <d v="1900-01-02T00:00:00"/>
    <n v="21.505277777781885"/>
    <b v="0"/>
    <n v="19"/>
    <b v="1"/>
    <x v="1"/>
    <s v="play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n v="5"/>
    <x v="600"/>
    <d v="1900-01-03T00:00:00"/>
    <n v="24.08725694444729"/>
    <b v="0"/>
    <n v="336"/>
    <b v="1"/>
    <x v="1"/>
    <s v="plays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n v="3"/>
    <x v="601"/>
    <d v="1900-01-01T00:00:00"/>
    <n v="22.099375000005239"/>
    <b v="0"/>
    <n v="13"/>
    <b v="1"/>
    <x v="1"/>
    <s v="plays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n v="9"/>
    <x v="602"/>
    <d v="1900-01-07T00:00:00"/>
    <n v="28"/>
    <b v="0"/>
    <n v="42"/>
    <b v="1"/>
    <x v="1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n v="5"/>
    <x v="603"/>
    <d v="1900-01-03T00:00:00"/>
    <n v="30"/>
    <b v="0"/>
    <n v="64"/>
    <b v="1"/>
    <x v="1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n v="5"/>
    <x v="604"/>
    <d v="1900-01-03T00:00:00"/>
    <n v="28.405671296299261"/>
    <b v="0"/>
    <n v="25"/>
    <b v="1"/>
    <x v="1"/>
    <s v="plays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n v="6"/>
    <x v="605"/>
    <d v="1900-01-04T00:00:00"/>
    <n v="30"/>
    <b v="0"/>
    <n v="20"/>
    <b v="1"/>
    <x v="1"/>
    <s v="plays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n v="8"/>
    <x v="606"/>
    <d v="1900-01-06T00:00:00"/>
    <n v="31.971296296294895"/>
    <b v="0"/>
    <n v="104"/>
    <b v="1"/>
    <x v="1"/>
    <s v="plays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n v="2"/>
    <x v="607"/>
    <d v="1899-12-31T00:00:00"/>
    <n v="30.657881944440305"/>
    <b v="0"/>
    <n v="53"/>
    <b v="1"/>
    <x v="1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n v="11"/>
    <x v="608"/>
    <d v="1900-01-09T00:00:00"/>
    <n v="30.041666666656965"/>
    <b v="0"/>
    <n v="14"/>
    <b v="1"/>
    <x v="1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n v="8"/>
    <x v="609"/>
    <d v="1900-01-05T00:00:00"/>
    <n v="60"/>
    <b v="0"/>
    <n v="20"/>
    <b v="1"/>
    <x v="1"/>
    <s v="plays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n v="5"/>
    <x v="610"/>
    <d v="1900-01-03T00:00:00"/>
    <n v="34"/>
    <b v="0"/>
    <n v="558"/>
    <b v="1"/>
    <x v="1"/>
    <s v="plays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n v="6"/>
    <x v="611"/>
    <d v="1900-01-04T00:00:00"/>
    <n v="42.058159722218988"/>
    <b v="0"/>
    <n v="22"/>
    <b v="1"/>
    <x v="1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n v="7"/>
    <x v="612"/>
    <d v="1900-01-06T00:00:00"/>
    <n v="22.277453703703941"/>
    <b v="0"/>
    <n v="24"/>
    <b v="1"/>
    <x v="1"/>
    <s v="play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n v="5"/>
    <x v="613"/>
    <d v="1900-01-03T00:00:00"/>
    <n v="35.224930555545143"/>
    <b v="0"/>
    <n v="74"/>
    <b v="1"/>
    <x v="1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8:36:00"/>
    <n v="8"/>
    <x v="614"/>
    <d v="1900-01-06T00:00:00"/>
    <n v="18.094699074063101"/>
    <b v="0"/>
    <n v="54"/>
    <b v="1"/>
    <x v="1"/>
    <s v="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n v="3"/>
    <x v="615"/>
    <d v="1900-01-02T00:00:00"/>
    <n v="9.1547800925982301"/>
    <b v="0"/>
    <n v="31"/>
    <b v="1"/>
    <x v="1"/>
    <s v="plays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n v="8"/>
    <x v="616"/>
    <d v="1900-01-06T00:00:00"/>
    <n v="28.119722222225391"/>
    <b v="0"/>
    <n v="25"/>
    <b v="1"/>
    <x v="1"/>
    <s v="plays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n v="10"/>
    <x v="617"/>
    <d v="1900-01-07T00:00:00"/>
    <n v="46.043414351850515"/>
    <b v="0"/>
    <n v="17"/>
    <b v="1"/>
    <x v="1"/>
    <s v="plays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n v="12"/>
    <x v="618"/>
    <d v="1900-01-11T00:00:00"/>
    <n v="30"/>
    <b v="0"/>
    <n v="12"/>
    <b v="1"/>
    <x v="1"/>
    <s v="play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n v="1"/>
    <x v="619"/>
    <d v="1900-01-11T00:00:00"/>
    <n v="30"/>
    <b v="0"/>
    <n v="38"/>
    <b v="1"/>
    <x v="1"/>
    <s v="plays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n v="6"/>
    <x v="620"/>
    <d v="1900-01-04T00:00:00"/>
    <n v="30"/>
    <b v="0"/>
    <n v="41"/>
    <b v="1"/>
    <x v="1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n v="9"/>
    <x v="621"/>
    <d v="1900-01-07T00:00:00"/>
    <n v="30"/>
    <b v="0"/>
    <n v="19"/>
    <b v="1"/>
    <x v="1"/>
    <s v="plays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n v="1"/>
    <x v="622"/>
    <d v="1900-01-11T00:00:00"/>
    <n v="30"/>
    <b v="0"/>
    <n v="41"/>
    <b v="1"/>
    <x v="1"/>
    <s v="plays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n v="12"/>
    <x v="623"/>
    <d v="1900-01-11T00:00:00"/>
    <n v="27.959687499998836"/>
    <b v="0"/>
    <n v="26"/>
    <b v="1"/>
    <x v="1"/>
    <s v="plays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n v="10"/>
    <x v="624"/>
    <d v="1900-01-08T00:00:00"/>
    <n v="30"/>
    <b v="0"/>
    <n v="25"/>
    <b v="1"/>
    <x v="1"/>
    <s v="plays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n v="6"/>
    <x v="625"/>
    <d v="1900-01-04T00:00:00"/>
    <n v="30"/>
    <b v="0"/>
    <n v="9"/>
    <b v="1"/>
    <x v="1"/>
    <s v="plays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n v="11"/>
    <x v="626"/>
    <d v="1900-01-09T00:00:00"/>
    <n v="30.041666666664241"/>
    <b v="0"/>
    <n v="78"/>
    <b v="1"/>
    <x v="1"/>
    <s v="plays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n v="11"/>
    <x v="627"/>
    <d v="1900-01-09T00:00:00"/>
    <n v="30.041666666664241"/>
    <b v="0"/>
    <n v="45"/>
    <b v="1"/>
    <x v="1"/>
    <s v="plays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n v="8"/>
    <x v="628"/>
    <d v="1900-01-06T00:00:00"/>
    <n v="31.382094907414285"/>
    <b v="0"/>
    <n v="102"/>
    <b v="1"/>
    <x v="1"/>
    <s v="plays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n v="12"/>
    <x v="629"/>
    <d v="1900-01-09T00:00:00"/>
    <n v="60.041666666671517"/>
    <b v="0"/>
    <n v="5"/>
    <b v="1"/>
    <x v="1"/>
    <s v="plays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n v="4"/>
    <x v="630"/>
    <d v="1900-01-02T00:00:00"/>
    <n v="26.482604166667443"/>
    <b v="0"/>
    <n v="27"/>
    <b v="1"/>
    <x v="1"/>
    <s v="plays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n v="4"/>
    <x v="631"/>
    <d v="1900-01-02T00:00:00"/>
    <n v="30"/>
    <b v="0"/>
    <n v="37"/>
    <b v="1"/>
    <x v="1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n v="3"/>
    <x v="632"/>
    <d v="1900-01-02T00:00:00"/>
    <n v="29.958333333328483"/>
    <b v="0"/>
    <n v="14"/>
    <b v="1"/>
    <x v="1"/>
    <s v="plays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n v="3"/>
    <x v="633"/>
    <d v="1899-12-31T00:00:00"/>
    <n v="38.031458333331102"/>
    <b v="0"/>
    <n v="27"/>
    <b v="1"/>
    <x v="1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n v="7"/>
    <x v="634"/>
    <d v="1900-01-06T00:00:00"/>
    <n v="14"/>
    <b v="0"/>
    <n v="45"/>
    <b v="1"/>
    <x v="1"/>
    <s v="plays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n v="4"/>
    <x v="635"/>
    <d v="1900-01-02T00:00:00"/>
    <n v="14"/>
    <b v="0"/>
    <n v="49"/>
    <b v="1"/>
    <x v="1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n v="4"/>
    <x v="636"/>
    <d v="1900-01-01T00:00:00"/>
    <n v="59.958333333335759"/>
    <b v="0"/>
    <n v="24"/>
    <b v="1"/>
    <x v="1"/>
    <s v="plays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7:35:44"/>
    <n v="7"/>
    <x v="637"/>
    <d v="1900-01-05T00:00:00"/>
    <n v="30"/>
    <b v="0"/>
    <n v="112"/>
    <b v="1"/>
    <x v="1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n v="12"/>
    <x v="638"/>
    <d v="1900-01-10T00:00:00"/>
    <n v="30"/>
    <b v="0"/>
    <n v="23"/>
    <b v="1"/>
    <x v="1"/>
    <s v="plays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n v="9"/>
    <x v="639"/>
    <d v="1900-01-06T00:00:00"/>
    <n v="60"/>
    <b v="0"/>
    <n v="54"/>
    <b v="1"/>
    <x v="1"/>
    <s v="plays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n v="6"/>
    <x v="640"/>
    <d v="1900-01-04T00:00:00"/>
    <n v="45.251689814816928"/>
    <b v="0"/>
    <n v="28"/>
    <b v="1"/>
    <x v="1"/>
    <s v="plays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n v="4"/>
    <x v="641"/>
    <d v="1900-01-03T00:00:00"/>
    <n v="22.129513888881775"/>
    <b v="0"/>
    <n v="11"/>
    <b v="1"/>
    <x v="1"/>
    <s v="plays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n v="5"/>
    <x v="642"/>
    <d v="1900-01-04T00:00:00"/>
    <n v="25"/>
    <b v="0"/>
    <n v="62"/>
    <b v="1"/>
    <x v="1"/>
    <s v="play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n v="10"/>
    <x v="643"/>
    <d v="1900-01-08T00:00:00"/>
    <n v="30"/>
    <b v="0"/>
    <n v="73"/>
    <b v="1"/>
    <x v="1"/>
    <s v="plays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n v="1"/>
    <x v="644"/>
    <d v="1900-01-11T00:00:00"/>
    <n v="24.25921296296292"/>
    <b v="0"/>
    <n v="18"/>
    <b v="1"/>
    <x v="1"/>
    <s v="plays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n v="2"/>
    <x v="645"/>
    <d v="1900-01-11T00:00:00"/>
    <n v="57.377696759263927"/>
    <b v="0"/>
    <n v="35"/>
    <b v="1"/>
    <x v="1"/>
    <s v="plays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n v="1"/>
    <x v="646"/>
    <d v="1900-01-11T00:00:00"/>
    <n v="34.95278935184615"/>
    <b v="0"/>
    <n v="43"/>
    <b v="1"/>
    <x v="1"/>
    <s v="plays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n v="9"/>
    <x v="647"/>
    <d v="1900-01-07T00:00:00"/>
    <n v="25"/>
    <b v="0"/>
    <n v="36"/>
    <b v="1"/>
    <x v="1"/>
    <s v="plays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n v="3"/>
    <x v="648"/>
    <d v="1900-01-01T00:00:00"/>
    <n v="26.282604166670353"/>
    <b v="0"/>
    <n v="62"/>
    <b v="1"/>
    <x v="1"/>
    <s v="plays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n v="8"/>
    <x v="649"/>
    <d v="1900-01-07T00:00:00"/>
    <n v="21"/>
    <b v="0"/>
    <n v="15"/>
    <b v="1"/>
    <x v="1"/>
    <s v="plays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n v="3"/>
    <x v="650"/>
    <d v="1900-01-01T00:00:00"/>
    <n v="14.663773148145992"/>
    <b v="0"/>
    <n v="33"/>
    <b v="1"/>
    <x v="1"/>
    <s v="plays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n v="9"/>
    <x v="651"/>
    <d v="1900-01-07T00:00:00"/>
    <n v="18.408773148148612"/>
    <b v="0"/>
    <n v="27"/>
    <b v="1"/>
    <x v="1"/>
    <s v="plays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n v="8"/>
    <x v="652"/>
    <d v="1900-01-07T00:00:00"/>
    <n v="25.205127314809943"/>
    <b v="0"/>
    <n v="17"/>
    <b v="1"/>
    <x v="1"/>
    <s v="plays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n v="10"/>
    <x v="653"/>
    <d v="1900-01-08T00:00:00"/>
    <n v="28"/>
    <b v="0"/>
    <n v="4"/>
    <b v="1"/>
    <x v="1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n v="1"/>
    <x v="654"/>
    <d v="1900-01-11T00:00:00"/>
    <n v="30"/>
    <b v="0"/>
    <n v="53"/>
    <b v="1"/>
    <x v="1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n v="5"/>
    <x v="655"/>
    <d v="1900-01-02T00:00:00"/>
    <n v="60"/>
    <b v="0"/>
    <n v="49"/>
    <b v="1"/>
    <x v="1"/>
    <s v="plays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n v="11"/>
    <x v="656"/>
    <d v="1900-01-09T00:00:00"/>
    <n v="30.041666666671517"/>
    <b v="0"/>
    <n v="57"/>
    <b v="1"/>
    <x v="1"/>
    <s v="plays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n v="4"/>
    <x v="657"/>
    <d v="1900-01-03T00:00:00"/>
    <n v="6.2752777777786832"/>
    <b v="0"/>
    <n v="69"/>
    <b v="1"/>
    <x v="1"/>
    <s v="plays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n v="2"/>
    <x v="658"/>
    <d v="1899-12-31T00:00:00"/>
    <n v="30"/>
    <b v="0"/>
    <n v="15"/>
    <b v="1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n v="8"/>
    <x v="659"/>
    <d v="1900-01-06T00:00:00"/>
    <n v="30"/>
    <b v="0"/>
    <n v="64"/>
    <b v="1"/>
    <x v="1"/>
    <s v="plays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n v="12"/>
    <x v="660"/>
    <d v="1900-01-10T00:00:00"/>
    <n v="14.036087962958845"/>
    <b v="0"/>
    <n v="20"/>
    <b v="1"/>
    <x v="1"/>
    <s v="plays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n v="6"/>
    <x v="661"/>
    <d v="1900-01-04T00:00:00"/>
    <n v="31.873958333322662"/>
    <b v="0"/>
    <n v="27"/>
    <b v="1"/>
    <x v="1"/>
    <s v="plays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n v="3"/>
    <x v="662"/>
    <d v="1900-01-01T00:00:00"/>
    <n v="29.958333333343035"/>
    <b v="0"/>
    <n v="21"/>
    <b v="1"/>
    <x v="1"/>
    <s v="plays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n v="8"/>
    <x v="663"/>
    <d v="1900-01-06T00:00:00"/>
    <n v="30"/>
    <b v="0"/>
    <n v="31"/>
    <b v="1"/>
    <x v="1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n v="4"/>
    <x v="664"/>
    <d v="1900-01-02T00:00:00"/>
    <n v="30"/>
    <b v="0"/>
    <n v="51"/>
    <b v="1"/>
    <x v="1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n v="6"/>
    <x v="665"/>
    <d v="1900-01-04T00:00:00"/>
    <n v="10"/>
    <b v="0"/>
    <n v="57"/>
    <b v="1"/>
    <x v="1"/>
    <s v="plays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n v="6"/>
    <x v="666"/>
    <d v="1900-01-04T00:00:00"/>
    <n v="30"/>
    <b v="0"/>
    <n v="20"/>
    <b v="1"/>
    <x v="1"/>
    <s v="plays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n v="6"/>
    <x v="667"/>
    <d v="1900-01-04T00:00:00"/>
    <n v="30"/>
    <b v="0"/>
    <n v="71"/>
    <b v="1"/>
    <x v="1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n v="12"/>
    <x v="668"/>
    <d v="1900-01-10T00:00:00"/>
    <n v="30"/>
    <b v="0"/>
    <n v="72"/>
    <b v="1"/>
    <x v="1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n v="3"/>
    <x v="669"/>
    <d v="1900-01-01T00:00:00"/>
    <n v="29.958333333335759"/>
    <b v="0"/>
    <n v="45"/>
    <b v="1"/>
    <x v="1"/>
    <s v="plays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n v="2"/>
    <x v="670"/>
    <d v="1900-01-01T00:00:00"/>
    <n v="14.38971064814541"/>
    <b v="0"/>
    <n v="51"/>
    <b v="1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n v="6"/>
    <x v="671"/>
    <d v="1900-01-04T00:00:00"/>
    <n v="30"/>
    <b v="0"/>
    <n v="56"/>
    <b v="1"/>
    <x v="1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n v="11"/>
    <x v="672"/>
    <d v="1900-01-09T00:00:00"/>
    <n v="32.784421296295477"/>
    <b v="0"/>
    <n v="17"/>
    <b v="1"/>
    <x v="1"/>
    <s v="plays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n v="3"/>
    <x v="673"/>
    <d v="1900-01-01T00:00:00"/>
    <n v="30.228460648155306"/>
    <b v="0"/>
    <n v="197"/>
    <b v="1"/>
    <x v="1"/>
    <s v="plays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n v="9"/>
    <x v="674"/>
    <d v="1900-01-08T00:00:00"/>
    <n v="23.93930555555562"/>
    <b v="0"/>
    <n v="70"/>
    <b v="1"/>
    <x v="1"/>
    <s v="plays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n v="9"/>
    <x v="675"/>
    <d v="1900-01-07T00:00:00"/>
    <n v="32.91908564815094"/>
    <b v="0"/>
    <n v="21"/>
    <b v="1"/>
    <x v="1"/>
    <s v="plays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n v="7"/>
    <x v="676"/>
    <d v="1900-01-06T00:00:00"/>
    <n v="17.554745370369346"/>
    <b v="0"/>
    <n v="34"/>
    <b v="1"/>
    <x v="1"/>
    <s v="plays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8:34:50"/>
    <n v="8"/>
    <x v="677"/>
    <d v="1900-01-05T00:00:00"/>
    <n v="60"/>
    <b v="0"/>
    <n v="39"/>
    <b v="1"/>
    <x v="1"/>
    <s v="plays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n v="7"/>
    <x v="678"/>
    <d v="1900-01-05T00:00:00"/>
    <n v="30"/>
    <b v="0"/>
    <n v="78"/>
    <b v="1"/>
    <x v="1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n v="8"/>
    <x v="679"/>
    <d v="1900-01-06T00:00:00"/>
    <n v="21"/>
    <b v="0"/>
    <n v="48"/>
    <b v="1"/>
    <x v="1"/>
    <s v="plays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n v="5"/>
    <x v="680"/>
    <d v="1900-01-02T00:00:00"/>
    <n v="50.424224537040573"/>
    <b v="0"/>
    <n v="29"/>
    <b v="1"/>
    <x v="1"/>
    <s v="plays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m/>
    <m/>
    <x v="0"/>
    <m/>
    <m/>
    <b v="0"/>
    <n v="0"/>
    <b v="0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m/>
    <m/>
    <x v="0"/>
    <m/>
    <m/>
    <b v="0"/>
    <n v="2"/>
    <b v="0"/>
    <x v="1"/>
    <s v="musical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m/>
    <m/>
    <x v="0"/>
    <m/>
    <m/>
    <b v="0"/>
    <n v="1"/>
    <b v="0"/>
    <x v="1"/>
    <s v="musical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m/>
    <m/>
    <x v="0"/>
    <m/>
    <m/>
    <b v="0"/>
    <n v="59"/>
    <b v="0"/>
    <x v="1"/>
    <s v="musical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m/>
    <m/>
    <x v="0"/>
    <m/>
    <m/>
    <b v="0"/>
    <n v="1"/>
    <b v="0"/>
    <x v="1"/>
    <s v="musical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m/>
    <m/>
    <x v="0"/>
    <m/>
    <m/>
    <b v="0"/>
    <n v="31"/>
    <b v="0"/>
    <x v="1"/>
    <s v="musical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m/>
    <m/>
    <x v="0"/>
    <m/>
    <m/>
    <b v="0"/>
    <n v="18"/>
    <b v="0"/>
    <x v="1"/>
    <s v="musical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m/>
    <m/>
    <x v="0"/>
    <m/>
    <m/>
    <b v="0"/>
    <n v="10"/>
    <b v="0"/>
    <x v="1"/>
    <s v="musical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m/>
    <m/>
    <x v="0"/>
    <m/>
    <m/>
    <b v="0"/>
    <n v="0"/>
    <b v="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m/>
    <m/>
    <x v="0"/>
    <m/>
    <m/>
    <b v="0"/>
    <n v="14"/>
    <b v="0"/>
    <x v="1"/>
    <s v="musical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m/>
    <m/>
    <x v="0"/>
    <m/>
    <m/>
    <b v="0"/>
    <n v="2"/>
    <b v="0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m/>
    <m/>
    <x v="0"/>
    <m/>
    <m/>
    <b v="0"/>
    <n v="1"/>
    <b v="0"/>
    <x v="1"/>
    <s v="musical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m/>
    <m/>
    <x v="0"/>
    <m/>
    <m/>
    <b v="0"/>
    <n v="3"/>
    <b v="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m/>
    <m/>
    <x v="0"/>
    <m/>
    <m/>
    <b v="0"/>
    <n v="0"/>
    <b v="0"/>
    <x v="1"/>
    <s v="musical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m/>
    <m/>
    <x v="0"/>
    <m/>
    <m/>
    <b v="0"/>
    <n v="2"/>
    <b v="0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m/>
    <m/>
    <x v="0"/>
    <m/>
    <m/>
    <b v="0"/>
    <n v="0"/>
    <b v="0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m/>
    <m/>
    <x v="0"/>
    <m/>
    <m/>
    <b v="0"/>
    <n v="12"/>
    <b v="0"/>
    <x v="1"/>
    <s v="musical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m/>
    <m/>
    <x v="0"/>
    <m/>
    <m/>
    <b v="0"/>
    <n v="1"/>
    <b v="0"/>
    <x v="1"/>
    <s v="musical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m/>
    <m/>
    <x v="0"/>
    <m/>
    <m/>
    <b v="0"/>
    <n v="8"/>
    <b v="0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m/>
    <m/>
    <x v="0"/>
    <m/>
    <m/>
    <b v="0"/>
    <n v="2"/>
    <b v="0"/>
    <x v="1"/>
    <s v="musical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n v="10"/>
    <x v="681"/>
    <d v="1900-01-08T00:00:00"/>
    <n v="30"/>
    <b v="0"/>
    <n v="73"/>
    <b v="1"/>
    <x v="1"/>
    <s v="play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n v="6"/>
    <x v="682"/>
    <d v="1900-01-04T00:00:00"/>
    <n v="26"/>
    <b v="0"/>
    <n v="8"/>
    <b v="1"/>
    <x v="1"/>
    <s v="plays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n v="2"/>
    <x v="683"/>
    <d v="1899-12-31T00:00:00"/>
    <n v="21"/>
    <b v="0"/>
    <n v="17"/>
    <b v="1"/>
    <x v="1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n v="8"/>
    <x v="684"/>
    <d v="1900-01-06T00:00:00"/>
    <n v="33.01965277778072"/>
    <b v="0"/>
    <n v="9"/>
    <b v="1"/>
    <x v="1"/>
    <s v="plays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n v="8"/>
    <x v="685"/>
    <d v="1900-01-07T00:00:00"/>
    <n v="10.521273148151522"/>
    <b v="0"/>
    <n v="17"/>
    <b v="1"/>
    <x v="1"/>
    <s v="plays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n v="8"/>
    <x v="686"/>
    <d v="1900-01-06T00:00:00"/>
    <n v="30"/>
    <b v="0"/>
    <n v="33"/>
    <b v="1"/>
    <x v="1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n v="4"/>
    <x v="687"/>
    <d v="1900-01-02T00:00:00"/>
    <n v="23.291828703702777"/>
    <b v="0"/>
    <n v="38"/>
    <b v="1"/>
    <x v="1"/>
    <s v="plays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n v="7"/>
    <x v="688"/>
    <d v="1900-01-05T00:00:00"/>
    <n v="29.487754629633855"/>
    <b v="0"/>
    <n v="79"/>
    <b v="1"/>
    <x v="1"/>
    <s v="play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n v="2"/>
    <x v="689"/>
    <d v="1899-12-31T00:00:00"/>
    <n v="30.047499999993306"/>
    <b v="0"/>
    <n v="46"/>
    <b v="1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n v="6"/>
    <x v="690"/>
    <d v="1900-01-04T00:00:00"/>
    <n v="23.274317129624251"/>
    <b v="0"/>
    <n v="20"/>
    <b v="1"/>
    <x v="1"/>
    <s v="plays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n v="7"/>
    <x v="691"/>
    <d v="1900-01-04T00:00:00"/>
    <n v="46.30740740741021"/>
    <b v="0"/>
    <n v="20"/>
    <b v="1"/>
    <x v="1"/>
    <s v="plays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n v="3"/>
    <x v="692"/>
    <d v="1900-01-01T00:00:00"/>
    <n v="27.33321759258979"/>
    <b v="0"/>
    <n v="13"/>
    <b v="1"/>
    <x v="1"/>
    <s v="plays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n v="12"/>
    <x v="693"/>
    <d v="1900-01-10T00:00:00"/>
    <n v="25"/>
    <b v="0"/>
    <n v="22"/>
    <b v="1"/>
    <x v="1"/>
    <s v="plays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n v="4"/>
    <x v="694"/>
    <d v="1900-01-02T00:00:00"/>
    <n v="22.270000000004075"/>
    <b v="0"/>
    <n v="36"/>
    <b v="1"/>
    <x v="1"/>
    <s v="plays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n v="3"/>
    <x v="695"/>
    <d v="1900-01-02T00:00:00"/>
    <n v="29.958333333328483"/>
    <b v="0"/>
    <n v="40"/>
    <b v="1"/>
    <x v="1"/>
    <s v="play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n v="12"/>
    <x v="696"/>
    <d v="1900-01-09T00:00:00"/>
    <n v="60.041666666671517"/>
    <b v="0"/>
    <n v="9"/>
    <b v="1"/>
    <x v="1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n v="6"/>
    <x v="697"/>
    <d v="1900-01-05T00:00:00"/>
    <n v="14"/>
    <b v="0"/>
    <n v="19"/>
    <b v="1"/>
    <x v="1"/>
    <s v="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n v="10"/>
    <x v="698"/>
    <d v="1900-01-09T00:00:00"/>
    <n v="11.021041666666861"/>
    <b v="0"/>
    <n v="14"/>
    <b v="1"/>
    <x v="1"/>
    <s v="plays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n v="7"/>
    <x v="699"/>
    <d v="1900-01-06T00:00:00"/>
    <n v="21.386782407404098"/>
    <b v="0"/>
    <n v="38"/>
    <b v="1"/>
    <x v="1"/>
    <s v="plays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n v="7"/>
    <x v="700"/>
    <d v="1900-01-05T00:00:00"/>
    <n v="30"/>
    <b v="0"/>
    <n v="58"/>
    <b v="1"/>
    <x v="1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n v="7"/>
    <x v="701"/>
    <d v="1900-01-05T00:00:00"/>
    <n v="23.216759259259561"/>
    <b v="0"/>
    <n v="28"/>
    <b v="1"/>
    <x v="1"/>
    <s v="plays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n v="6"/>
    <x v="702"/>
    <d v="1900-01-04T00:00:00"/>
    <n v="30"/>
    <b v="0"/>
    <n v="17"/>
    <b v="1"/>
    <x v="1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n v="5"/>
    <x v="703"/>
    <d v="1900-01-04T00:00:00"/>
    <n v="13.444317129629781"/>
    <b v="0"/>
    <n v="12"/>
    <b v="1"/>
    <x v="1"/>
    <s v="plays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n v="7"/>
    <x v="704"/>
    <d v="1900-01-05T00:00:00"/>
    <n v="20.537881944444962"/>
    <b v="0"/>
    <n v="40"/>
    <b v="1"/>
    <x v="1"/>
    <s v="play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n v="9"/>
    <x v="705"/>
    <d v="1900-01-07T00:00:00"/>
    <n v="30"/>
    <b v="0"/>
    <n v="57"/>
    <b v="1"/>
    <x v="1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n v="11"/>
    <x v="706"/>
    <d v="1900-01-09T00:00:00"/>
    <n v="34.241006944444962"/>
    <b v="0"/>
    <n v="114"/>
    <b v="1"/>
    <x v="1"/>
    <s v="plays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n v="9"/>
    <x v="707"/>
    <d v="1900-01-06T00:00:00"/>
    <n v="60"/>
    <b v="0"/>
    <n v="31"/>
    <b v="1"/>
    <x v="1"/>
    <s v="plays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n v="5"/>
    <x v="708"/>
    <d v="1900-01-04T00:00:00"/>
    <n v="12.361319444440596"/>
    <b v="0"/>
    <n v="3"/>
    <b v="1"/>
    <x v="1"/>
    <s v="plays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n v="9"/>
    <x v="709"/>
    <d v="1900-01-07T00:00:00"/>
    <n v="18"/>
    <b v="0"/>
    <n v="16"/>
    <b v="1"/>
    <x v="1"/>
    <s v="plays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n v="7"/>
    <x v="710"/>
    <d v="1900-01-05T00:00:00"/>
    <n v="20.591689814820711"/>
    <b v="0"/>
    <n v="199"/>
    <b v="1"/>
    <x v="1"/>
    <s v="plays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n v="5"/>
    <x v="711"/>
    <d v="1900-01-03T00:00:00"/>
    <n v="35"/>
    <b v="0"/>
    <n v="31"/>
    <b v="1"/>
    <x v="1"/>
    <s v="plays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n v="7"/>
    <x v="712"/>
    <d v="1900-01-04T00:00:00"/>
    <n v="34.446284722223936"/>
    <b v="0"/>
    <n v="30"/>
    <b v="1"/>
    <x v="1"/>
    <s v="plays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n v="10"/>
    <x v="713"/>
    <d v="1900-01-08T00:00:00"/>
    <n v="21"/>
    <b v="0"/>
    <n v="34"/>
    <b v="1"/>
    <x v="1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n v="1"/>
    <x v="714"/>
    <d v="1899-12-31T00:00:00"/>
    <n v="10"/>
    <b v="0"/>
    <n v="18"/>
    <b v="1"/>
    <x v="1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n v="6"/>
    <x v="715"/>
    <d v="1900-01-04T00:00:00"/>
    <n v="33.605578703703941"/>
    <b v="0"/>
    <n v="67"/>
    <b v="1"/>
    <x v="1"/>
    <s v="plays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n v="10"/>
    <x v="716"/>
    <d v="1900-01-08T00:00:00"/>
    <n v="30"/>
    <b v="0"/>
    <n v="66"/>
    <b v="1"/>
    <x v="1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n v="9"/>
    <x v="717"/>
    <d v="1900-01-07T00:00:00"/>
    <n v="30"/>
    <b v="0"/>
    <n v="23"/>
    <b v="1"/>
    <x v="1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n v="5"/>
    <x v="718"/>
    <d v="1900-01-03T00:00:00"/>
    <n v="25.281724537038826"/>
    <b v="0"/>
    <n v="126"/>
    <b v="1"/>
    <x v="1"/>
    <s v="plays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n v="8"/>
    <x v="719"/>
    <d v="1900-01-07T00:00:00"/>
    <n v="14.503240740741603"/>
    <b v="0"/>
    <n v="6"/>
    <b v="1"/>
    <x v="1"/>
    <s v="plays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n v="6"/>
    <x v="720"/>
    <d v="1900-01-04T00:00:00"/>
    <n v="30"/>
    <b v="0"/>
    <n v="25"/>
    <b v="1"/>
    <x v="1"/>
    <s v="plays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n v="8"/>
    <x v="721"/>
    <d v="1900-01-06T00:00:00"/>
    <n v="30"/>
    <b v="0"/>
    <n v="39"/>
    <b v="1"/>
    <x v="1"/>
    <s v="play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n v="6"/>
    <x v="722"/>
    <d v="1900-01-04T00:00:00"/>
    <n v="29.107187500005239"/>
    <b v="0"/>
    <n v="62"/>
    <b v="1"/>
    <x v="1"/>
    <s v="plays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n v="11"/>
    <x v="723"/>
    <d v="1900-01-09T00:00:00"/>
    <n v="30.041666666664241"/>
    <b v="0"/>
    <n v="31"/>
    <b v="1"/>
    <x v="1"/>
    <s v="plays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n v="3"/>
    <x v="724"/>
    <d v="1899-12-31T00:00:00"/>
    <n v="44.507071759260725"/>
    <b v="0"/>
    <n v="274"/>
    <b v="1"/>
    <x v="1"/>
    <s v="plays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n v="9"/>
    <x v="725"/>
    <d v="1900-01-08T00:00:00"/>
    <n v="9.0349652777804295"/>
    <b v="0"/>
    <n v="17"/>
    <b v="1"/>
    <x v="1"/>
    <s v="plays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n v="11"/>
    <x v="726"/>
    <d v="1900-01-10T00:00:00"/>
    <n v="29.746192129634437"/>
    <b v="0"/>
    <n v="14"/>
    <b v="1"/>
    <x v="1"/>
    <s v="plays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6T02:00:00"/>
    <n v="6"/>
    <x v="727"/>
    <d v="1900-01-03T00:00:00"/>
    <n v="36.949456018512137"/>
    <b v="0"/>
    <n v="60"/>
    <b v="1"/>
    <x v="1"/>
    <s v="plays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n v="1"/>
    <x v="728"/>
    <d v="1900-01-11T00:00:00"/>
    <n v="20"/>
    <b v="0"/>
    <n v="33"/>
    <b v="1"/>
    <x v="1"/>
    <s v="plays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n v="2"/>
    <x v="729"/>
    <d v="1900-01-11T00:00:00"/>
    <n v="60"/>
    <b v="0"/>
    <n v="78"/>
    <b v="1"/>
    <x v="1"/>
    <s v="plays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n v="5"/>
    <x v="730"/>
    <d v="1900-01-03T00:00:00"/>
    <n v="21"/>
    <b v="0"/>
    <n v="30"/>
    <b v="1"/>
    <x v="1"/>
    <s v="plays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n v="3"/>
    <x v="731"/>
    <d v="1900-01-01T00:00:00"/>
    <n v="30"/>
    <b v="0"/>
    <n v="136"/>
    <b v="1"/>
    <x v="1"/>
    <s v="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n v="10"/>
    <x v="732"/>
    <d v="1900-01-08T00:00:00"/>
    <n v="30"/>
    <b v="0"/>
    <n v="40"/>
    <b v="1"/>
    <x v="1"/>
    <s v="plays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n v="9"/>
    <x v="733"/>
    <d v="1900-01-07T00:00:00"/>
    <n v="30.081018518518249"/>
    <b v="0"/>
    <n v="18"/>
    <b v="1"/>
    <x v="1"/>
    <s v="plays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n v="6"/>
    <x v="734"/>
    <d v="1900-01-04T00:00:00"/>
    <n v="30"/>
    <b v="0"/>
    <n v="39"/>
    <b v="1"/>
    <x v="1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n v="7"/>
    <x v="735"/>
    <d v="1900-01-05T00:00:00"/>
    <n v="37.419629629628616"/>
    <b v="0"/>
    <n v="21"/>
    <b v="1"/>
    <x v="1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n v="8"/>
    <x v="736"/>
    <d v="1900-01-06T00:00:00"/>
    <n v="38.786481481482042"/>
    <b v="0"/>
    <n v="30"/>
    <b v="1"/>
    <x v="1"/>
    <s v="plays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n v="5"/>
    <x v="737"/>
    <d v="1900-01-03T00:00:00"/>
    <n v="60"/>
    <b v="0"/>
    <n v="27"/>
    <b v="1"/>
    <x v="1"/>
    <s v="plays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n v="6"/>
    <x v="738"/>
    <d v="1900-01-05T00:00:00"/>
    <n v="21.207013888888469"/>
    <b v="0"/>
    <n v="35"/>
    <b v="1"/>
    <x v="1"/>
    <s v="plays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n v="9"/>
    <x v="739"/>
    <d v="1900-01-07T00:00:00"/>
    <n v="15"/>
    <b v="0"/>
    <n v="13"/>
    <b v="1"/>
    <x v="1"/>
    <s v="plays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n v="7"/>
    <x v="740"/>
    <d v="1900-01-06T00:00:00"/>
    <n v="21.178032407406135"/>
    <b v="0"/>
    <n v="23"/>
    <b v="1"/>
    <x v="1"/>
    <s v="plays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n v="7"/>
    <x v="741"/>
    <d v="1900-01-05T00:00:00"/>
    <n v="14"/>
    <b v="0"/>
    <n v="39"/>
    <b v="1"/>
    <x v="1"/>
    <s v="plays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n v="6"/>
    <x v="742"/>
    <d v="1900-01-04T00:00:00"/>
    <n v="30"/>
    <b v="0"/>
    <n v="35"/>
    <b v="1"/>
    <x v="1"/>
    <s v="plays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n v="4"/>
    <x v="743"/>
    <d v="1900-01-02T00:00:00"/>
    <n v="25"/>
    <b v="0"/>
    <n v="27"/>
    <b v="1"/>
    <x v="1"/>
    <s v="plays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n v="6"/>
    <x v="744"/>
    <d v="1900-01-04T00:00:00"/>
    <n v="25.942442129628034"/>
    <b v="0"/>
    <n v="21"/>
    <b v="1"/>
    <x v="1"/>
    <s v="plays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n v="5"/>
    <x v="745"/>
    <d v="1900-01-04T00:00:00"/>
    <n v="21.118900462963211"/>
    <b v="0"/>
    <n v="104"/>
    <b v="1"/>
    <x v="1"/>
    <s v="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n v="6"/>
    <x v="746"/>
    <d v="1900-01-04T00:00:00"/>
    <n v="20"/>
    <b v="0"/>
    <n v="19"/>
    <b v="1"/>
    <x v="1"/>
    <s v="plays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n v="5"/>
    <x v="747"/>
    <d v="1900-01-03T00:00:00"/>
    <n v="31.609641203700448"/>
    <b v="0"/>
    <n v="97"/>
    <b v="1"/>
    <x v="1"/>
    <s v="plays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n v="3"/>
    <x v="748"/>
    <d v="1900-01-01T00:00:00"/>
    <n v="57.540520833339542"/>
    <b v="0"/>
    <n v="27"/>
    <b v="1"/>
    <x v="1"/>
    <s v="plays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n v="1"/>
    <x v="749"/>
    <d v="1900-01-11T00:00:00"/>
    <n v="30"/>
    <b v="0"/>
    <n v="24"/>
    <b v="1"/>
    <x v="1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n v="5"/>
    <x v="750"/>
    <d v="1900-01-03T00:00:00"/>
    <n v="31"/>
    <b v="0"/>
    <n v="13"/>
    <b v="1"/>
    <x v="1"/>
    <s v="plays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n v="2"/>
    <x v="751"/>
    <d v="1899-12-31T00:00:00"/>
    <n v="30"/>
    <b v="0"/>
    <n v="46"/>
    <b v="1"/>
    <x v="1"/>
    <s v="plays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n v="6"/>
    <x v="752"/>
    <d v="1900-01-04T00:00:00"/>
    <n v="30"/>
    <b v="0"/>
    <n v="4"/>
    <b v="1"/>
    <x v="1"/>
    <s v="plays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n v="7"/>
    <x v="753"/>
    <d v="1900-01-05T00:00:00"/>
    <n v="22"/>
    <b v="0"/>
    <n v="40"/>
    <b v="1"/>
    <x v="1"/>
    <s v="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n v="11"/>
    <x v="754"/>
    <d v="1900-01-09T00:00:00"/>
    <n v="21.041666666664241"/>
    <b v="0"/>
    <n v="44"/>
    <b v="1"/>
    <x v="1"/>
    <s v="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n v="2"/>
    <x v="755"/>
    <d v="1899-12-31T00:00:00"/>
    <n v="30.285798611112114"/>
    <b v="0"/>
    <n v="35"/>
    <b v="1"/>
    <x v="1"/>
    <s v="plays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n v="11"/>
    <x v="756"/>
    <d v="1900-01-09T00:00:00"/>
    <n v="30.041666666664241"/>
    <b v="0"/>
    <n v="63"/>
    <b v="1"/>
    <x v="1"/>
    <s v="plays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n v="5"/>
    <x v="757"/>
    <d v="1900-01-03T00:00:00"/>
    <n v="29.466898148137261"/>
    <b v="0"/>
    <n v="89"/>
    <b v="1"/>
    <x v="1"/>
    <s v="plays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n v="2"/>
    <x v="758"/>
    <d v="1900-01-01T00:00:00"/>
    <n v="16.950613425920892"/>
    <b v="0"/>
    <n v="15"/>
    <b v="1"/>
    <x v="1"/>
    <s v="plays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n v="4"/>
    <x v="759"/>
    <d v="1900-01-03T00:00:00"/>
    <n v="27.734131944438559"/>
    <b v="0"/>
    <n v="46"/>
    <b v="1"/>
    <x v="1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n v="10"/>
    <x v="760"/>
    <d v="1900-01-08T00:00:00"/>
    <n v="30.856550925920601"/>
    <b v="0"/>
    <n v="33"/>
    <b v="1"/>
    <x v="1"/>
    <s v="plays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n v="8"/>
    <x v="761"/>
    <d v="1900-01-06T00:00:00"/>
    <n v="30"/>
    <b v="0"/>
    <n v="31"/>
    <b v="0"/>
    <x v="1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n v="3"/>
    <x v="762"/>
    <d v="1900-01-01T00:00:00"/>
    <n v="44.958333333328483"/>
    <b v="0"/>
    <n v="5"/>
    <b v="0"/>
    <x v="1"/>
    <s v="play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n v="8"/>
    <x v="763"/>
    <d v="1900-01-06T00:00:00"/>
    <n v="30"/>
    <b v="0"/>
    <n v="1"/>
    <b v="0"/>
    <x v="1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n v="1"/>
    <x v="764"/>
    <d v="1900-01-11T00:00:00"/>
    <n v="30.388125000004948"/>
    <b v="0"/>
    <n v="12"/>
    <b v="0"/>
    <x v="1"/>
    <s v="plays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n v="1"/>
    <x v="765"/>
    <d v="1900-01-10T00:00:00"/>
    <n v="59.822534722217824"/>
    <b v="0"/>
    <n v="4"/>
    <b v="0"/>
    <x v="1"/>
    <s v="plays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n v="4"/>
    <x v="766"/>
    <d v="1900-01-03T00:00:00"/>
    <n v="9.9131018518528435"/>
    <b v="0"/>
    <n v="0"/>
    <b v="0"/>
    <x v="1"/>
    <s v="play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n v="5"/>
    <x v="767"/>
    <d v="1900-01-02T00:00:00"/>
    <n v="60"/>
    <b v="0"/>
    <n v="7"/>
    <b v="0"/>
    <x v="1"/>
    <s v="plays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n v="5"/>
    <x v="768"/>
    <d v="1900-01-03T00:00:00"/>
    <n v="30"/>
    <b v="0"/>
    <n v="2"/>
    <b v="0"/>
    <x v="1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n v="3"/>
    <x v="769"/>
    <d v="1900-01-01T00:00:00"/>
    <n v="38.038275462968159"/>
    <b v="0"/>
    <n v="1"/>
    <b v="0"/>
    <x v="1"/>
    <s v="plays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n v="11"/>
    <x v="770"/>
    <d v="1900-01-09T00:00:00"/>
    <n v="22.599965277782758"/>
    <b v="0"/>
    <n v="4"/>
    <b v="0"/>
    <x v="1"/>
    <s v="plays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n v="7"/>
    <x v="771"/>
    <d v="1900-01-05T00:00:00"/>
    <n v="21.97795138888614"/>
    <b v="0"/>
    <n v="6"/>
    <b v="0"/>
    <x v="1"/>
    <s v="plays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n v="7"/>
    <x v="772"/>
    <d v="1900-01-05T00:00:00"/>
    <n v="20"/>
    <b v="0"/>
    <n v="8"/>
    <b v="0"/>
    <x v="1"/>
    <s v="play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n v="8"/>
    <x v="773"/>
    <d v="1900-01-06T00:00:00"/>
    <n v="29.98938657407416"/>
    <b v="0"/>
    <n v="14"/>
    <b v="0"/>
    <x v="1"/>
    <s v="plays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n v="12"/>
    <x v="774"/>
    <d v="1900-01-10T00:00:00"/>
    <n v="30"/>
    <b v="0"/>
    <n v="0"/>
    <b v="0"/>
    <x v="1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n v="9"/>
    <x v="775"/>
    <d v="1900-01-07T00:00:00"/>
    <n v="30"/>
    <b v="0"/>
    <n v="4"/>
    <b v="0"/>
    <x v="1"/>
    <s v="plays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n v="7"/>
    <x v="776"/>
    <d v="1900-01-05T00:00:00"/>
    <n v="30"/>
    <b v="0"/>
    <n v="0"/>
    <b v="0"/>
    <x v="1"/>
    <s v="play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n v="7"/>
    <x v="777"/>
    <d v="1900-01-05T00:00:00"/>
    <n v="31.351712962961756"/>
    <b v="0"/>
    <n v="0"/>
    <b v="0"/>
    <x v="1"/>
    <s v="plays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n v="8"/>
    <x v="778"/>
    <d v="1900-01-06T00:00:00"/>
    <n v="30"/>
    <b v="0"/>
    <n v="1"/>
    <b v="0"/>
    <x v="1"/>
    <s v="plays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n v="10"/>
    <x v="779"/>
    <d v="1900-01-08T00:00:00"/>
    <n v="30"/>
    <b v="0"/>
    <n v="1"/>
    <b v="0"/>
    <x v="1"/>
    <s v="plays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n v="7"/>
    <x v="780"/>
    <d v="1900-01-05T00:00:00"/>
    <n v="26.657916666670644"/>
    <b v="0"/>
    <n v="1"/>
    <b v="0"/>
    <x v="1"/>
    <s v="plays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m/>
    <m/>
    <x v="0"/>
    <m/>
    <m/>
    <b v="0"/>
    <n v="52"/>
    <b v="1"/>
    <x v="1"/>
    <s v="musical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m/>
    <m/>
    <x v="0"/>
    <m/>
    <m/>
    <b v="0"/>
    <n v="7"/>
    <b v="1"/>
    <x v="1"/>
    <s v="musical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m/>
    <m/>
    <x v="0"/>
    <m/>
    <m/>
    <b v="0"/>
    <n v="28"/>
    <b v="1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m/>
    <m/>
    <x v="0"/>
    <m/>
    <m/>
    <b v="0"/>
    <n v="11"/>
    <b v="1"/>
    <x v="1"/>
    <s v="musical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m/>
    <m/>
    <x v="0"/>
    <m/>
    <m/>
    <b v="0"/>
    <n v="15"/>
    <b v="1"/>
    <x v="1"/>
    <s v="musical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m/>
    <m/>
    <x v="0"/>
    <m/>
    <m/>
    <b v="0"/>
    <n v="30"/>
    <b v="1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m/>
    <m/>
    <x v="0"/>
    <m/>
    <m/>
    <b v="0"/>
    <n v="27"/>
    <b v="1"/>
    <x v="1"/>
    <s v="musical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m/>
    <m/>
    <x v="0"/>
    <m/>
    <m/>
    <b v="0"/>
    <n v="28"/>
    <b v="1"/>
    <x v="1"/>
    <s v="musical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m/>
    <m/>
    <x v="0"/>
    <m/>
    <m/>
    <b v="0"/>
    <n v="17"/>
    <b v="1"/>
    <x v="1"/>
    <s v="musical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m/>
    <m/>
    <x v="0"/>
    <m/>
    <m/>
    <b v="0"/>
    <n v="50"/>
    <b v="1"/>
    <x v="1"/>
    <s v="musical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m/>
    <m/>
    <x v="0"/>
    <m/>
    <m/>
    <b v="0"/>
    <n v="26"/>
    <b v="1"/>
    <x v="1"/>
    <s v="musical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m/>
    <m/>
    <x v="0"/>
    <m/>
    <m/>
    <b v="0"/>
    <n v="88"/>
    <b v="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m/>
    <m/>
    <x v="0"/>
    <m/>
    <m/>
    <b v="0"/>
    <n v="91"/>
    <b v="1"/>
    <x v="1"/>
    <s v="musical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m/>
    <m/>
    <x v="0"/>
    <m/>
    <m/>
    <b v="0"/>
    <n v="3"/>
    <b v="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m/>
    <m/>
    <x v="0"/>
    <m/>
    <m/>
    <b v="0"/>
    <n v="28"/>
    <b v="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m/>
    <m/>
    <x v="0"/>
    <m/>
    <m/>
    <b v="0"/>
    <n v="77"/>
    <b v="1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m/>
    <m/>
    <x v="0"/>
    <m/>
    <m/>
    <b v="0"/>
    <n v="27"/>
    <b v="1"/>
    <x v="1"/>
    <s v="musical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m/>
    <m/>
    <x v="0"/>
    <m/>
    <m/>
    <b v="0"/>
    <n v="107"/>
    <b v="1"/>
    <x v="1"/>
    <s v="musica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m/>
    <m/>
    <x v="0"/>
    <m/>
    <m/>
    <b v="0"/>
    <n v="96"/>
    <b v="1"/>
    <x v="1"/>
    <s v="musical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m/>
    <m/>
    <x v="0"/>
    <m/>
    <m/>
    <b v="0"/>
    <n v="56"/>
    <b v="1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m/>
    <m/>
    <x v="0"/>
    <m/>
    <m/>
    <b v="0"/>
    <n v="58"/>
    <b v="1"/>
    <x v="1"/>
    <s v="musical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m/>
    <m/>
    <x v="0"/>
    <m/>
    <m/>
    <b v="0"/>
    <n v="15"/>
    <b v="1"/>
    <x v="1"/>
    <s v="musical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m/>
    <m/>
    <x v="0"/>
    <m/>
    <m/>
    <b v="0"/>
    <n v="20"/>
    <b v="1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m/>
    <m/>
    <x v="0"/>
    <m/>
    <m/>
    <b v="0"/>
    <n v="38"/>
    <b v="1"/>
    <x v="1"/>
    <s v="musical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m/>
    <m/>
    <x v="0"/>
    <m/>
    <m/>
    <b v="0"/>
    <n v="33"/>
    <b v="1"/>
    <x v="1"/>
    <s v="musical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m/>
    <m/>
    <x v="0"/>
    <m/>
    <m/>
    <b v="0"/>
    <n v="57"/>
    <b v="1"/>
    <x v="1"/>
    <s v="musical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m/>
    <m/>
    <x v="0"/>
    <m/>
    <m/>
    <b v="0"/>
    <n v="25"/>
    <b v="1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m/>
    <m/>
    <x v="0"/>
    <m/>
    <m/>
    <b v="0"/>
    <n v="14"/>
    <b v="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m/>
    <m/>
    <x v="0"/>
    <m/>
    <m/>
    <b v="0"/>
    <n v="94"/>
    <b v="1"/>
    <x v="1"/>
    <s v="musical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m/>
    <m/>
    <x v="0"/>
    <m/>
    <m/>
    <b v="0"/>
    <n v="59"/>
    <b v="1"/>
    <x v="1"/>
    <s v="musical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m/>
    <m/>
    <x v="0"/>
    <m/>
    <m/>
    <b v="0"/>
    <n v="36"/>
    <b v="1"/>
    <x v="1"/>
    <s v="musical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m/>
    <m/>
    <x v="0"/>
    <m/>
    <m/>
    <b v="0"/>
    <n v="115"/>
    <b v="1"/>
    <x v="1"/>
    <s v="musical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m/>
    <m/>
    <x v="0"/>
    <m/>
    <m/>
    <b v="0"/>
    <n v="30"/>
    <b v="1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m/>
    <m/>
    <x v="0"/>
    <m/>
    <m/>
    <b v="0"/>
    <n v="52"/>
    <b v="1"/>
    <x v="1"/>
    <s v="musical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m/>
    <m/>
    <x v="0"/>
    <m/>
    <m/>
    <b v="0"/>
    <n v="27"/>
    <b v="1"/>
    <x v="1"/>
    <s v="musical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m/>
    <m/>
    <x v="0"/>
    <m/>
    <m/>
    <b v="0"/>
    <n v="24"/>
    <b v="1"/>
    <x v="1"/>
    <s v="musical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m/>
    <m/>
    <x v="0"/>
    <m/>
    <m/>
    <b v="0"/>
    <n v="10"/>
    <b v="1"/>
    <x v="1"/>
    <s v="musica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m/>
    <m/>
    <x v="0"/>
    <m/>
    <m/>
    <b v="0"/>
    <n v="30"/>
    <b v="1"/>
    <x v="1"/>
    <s v="musical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m/>
    <m/>
    <x v="0"/>
    <m/>
    <m/>
    <b v="0"/>
    <n v="71"/>
    <b v="1"/>
    <x v="1"/>
    <s v="musical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m/>
    <m/>
    <x v="0"/>
    <m/>
    <m/>
    <b v="0"/>
    <n v="10"/>
    <b v="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m/>
    <m/>
    <x v="0"/>
    <m/>
    <m/>
    <b v="0"/>
    <n v="1"/>
    <b v="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m/>
    <m/>
    <x v="0"/>
    <m/>
    <m/>
    <b v="0"/>
    <n v="4"/>
    <b v="0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m/>
    <m/>
    <x v="0"/>
    <m/>
    <m/>
    <b v="0"/>
    <n v="0"/>
    <b v="0"/>
    <x v="1"/>
    <s v="musical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m/>
    <m/>
    <x v="0"/>
    <m/>
    <m/>
    <b v="0"/>
    <n v="0"/>
    <b v="0"/>
    <x v="1"/>
    <s v="musical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m/>
    <m/>
    <x v="0"/>
    <m/>
    <m/>
    <b v="0"/>
    <n v="2"/>
    <b v="0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m/>
    <m/>
    <x v="0"/>
    <m/>
    <m/>
    <b v="0"/>
    <n v="24"/>
    <b v="0"/>
    <x v="1"/>
    <s v="musical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m/>
    <m/>
    <x v="0"/>
    <m/>
    <m/>
    <b v="0"/>
    <n v="1"/>
    <b v="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m/>
    <m/>
    <x v="0"/>
    <m/>
    <m/>
    <b v="0"/>
    <n v="2"/>
    <b v="0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m/>
    <m/>
    <x v="0"/>
    <m/>
    <m/>
    <b v="0"/>
    <n v="1"/>
    <b v="0"/>
    <x v="1"/>
    <s v="musical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m/>
    <m/>
    <x v="0"/>
    <m/>
    <m/>
    <b v="0"/>
    <n v="37"/>
    <b v="0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m/>
    <m/>
    <x v="0"/>
    <m/>
    <m/>
    <b v="0"/>
    <n v="5"/>
    <b v="0"/>
    <x v="1"/>
    <s v="musical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m/>
    <m/>
    <x v="0"/>
    <m/>
    <m/>
    <b v="0"/>
    <n v="4"/>
    <b v="0"/>
    <x v="1"/>
    <s v="musical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m/>
    <m/>
    <x v="0"/>
    <m/>
    <m/>
    <b v="0"/>
    <n v="16"/>
    <b v="0"/>
    <x v="1"/>
    <s v="musical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m/>
    <m/>
    <x v="0"/>
    <m/>
    <m/>
    <b v="0"/>
    <n v="9"/>
    <b v="0"/>
    <x v="1"/>
    <s v="musical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m/>
    <m/>
    <x v="0"/>
    <m/>
    <m/>
    <b v="0"/>
    <n v="0"/>
    <b v="0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m/>
    <m/>
    <x v="0"/>
    <m/>
    <m/>
    <b v="0"/>
    <n v="40"/>
    <b v="0"/>
    <x v="1"/>
    <s v="musical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m/>
    <m/>
    <x v="0"/>
    <m/>
    <m/>
    <b v="0"/>
    <n v="0"/>
    <b v="0"/>
    <x v="1"/>
    <s v="musical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m/>
    <m/>
    <x v="0"/>
    <m/>
    <m/>
    <b v="0"/>
    <n v="2"/>
    <b v="0"/>
    <x v="1"/>
    <s v="musical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m/>
    <m/>
    <x v="0"/>
    <m/>
    <m/>
    <b v="0"/>
    <n v="1"/>
    <b v="0"/>
    <x v="1"/>
    <s v="musical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m/>
    <m/>
    <x v="0"/>
    <m/>
    <m/>
    <b v="0"/>
    <n v="9"/>
    <b v="0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n v="4"/>
    <x v="781"/>
    <d v="1900-01-01T00:00:00"/>
    <n v="59.958333333328483"/>
    <b v="0"/>
    <n v="24"/>
    <b v="1"/>
    <x v="1"/>
    <s v="plays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n v="7"/>
    <x v="782"/>
    <d v="1900-01-05T00:00:00"/>
    <n v="50.431631944447872"/>
    <b v="0"/>
    <n v="38"/>
    <b v="1"/>
    <x v="1"/>
    <s v="plays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n v="3"/>
    <x v="783"/>
    <d v="1900-01-01T00:00:00"/>
    <n v="29.958333333328483"/>
    <b v="0"/>
    <n v="26"/>
    <b v="1"/>
    <x v="1"/>
    <s v="plays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n v="5"/>
    <x v="784"/>
    <d v="1900-01-03T00:00:00"/>
    <n v="33.83133101851854"/>
    <b v="0"/>
    <n v="19"/>
    <b v="1"/>
    <x v="1"/>
    <s v="plays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n v="6"/>
    <x v="785"/>
    <d v="1900-01-03T00:00:00"/>
    <n v="46.414722222223645"/>
    <b v="0"/>
    <n v="11"/>
    <b v="1"/>
    <x v="1"/>
    <s v="plays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n v="6"/>
    <x v="786"/>
    <d v="1900-01-04T00:00:00"/>
    <n v="38.629155092588917"/>
    <b v="0"/>
    <n v="27"/>
    <b v="1"/>
    <x v="1"/>
    <s v="plays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n v="4"/>
    <x v="787"/>
    <d v="1900-01-01T00:00:00"/>
    <n v="36.261898148150067"/>
    <b v="0"/>
    <n v="34"/>
    <b v="1"/>
    <x v="1"/>
    <s v="plays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n v="8"/>
    <x v="788"/>
    <d v="1900-01-06T00:00:00"/>
    <n v="29.698414351849351"/>
    <b v="0"/>
    <n v="20"/>
    <b v="1"/>
    <x v="1"/>
    <s v="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6:33:43"/>
    <n v="7"/>
    <x v="789"/>
    <d v="1900-01-05T00:00:00"/>
    <n v="30"/>
    <b v="0"/>
    <n v="37"/>
    <b v="1"/>
    <x v="1"/>
    <s v="plays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n v="10"/>
    <x v="790"/>
    <d v="1900-01-09T00:00:00"/>
    <n v="16.469027777784504"/>
    <b v="0"/>
    <n v="20"/>
    <b v="1"/>
    <x v="1"/>
    <s v="plays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n v="3"/>
    <x v="791"/>
    <d v="1900-01-01T00:00:00"/>
    <n v="29.958333333328483"/>
    <b v="0"/>
    <n v="10"/>
    <b v="1"/>
    <x v="1"/>
    <s v="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n v="7"/>
    <x v="792"/>
    <d v="1900-01-05T00:00:00"/>
    <n v="18.666851851856336"/>
    <b v="0"/>
    <n v="26"/>
    <b v="1"/>
    <x v="1"/>
    <s v="plays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n v="7"/>
    <x v="793"/>
    <d v="1900-01-05T00:00:00"/>
    <n v="30"/>
    <b v="0"/>
    <n v="20"/>
    <b v="1"/>
    <x v="1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n v="1"/>
    <x v="794"/>
    <d v="1900-01-11T00:00:00"/>
    <n v="32"/>
    <b v="0"/>
    <n v="46"/>
    <b v="1"/>
    <x v="1"/>
    <s v="plays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n v="1"/>
    <x v="795"/>
    <d v="1900-01-10T00:00:00"/>
    <n v="59.119479166671226"/>
    <b v="0"/>
    <n v="76"/>
    <b v="1"/>
    <x v="1"/>
    <s v="plays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n v="7"/>
    <x v="796"/>
    <d v="1900-01-05T00:00:00"/>
    <n v="34.255740740743931"/>
    <b v="0"/>
    <n v="41"/>
    <b v="1"/>
    <x v="1"/>
    <s v="plays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n v="8"/>
    <x v="797"/>
    <d v="1900-01-06T00:00:00"/>
    <n v="11.943946759260143"/>
    <b v="0"/>
    <n v="7"/>
    <b v="1"/>
    <x v="1"/>
    <s v="plays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n v="6"/>
    <x v="798"/>
    <d v="1900-01-04T00:00:00"/>
    <n v="21"/>
    <b v="0"/>
    <n v="49"/>
    <b v="1"/>
    <x v="1"/>
    <s v="plays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n v="5"/>
    <x v="799"/>
    <d v="1900-01-03T00:00:00"/>
    <n v="30"/>
    <b v="0"/>
    <n v="26"/>
    <b v="1"/>
    <x v="1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n v="3"/>
    <x v="800"/>
    <d v="1899-12-31T00:00:00"/>
    <n v="55.071747685185983"/>
    <b v="0"/>
    <n v="65"/>
    <b v="1"/>
    <x v="1"/>
    <s v="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n v="12"/>
    <x v="801"/>
    <d v="1900-01-10T00:00:00"/>
    <n v="60.041666666664241"/>
    <b v="0"/>
    <n v="28"/>
    <b v="1"/>
    <x v="1"/>
    <s v="plays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n v="8"/>
    <x v="802"/>
    <d v="1900-01-07T00:00:00"/>
    <n v="20"/>
    <b v="0"/>
    <n v="8"/>
    <b v="1"/>
    <x v="1"/>
    <s v="plays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n v="5"/>
    <x v="803"/>
    <d v="1900-01-04T00:00:00"/>
    <n v="14"/>
    <b v="0"/>
    <n v="3"/>
    <b v="1"/>
    <x v="1"/>
    <s v="plays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n v="11"/>
    <x v="804"/>
    <d v="1900-01-09T00:00:00"/>
    <n v="21.041666666664241"/>
    <b v="0"/>
    <n v="9"/>
    <b v="1"/>
    <x v="1"/>
    <s v="plays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n v="2"/>
    <x v="805"/>
    <d v="1899-12-31T00:00:00"/>
    <n v="45"/>
    <b v="0"/>
    <n v="9"/>
    <b v="1"/>
    <x v="1"/>
    <s v="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n v="12"/>
    <x v="806"/>
    <d v="1900-01-10T00:00:00"/>
    <n v="10.925555555557366"/>
    <b v="0"/>
    <n v="20"/>
    <b v="1"/>
    <x v="1"/>
    <s v="plays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n v="6"/>
    <x v="807"/>
    <d v="1900-01-04T00:00:00"/>
    <n v="30"/>
    <b v="0"/>
    <n v="57"/>
    <b v="1"/>
    <x v="1"/>
    <s v="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n v="4"/>
    <x v="808"/>
    <d v="1900-01-02T00:00:00"/>
    <n v="21"/>
    <b v="0"/>
    <n v="8"/>
    <b v="1"/>
    <x v="1"/>
    <s v="plays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n v="8"/>
    <x v="809"/>
    <d v="1900-01-06T00:00:00"/>
    <n v="31.24638888888876"/>
    <b v="0"/>
    <n v="14"/>
    <b v="1"/>
    <x v="1"/>
    <s v="plays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n v="7"/>
    <x v="810"/>
    <d v="1900-01-04T00:00:00"/>
    <n v="36"/>
    <b v="0"/>
    <n v="17"/>
    <b v="1"/>
    <x v="1"/>
    <s v="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7:03:29"/>
    <n v="5"/>
    <x v="811"/>
    <d v="1900-01-03T00:00:00"/>
    <n v="30"/>
    <b v="0"/>
    <n v="100"/>
    <b v="1"/>
    <x v="1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n v="7"/>
    <x v="812"/>
    <d v="1900-01-04T00:00:00"/>
    <n v="60"/>
    <b v="0"/>
    <n v="32"/>
    <b v="1"/>
    <x v="1"/>
    <s v="plays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n v="3"/>
    <x v="813"/>
    <d v="1900-01-02T00:00:00"/>
    <n v="24.958333333328483"/>
    <b v="0"/>
    <n v="3"/>
    <b v="1"/>
    <x v="1"/>
    <s v="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8:51:27"/>
    <n v="7"/>
    <x v="814"/>
    <d v="1900-01-04T00:00:00"/>
    <n v="60"/>
    <b v="1"/>
    <n v="34"/>
    <b v="0"/>
    <x v="1"/>
    <s v="plays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n v="5"/>
    <x v="815"/>
    <d v="1900-01-03T00:00:00"/>
    <n v="30"/>
    <b v="1"/>
    <n v="23"/>
    <b v="0"/>
    <x v="1"/>
    <s v="plays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n v="6"/>
    <x v="816"/>
    <d v="1900-01-04T00:00:00"/>
    <n v="25"/>
    <b v="1"/>
    <n v="19"/>
    <b v="0"/>
    <x v="1"/>
    <s v="plays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n v="6"/>
    <x v="817"/>
    <d v="1900-01-04T00:00:00"/>
    <n v="26.67368055555562"/>
    <b v="1"/>
    <n v="50"/>
    <b v="0"/>
    <x v="1"/>
    <s v="plays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5:02:54"/>
    <n v="10"/>
    <x v="818"/>
    <d v="1900-01-08T00:00:00"/>
    <n v="30"/>
    <b v="1"/>
    <n v="12"/>
    <b v="0"/>
    <x v="1"/>
    <s v="plays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n v="10"/>
    <x v="819"/>
    <d v="1900-01-08T00:00:00"/>
    <n v="31.06942129629897"/>
    <b v="1"/>
    <n v="8"/>
    <b v="0"/>
    <x v="1"/>
    <s v="plays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n v="7"/>
    <x v="820"/>
    <d v="1900-01-05T00:00:00"/>
    <n v="45"/>
    <b v="1"/>
    <n v="9"/>
    <b v="0"/>
    <x v="1"/>
    <s v="plays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n v="10"/>
    <x v="821"/>
    <d v="1900-01-08T00:00:00"/>
    <n v="30"/>
    <b v="1"/>
    <n v="43"/>
    <b v="0"/>
    <x v="1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n v="6"/>
    <x v="822"/>
    <d v="1900-01-04T00:00:00"/>
    <n v="30"/>
    <b v="1"/>
    <n v="28"/>
    <b v="0"/>
    <x v="1"/>
    <s v="plays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n v="1"/>
    <x v="823"/>
    <d v="1900-01-11T00:00:00"/>
    <n v="30"/>
    <b v="1"/>
    <n v="4"/>
    <b v="0"/>
    <x v="1"/>
    <s v="plays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n v="7"/>
    <x v="824"/>
    <d v="1900-01-05T00:00:00"/>
    <n v="30"/>
    <b v="1"/>
    <n v="24"/>
    <b v="0"/>
    <x v="1"/>
    <s v="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n v="3"/>
    <x v="825"/>
    <d v="1900-01-02T00:00:00"/>
    <n v="24.958333333328483"/>
    <b v="0"/>
    <n v="2"/>
    <b v="0"/>
    <x v="1"/>
    <s v="plays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n v="9"/>
    <x v="826"/>
    <d v="1900-01-06T00:00:00"/>
    <n v="35"/>
    <b v="0"/>
    <n v="2"/>
    <b v="0"/>
    <x v="1"/>
    <s v="plays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n v="5"/>
    <x v="827"/>
    <d v="1900-01-03T00:00:00"/>
    <n v="30"/>
    <b v="0"/>
    <n v="20"/>
    <b v="0"/>
    <x v="1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22:17:51"/>
    <n v="3"/>
    <x v="828"/>
    <d v="1900-01-01T00:00:00"/>
    <n v="29.958333333328483"/>
    <b v="0"/>
    <n v="1"/>
    <b v="0"/>
    <x v="1"/>
    <s v="plays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n v="3"/>
    <x v="829"/>
    <d v="1900-01-01T00:00:00"/>
    <n v="29.958333333335759"/>
    <b v="0"/>
    <n v="1"/>
    <b v="0"/>
    <x v="1"/>
    <s v="plays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7:12:00"/>
    <n v="8"/>
    <x v="830"/>
    <d v="1900-01-06T00:00:00"/>
    <n v="22.979513888887595"/>
    <b v="0"/>
    <n v="4"/>
    <b v="0"/>
    <x v="1"/>
    <s v="plays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n v="5"/>
    <x v="831"/>
    <d v="1900-01-04T00:00:00"/>
    <n v="18.443935185183364"/>
    <b v="0"/>
    <n v="1"/>
    <b v="0"/>
    <x v="1"/>
    <s v="plays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n v="6"/>
    <x v="832"/>
    <d v="1900-01-04T00:00:00"/>
    <n v="25.981400462958845"/>
    <b v="0"/>
    <n v="1"/>
    <b v="0"/>
    <x v="1"/>
    <s v="plays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n v="8"/>
    <x v="833"/>
    <d v="1900-01-06T00:00:00"/>
    <n v="30"/>
    <b v="0"/>
    <n v="13"/>
    <b v="0"/>
    <x v="1"/>
    <s v="plays"/>
    <x v="1"/>
  </r>
  <r>
    <n v="3861"/>
    <s v="READY OR NOT HERE I COME"/>
    <s v="THE COMING OF THE LORD!"/>
    <n v="2000"/>
    <n v="100"/>
    <x v="2"/>
    <s v="US"/>
    <s v="USD"/>
    <n v="1415828820"/>
    <n v="1412258977"/>
    <d v="2014-11-12T21:47:00"/>
    <n v="11"/>
    <x v="834"/>
    <d v="1900-01-09T00:00:00"/>
    <n v="41.317627314820129"/>
    <b v="0"/>
    <n v="1"/>
    <b v="0"/>
    <x v="1"/>
    <s v="plays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n v="9"/>
    <x v="835"/>
    <d v="1900-01-07T00:00:00"/>
    <n v="14.446574074077944"/>
    <b v="0"/>
    <n v="1"/>
    <b v="0"/>
    <x v="1"/>
    <s v="plays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n v="11"/>
    <x v="836"/>
    <d v="1900-01-08T00:00:00"/>
    <n v="60.041666666664241"/>
    <b v="0"/>
    <n v="0"/>
    <b v="0"/>
    <x v="1"/>
    <s v="play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n v="11"/>
    <x v="837"/>
    <d v="1900-01-09T00:00:00"/>
    <n v="30.041666666656965"/>
    <b v="0"/>
    <n v="3"/>
    <b v="0"/>
    <x v="1"/>
    <s v="plays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n v="8"/>
    <x v="838"/>
    <d v="1900-01-06T00:00:00"/>
    <n v="39.577569444438268"/>
    <b v="0"/>
    <n v="14"/>
    <b v="0"/>
    <x v="1"/>
    <s v="plays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n v="3"/>
    <x v="839"/>
    <d v="1900-01-01T00:00:00"/>
    <n v="49.198136574072123"/>
    <b v="0"/>
    <n v="2"/>
    <b v="0"/>
    <x v="1"/>
    <s v="plays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n v="6"/>
    <x v="840"/>
    <d v="1900-01-04T00:00:00"/>
    <n v="30"/>
    <b v="0"/>
    <n v="5"/>
    <b v="0"/>
    <x v="1"/>
    <s v="plays"/>
    <x v="1"/>
  </r>
  <r>
    <n v="3868"/>
    <s v="1000 words (Canceled)"/>
    <s v="New collection of music by Scott Evan Davis!"/>
    <n v="5000"/>
    <n v="10"/>
    <x v="1"/>
    <s v="GB"/>
    <s v="GBP"/>
    <n v="1410191405"/>
    <n v="1408031405"/>
    <m/>
    <m/>
    <x v="0"/>
    <m/>
    <m/>
    <b v="0"/>
    <n v="1"/>
    <b v="0"/>
    <x v="1"/>
    <s v="musical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m/>
    <m/>
    <x v="0"/>
    <m/>
    <m/>
    <b v="0"/>
    <n v="15"/>
    <b v="0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m/>
    <m/>
    <x v="0"/>
    <m/>
    <m/>
    <b v="0"/>
    <n v="10"/>
    <b v="0"/>
    <x v="1"/>
    <s v="musical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m/>
    <m/>
    <x v="0"/>
    <m/>
    <m/>
    <b v="0"/>
    <n v="3"/>
    <b v="0"/>
    <x v="1"/>
    <s v="musical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m/>
    <m/>
    <x v="0"/>
    <m/>
    <m/>
    <b v="0"/>
    <n v="0"/>
    <b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m/>
    <m/>
    <x v="0"/>
    <m/>
    <m/>
    <b v="0"/>
    <n v="0"/>
    <b v="0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m/>
    <m/>
    <x v="0"/>
    <m/>
    <m/>
    <b v="0"/>
    <n v="0"/>
    <b v="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m/>
    <m/>
    <x v="0"/>
    <m/>
    <m/>
    <b v="0"/>
    <n v="0"/>
    <b v="0"/>
    <x v="1"/>
    <s v="musical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m/>
    <m/>
    <x v="0"/>
    <m/>
    <m/>
    <b v="0"/>
    <n v="46"/>
    <b v="0"/>
    <x v="1"/>
    <s v="musical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m/>
    <m/>
    <x v="0"/>
    <m/>
    <m/>
    <b v="0"/>
    <n v="14"/>
    <b v="0"/>
    <x v="1"/>
    <s v="musical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m/>
    <m/>
    <x v="0"/>
    <m/>
    <m/>
    <b v="0"/>
    <n v="1"/>
    <b v="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m/>
    <m/>
    <x v="0"/>
    <m/>
    <m/>
    <b v="0"/>
    <n v="0"/>
    <b v="0"/>
    <x v="1"/>
    <s v="musical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m/>
    <m/>
    <x v="0"/>
    <m/>
    <m/>
    <b v="0"/>
    <n v="17"/>
    <b v="0"/>
    <x v="1"/>
    <s v="musical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m/>
    <m/>
    <x v="0"/>
    <m/>
    <m/>
    <b v="0"/>
    <n v="1"/>
    <b v="0"/>
    <x v="1"/>
    <s v="musical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m/>
    <m/>
    <x v="0"/>
    <m/>
    <m/>
    <b v="0"/>
    <n v="0"/>
    <b v="0"/>
    <x v="1"/>
    <s v="musical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m/>
    <m/>
    <x v="0"/>
    <m/>
    <m/>
    <b v="0"/>
    <n v="0"/>
    <b v="0"/>
    <x v="1"/>
    <s v="musical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m/>
    <m/>
    <x v="0"/>
    <m/>
    <m/>
    <b v="0"/>
    <n v="0"/>
    <b v="0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m/>
    <m/>
    <x v="0"/>
    <m/>
    <m/>
    <b v="0"/>
    <n v="0"/>
    <b v="0"/>
    <x v="1"/>
    <s v="musical"/>
    <x v="0"/>
  </r>
  <r>
    <n v="3886"/>
    <s v="a (Canceled)"/>
    <n v="1"/>
    <n v="10000"/>
    <n v="0"/>
    <x v="1"/>
    <s v="AU"/>
    <s v="AUD"/>
    <n v="1418275702"/>
    <n v="1415683702"/>
    <m/>
    <m/>
    <x v="0"/>
    <m/>
    <m/>
    <b v="0"/>
    <n v="0"/>
    <b v="0"/>
    <x v="1"/>
    <s v="musical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m/>
    <m/>
    <x v="0"/>
    <m/>
    <m/>
    <b v="0"/>
    <n v="2"/>
    <b v="0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n v="2"/>
    <x v="841"/>
    <d v="1899-12-31T00:00:00"/>
    <n v="30"/>
    <b v="0"/>
    <n v="14"/>
    <b v="0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n v="1"/>
    <x v="842"/>
    <d v="1900-01-11T00:00:00"/>
    <n v="31.971412037033588"/>
    <b v="0"/>
    <n v="9"/>
    <b v="0"/>
    <x v="1"/>
    <s v="plays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n v="8"/>
    <x v="843"/>
    <d v="1900-01-05T00:00:00"/>
    <n v="60"/>
    <b v="0"/>
    <n v="8"/>
    <b v="0"/>
    <x v="1"/>
    <s v="plays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n v="3"/>
    <x v="844"/>
    <d v="1900-01-01T00:00:00"/>
    <n v="30.075185185189184"/>
    <b v="0"/>
    <n v="7"/>
    <b v="0"/>
    <x v="1"/>
    <s v="plays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n v="8"/>
    <x v="845"/>
    <d v="1900-01-07T00:00:00"/>
    <n v="7.6393865740683395"/>
    <b v="0"/>
    <n v="0"/>
    <b v="0"/>
    <x v="1"/>
    <s v="plays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n v="7"/>
    <x v="846"/>
    <d v="1900-01-04T00:00:00"/>
    <n v="41.592129629629198"/>
    <b v="0"/>
    <n v="84"/>
    <b v="0"/>
    <x v="1"/>
    <s v="plays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n v="12"/>
    <x v="847"/>
    <d v="1900-01-10T00:00:00"/>
    <n v="30.249166666668316"/>
    <b v="0"/>
    <n v="11"/>
    <b v="0"/>
    <x v="1"/>
    <s v="plays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n v="2"/>
    <x v="848"/>
    <d v="1899-12-31T00:00:00"/>
    <n v="31"/>
    <b v="0"/>
    <n v="1"/>
    <b v="0"/>
    <x v="1"/>
    <s v="plays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n v="6"/>
    <x v="849"/>
    <d v="1900-01-05T00:00:00"/>
    <n v="14"/>
    <b v="0"/>
    <n v="4"/>
    <b v="0"/>
    <x v="1"/>
    <s v="plays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n v="1"/>
    <x v="850"/>
    <d v="1900-01-11T00:00:00"/>
    <n v="30"/>
    <b v="0"/>
    <n v="10"/>
    <b v="0"/>
    <x v="1"/>
    <s v="plays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6:00:00"/>
    <n v="8"/>
    <x v="851"/>
    <d v="1900-01-06T00:00:00"/>
    <n v="40.184375000004366"/>
    <b v="0"/>
    <n v="16"/>
    <b v="0"/>
    <x v="1"/>
    <s v="play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n v="8"/>
    <x v="852"/>
    <d v="1900-01-06T00:00:00"/>
    <n v="20"/>
    <b v="0"/>
    <n v="2"/>
    <b v="0"/>
    <x v="1"/>
    <s v="plays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n v="6"/>
    <x v="853"/>
    <d v="1900-01-04T00:00:00"/>
    <n v="30"/>
    <b v="0"/>
    <n v="5"/>
    <b v="0"/>
    <x v="1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n v="12"/>
    <x v="854"/>
    <d v="1900-01-10T00:00:00"/>
    <n v="40"/>
    <b v="0"/>
    <n v="1"/>
    <b v="0"/>
    <x v="1"/>
    <s v="plays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n v="11"/>
    <x v="855"/>
    <d v="1900-01-09T00:00:00"/>
    <n v="25.041666666664241"/>
    <b v="0"/>
    <n v="31"/>
    <b v="0"/>
    <x v="1"/>
    <s v="plays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n v="8"/>
    <x v="856"/>
    <d v="1900-01-06T00:00:00"/>
    <n v="44.806886574078817"/>
    <b v="0"/>
    <n v="0"/>
    <b v="0"/>
    <x v="1"/>
    <s v="plays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n v="4"/>
    <x v="857"/>
    <d v="1900-01-03T00:00:00"/>
    <n v="13.981944444443798"/>
    <b v="0"/>
    <n v="2"/>
    <b v="0"/>
    <x v="1"/>
    <s v="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n v="6"/>
    <x v="858"/>
    <d v="1900-01-03T00:00:00"/>
    <n v="42.334456018514175"/>
    <b v="0"/>
    <n v="7"/>
    <b v="0"/>
    <x v="1"/>
    <s v="plays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n v="6"/>
    <x v="859"/>
    <d v="1900-01-04T00:00:00"/>
    <n v="37.641284722223645"/>
    <b v="0"/>
    <n v="16"/>
    <b v="0"/>
    <x v="1"/>
    <s v="plays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n v="10"/>
    <x v="860"/>
    <d v="1900-01-08T00:00:00"/>
    <n v="32.019374999996217"/>
    <b v="0"/>
    <n v="4"/>
    <b v="0"/>
    <x v="1"/>
    <s v="plays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n v="7"/>
    <x v="861"/>
    <d v="1900-01-06T00:00:00"/>
    <n v="15"/>
    <b v="0"/>
    <n v="4"/>
    <b v="0"/>
    <x v="1"/>
    <s v="plays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n v="9"/>
    <x v="862"/>
    <d v="1900-01-07T00:00:00"/>
    <n v="30"/>
    <b v="0"/>
    <n v="4"/>
    <b v="0"/>
    <x v="1"/>
    <s v="plays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n v="9"/>
    <x v="863"/>
    <d v="1900-01-07T00:00:00"/>
    <n v="30"/>
    <b v="0"/>
    <n v="3"/>
    <b v="0"/>
    <x v="1"/>
    <s v="plays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n v="11"/>
    <x v="864"/>
    <d v="1900-01-09T00:00:00"/>
    <n v="30.041666666664241"/>
    <b v="0"/>
    <n v="36"/>
    <b v="0"/>
    <x v="1"/>
    <s v="plays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n v="4"/>
    <x v="865"/>
    <d v="1900-01-01T00:00:00"/>
    <n v="59.920949074075907"/>
    <b v="0"/>
    <n v="1"/>
    <b v="0"/>
    <x v="1"/>
    <s v="plays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n v="11"/>
    <x v="866"/>
    <d v="1900-01-09T00:00:00"/>
    <n v="30.041666666664241"/>
    <b v="0"/>
    <n v="7"/>
    <b v="0"/>
    <x v="1"/>
    <s v="play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n v="5"/>
    <x v="867"/>
    <d v="1900-01-03T00:00:00"/>
    <n v="20.138703703705687"/>
    <b v="0"/>
    <n v="27"/>
    <b v="0"/>
    <x v="1"/>
    <s v="plays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n v="6"/>
    <x v="868"/>
    <d v="1900-01-04T00:00:00"/>
    <n v="30"/>
    <b v="0"/>
    <n v="1"/>
    <b v="0"/>
    <x v="1"/>
    <s v="plays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n v="6"/>
    <x v="869"/>
    <d v="1900-01-04T00:00:00"/>
    <n v="30"/>
    <b v="0"/>
    <n v="0"/>
    <b v="0"/>
    <x v="1"/>
    <s v="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n v="9"/>
    <x v="870"/>
    <d v="1900-01-07T00:00:00"/>
    <n v="30"/>
    <b v="0"/>
    <n v="1"/>
    <b v="0"/>
    <x v="1"/>
    <s v="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n v="8"/>
    <x v="871"/>
    <d v="1900-01-06T00:00:00"/>
    <n v="12.002048611109785"/>
    <b v="0"/>
    <n v="3"/>
    <b v="0"/>
    <x v="1"/>
    <s v="plays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n v="1"/>
    <x v="872"/>
    <d v="1900-01-11T00:00:00"/>
    <n v="28.315127314810525"/>
    <b v="0"/>
    <n v="3"/>
    <b v="0"/>
    <x v="1"/>
    <s v="plays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n v="11"/>
    <x v="873"/>
    <d v="1900-01-09T00:00:00"/>
    <n v="30.041666666671517"/>
    <b v="0"/>
    <n v="3"/>
    <b v="0"/>
    <x v="1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n v="10"/>
    <x v="874"/>
    <d v="1900-01-09T00:00:00"/>
    <n v="12.207696759258397"/>
    <b v="0"/>
    <n v="0"/>
    <b v="0"/>
    <x v="1"/>
    <s v="plays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n v="3"/>
    <x v="875"/>
    <d v="1899-12-31T00:00:00"/>
    <n v="45.189699074064265"/>
    <b v="0"/>
    <n v="6"/>
    <b v="0"/>
    <x v="1"/>
    <s v="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n v="4"/>
    <x v="876"/>
    <d v="1900-01-02T00:00:00"/>
    <n v="28"/>
    <b v="0"/>
    <n v="17"/>
    <b v="0"/>
    <x v="1"/>
    <s v="plays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n v="6"/>
    <x v="877"/>
    <d v="1900-01-04T00:00:00"/>
    <n v="30"/>
    <b v="0"/>
    <n v="40"/>
    <b v="0"/>
    <x v="1"/>
    <s v="plays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20:53:59"/>
    <n v="7"/>
    <x v="878"/>
    <d v="1900-01-05T00:00:00"/>
    <n v="30"/>
    <b v="0"/>
    <n v="3"/>
    <b v="0"/>
    <x v="1"/>
    <s v="plays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n v="12"/>
    <x v="879"/>
    <d v="1900-01-10T00:00:00"/>
    <n v="30"/>
    <b v="0"/>
    <n v="1"/>
    <b v="0"/>
    <x v="1"/>
    <s v="play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n v="8"/>
    <x v="880"/>
    <d v="1900-01-06T00:00:00"/>
    <n v="30"/>
    <b v="0"/>
    <n v="2"/>
    <b v="0"/>
    <x v="1"/>
    <s v="plays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n v="10"/>
    <x v="881"/>
    <d v="1900-01-08T00:00:00"/>
    <n v="27.524456018516503"/>
    <b v="0"/>
    <n v="7"/>
    <b v="0"/>
    <x v="1"/>
    <s v="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n v="9"/>
    <x v="882"/>
    <d v="1900-01-07T00:00:00"/>
    <n v="30"/>
    <b v="0"/>
    <n v="14"/>
    <b v="0"/>
    <x v="1"/>
    <s v="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n v="4"/>
    <x v="883"/>
    <d v="1900-01-02T00:00:00"/>
    <n v="27.911250000004657"/>
    <b v="0"/>
    <n v="0"/>
    <b v="0"/>
    <x v="1"/>
    <s v="plays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n v="9"/>
    <x v="884"/>
    <d v="1900-01-07T00:00:00"/>
    <n v="25"/>
    <b v="0"/>
    <n v="0"/>
    <b v="0"/>
    <x v="1"/>
    <s v="play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n v="3"/>
    <x v="885"/>
    <d v="1900-01-01T00:00:00"/>
    <n v="29.958333333335759"/>
    <b v="0"/>
    <n v="1"/>
    <b v="0"/>
    <x v="1"/>
    <s v="plays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n v="7"/>
    <x v="886"/>
    <d v="1900-01-05T00:00:00"/>
    <n v="29.061550925922347"/>
    <b v="0"/>
    <n v="12"/>
    <b v="0"/>
    <x v="1"/>
    <s v="plays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n v="10"/>
    <x v="887"/>
    <d v="1900-01-07T00:00:00"/>
    <n v="44.86991898148699"/>
    <b v="0"/>
    <n v="12"/>
    <b v="0"/>
    <x v="1"/>
    <s v="play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5:45:46"/>
    <n v="10"/>
    <x v="888"/>
    <d v="1900-01-07T00:00:00"/>
    <n v="60"/>
    <b v="0"/>
    <n v="23"/>
    <b v="0"/>
    <x v="1"/>
    <s v="plays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n v="12"/>
    <x v="889"/>
    <d v="1900-01-10T00:00:00"/>
    <n v="30.041666666664241"/>
    <b v="0"/>
    <n v="0"/>
    <b v="0"/>
    <x v="1"/>
    <s v="play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n v="7"/>
    <x v="890"/>
    <d v="1900-01-05T00:00:00"/>
    <n v="28"/>
    <b v="0"/>
    <n v="10"/>
    <b v="0"/>
    <x v="1"/>
    <s v="plays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n v="6"/>
    <x v="891"/>
    <d v="1900-01-04T00:00:00"/>
    <n v="31"/>
    <b v="0"/>
    <n v="5"/>
    <b v="0"/>
    <x v="1"/>
    <s v="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n v="10"/>
    <x v="892"/>
    <d v="1900-01-09T00:00:00"/>
    <n v="3.7872800925906631"/>
    <b v="0"/>
    <n v="1"/>
    <b v="0"/>
    <x v="1"/>
    <s v="plays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n v="1"/>
    <x v="893"/>
    <d v="1900-01-10T00:00:00"/>
    <n v="45"/>
    <b v="0"/>
    <n v="2"/>
    <b v="0"/>
    <x v="1"/>
    <s v="plays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5T01:00:00"/>
    <n v="11"/>
    <x v="894"/>
    <d v="1900-01-09T00:00:00"/>
    <n v="27.454432870377786"/>
    <b v="0"/>
    <n v="2"/>
    <b v="0"/>
    <x v="1"/>
    <s v="plays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n v="6"/>
    <x v="895"/>
    <d v="1900-01-03T00:00:00"/>
    <n v="60"/>
    <b v="0"/>
    <n v="0"/>
    <b v="0"/>
    <x v="1"/>
    <s v="play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n v="11"/>
    <x v="896"/>
    <d v="1900-01-09T00:00:00"/>
    <n v="30.922824074077653"/>
    <b v="0"/>
    <n v="13"/>
    <b v="0"/>
    <x v="1"/>
    <s v="plays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n v="8"/>
    <x v="897"/>
    <d v="1900-01-06T00:00:00"/>
    <n v="30"/>
    <b v="0"/>
    <n v="0"/>
    <b v="0"/>
    <x v="1"/>
    <s v="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n v="5"/>
    <x v="898"/>
    <d v="1900-01-03T00:00:00"/>
    <n v="30"/>
    <b v="0"/>
    <n v="1"/>
    <b v="0"/>
    <x v="1"/>
    <s v="plays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n v="2"/>
    <x v="899"/>
    <d v="1899-12-31T00:00:00"/>
    <n v="31.499745370369055"/>
    <b v="0"/>
    <n v="5"/>
    <b v="0"/>
    <x v="1"/>
    <s v="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n v="10"/>
    <x v="900"/>
    <d v="1900-01-08T00:00:00"/>
    <n v="30"/>
    <b v="0"/>
    <n v="2"/>
    <b v="0"/>
    <x v="1"/>
    <s v="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n v="9"/>
    <x v="901"/>
    <d v="1900-01-06T00:00:00"/>
    <n v="60"/>
    <b v="0"/>
    <n v="0"/>
    <b v="0"/>
    <x v="1"/>
    <s v="play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n v="2"/>
    <x v="902"/>
    <d v="1899-12-31T00:00:00"/>
    <n v="30"/>
    <b v="0"/>
    <n v="32"/>
    <b v="0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n v="4"/>
    <x v="903"/>
    <d v="1900-01-02T00:00:00"/>
    <n v="29.071990740740148"/>
    <b v="0"/>
    <n v="1"/>
    <b v="0"/>
    <x v="1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n v="5"/>
    <x v="904"/>
    <d v="1900-01-02T00:00:00"/>
    <n v="59.958333333328483"/>
    <b v="0"/>
    <n v="1"/>
    <b v="0"/>
    <x v="1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n v="10"/>
    <x v="905"/>
    <d v="1900-01-07T00:00:00"/>
    <n v="60"/>
    <b v="0"/>
    <n v="1"/>
    <b v="0"/>
    <x v="1"/>
    <s v="plays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n v="7"/>
    <x v="906"/>
    <d v="1900-01-05T00:00:00"/>
    <n v="30.930023148146574"/>
    <b v="0"/>
    <n v="0"/>
    <b v="0"/>
    <x v="1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n v="7"/>
    <x v="907"/>
    <d v="1900-01-04T00:00:00"/>
    <n v="60"/>
    <b v="0"/>
    <n v="0"/>
    <b v="0"/>
    <x v="1"/>
    <s v="plays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n v="11"/>
    <x v="908"/>
    <d v="1900-01-09T00:00:00"/>
    <n v="30.041666666664241"/>
    <b v="0"/>
    <n v="8"/>
    <b v="0"/>
    <x v="1"/>
    <s v="plays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n v="4"/>
    <x v="909"/>
    <d v="1900-01-02T00:00:00"/>
    <n v="27.081863425926713"/>
    <b v="0"/>
    <n v="0"/>
    <b v="0"/>
    <x v="1"/>
    <s v="play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n v="7"/>
    <x v="910"/>
    <d v="1900-01-04T00:00:00"/>
    <n v="46"/>
    <b v="0"/>
    <n v="1"/>
    <b v="0"/>
    <x v="1"/>
    <s v="plays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n v="8"/>
    <x v="911"/>
    <d v="1900-01-05T00:00:00"/>
    <n v="36.632962962961756"/>
    <b v="0"/>
    <n v="16"/>
    <b v="0"/>
    <x v="1"/>
    <s v="plays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n v="9"/>
    <x v="912"/>
    <d v="1900-01-07T00:00:00"/>
    <n v="30"/>
    <b v="0"/>
    <n v="12"/>
    <b v="0"/>
    <x v="1"/>
    <s v="plays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n v="1"/>
    <x v="913"/>
    <d v="1900-01-11T00:00:00"/>
    <n v="30"/>
    <b v="0"/>
    <n v="4"/>
    <b v="0"/>
    <x v="1"/>
    <s v="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n v="5"/>
    <x v="914"/>
    <d v="1900-01-03T00:00:00"/>
    <n v="22"/>
    <b v="0"/>
    <n v="2"/>
    <b v="0"/>
    <x v="1"/>
    <s v="plays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n v="11"/>
    <x v="915"/>
    <d v="1900-01-10T00:00:00"/>
    <n v="25"/>
    <b v="0"/>
    <n v="3"/>
    <b v="0"/>
    <x v="1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n v="11"/>
    <x v="916"/>
    <d v="1900-01-09T00:00:00"/>
    <n v="30.041666666664241"/>
    <b v="0"/>
    <n v="0"/>
    <b v="0"/>
    <x v="1"/>
    <s v="play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n v="4"/>
    <x v="917"/>
    <d v="1900-01-01T00:00:00"/>
    <n v="59.958333333328483"/>
    <b v="0"/>
    <n v="3"/>
    <b v="0"/>
    <x v="1"/>
    <s v="play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n v="4"/>
    <x v="918"/>
    <d v="1900-01-01T00:00:00"/>
    <n v="59.958333333328483"/>
    <b v="0"/>
    <n v="4"/>
    <b v="0"/>
    <x v="1"/>
    <s v="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n v="7"/>
    <x v="919"/>
    <d v="1900-01-05T00:00:00"/>
    <n v="42.41275462962949"/>
    <b v="0"/>
    <n v="2"/>
    <b v="0"/>
    <x v="1"/>
    <s v="plays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n v="3"/>
    <x v="920"/>
    <d v="1900-01-01T00:00:00"/>
    <n v="30"/>
    <b v="0"/>
    <n v="10"/>
    <b v="0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n v="5"/>
    <x v="921"/>
    <d v="1900-01-02T00:00:00"/>
    <n v="60"/>
    <b v="0"/>
    <n v="11"/>
    <b v="0"/>
    <x v="1"/>
    <s v="plays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n v="8"/>
    <x v="922"/>
    <d v="1900-01-07T00:00:00"/>
    <n v="9.3084953703728388"/>
    <b v="0"/>
    <n v="6"/>
    <b v="0"/>
    <x v="1"/>
    <s v="plays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n v="4"/>
    <x v="923"/>
    <d v="1900-01-02T00:00:00"/>
    <n v="30"/>
    <b v="0"/>
    <n v="2"/>
    <b v="0"/>
    <x v="1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n v="7"/>
    <x v="924"/>
    <d v="1900-01-05T00:00:00"/>
    <n v="30"/>
    <b v="0"/>
    <n v="6"/>
    <b v="0"/>
    <x v="1"/>
    <s v="plays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n v="2"/>
    <x v="925"/>
    <d v="1900-01-11T00:00:00"/>
    <n v="60"/>
    <b v="0"/>
    <n v="8"/>
    <b v="0"/>
    <x v="1"/>
    <s v="plays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n v="5"/>
    <x v="926"/>
    <d v="1900-01-03T00:00:00"/>
    <n v="29.482523148151813"/>
    <b v="0"/>
    <n v="37"/>
    <b v="0"/>
    <x v="1"/>
    <s v="plays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n v="6"/>
    <x v="927"/>
    <d v="1900-01-04T00:00:00"/>
    <n v="30"/>
    <b v="0"/>
    <n v="11"/>
    <b v="0"/>
    <x v="1"/>
    <s v="plays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n v="7"/>
    <x v="928"/>
    <d v="1900-01-05T00:00:00"/>
    <n v="30"/>
    <b v="0"/>
    <n v="0"/>
    <b v="0"/>
    <x v="1"/>
    <s v="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n v="8"/>
    <x v="929"/>
    <d v="1900-01-06T00:00:00"/>
    <n v="21.433321759257524"/>
    <b v="0"/>
    <n v="10"/>
    <b v="0"/>
    <x v="1"/>
    <s v="plays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n v="7"/>
    <x v="930"/>
    <d v="1900-01-05T00:00:00"/>
    <n v="30"/>
    <b v="0"/>
    <n v="6"/>
    <b v="0"/>
    <x v="1"/>
    <s v="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n v="1"/>
    <x v="931"/>
    <d v="1900-01-11T00:00:00"/>
    <n v="60"/>
    <b v="0"/>
    <n v="8"/>
    <b v="0"/>
    <x v="1"/>
    <s v="plays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n v="3"/>
    <x v="932"/>
    <d v="1900-01-02T00:00:00"/>
    <n v="22.929895833323826"/>
    <b v="0"/>
    <n v="6"/>
    <b v="0"/>
    <x v="1"/>
    <s v="play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n v="7"/>
    <x v="933"/>
    <d v="1900-01-05T00:00:00"/>
    <n v="30"/>
    <b v="0"/>
    <n v="7"/>
    <b v="0"/>
    <x v="1"/>
    <s v="plays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n v="7"/>
    <x v="934"/>
    <d v="1900-01-04T00:00:00"/>
    <n v="60"/>
    <b v="0"/>
    <n v="7"/>
    <b v="0"/>
    <x v="1"/>
    <s v="plays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9:26:20"/>
    <n v="7"/>
    <x v="935"/>
    <d v="1900-01-04T00:00:00"/>
    <n v="60"/>
    <b v="0"/>
    <n v="5"/>
    <b v="0"/>
    <x v="1"/>
    <s v="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n v="5"/>
    <x v="936"/>
    <d v="1900-01-03T00:00:00"/>
    <n v="31.421111111114442"/>
    <b v="0"/>
    <n v="46"/>
    <b v="0"/>
    <x v="1"/>
    <s v="plays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n v="11"/>
    <x v="937"/>
    <d v="1900-01-09T00:00:00"/>
    <n v="30.036527777781885"/>
    <b v="0"/>
    <n v="10"/>
    <b v="0"/>
    <x v="1"/>
    <s v="plays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n v="2"/>
    <x v="938"/>
    <d v="1899-12-31T00:00:00"/>
    <n v="21.171064814814599"/>
    <b v="0"/>
    <n v="19"/>
    <b v="0"/>
    <x v="1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n v="5"/>
    <x v="939"/>
    <d v="1900-01-03T00:00:00"/>
    <n v="28.995902777780429"/>
    <b v="0"/>
    <n v="13"/>
    <b v="0"/>
    <x v="1"/>
    <s v="plays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n v="5"/>
    <x v="940"/>
    <d v="1900-01-04T00:00:00"/>
    <n v="10"/>
    <b v="0"/>
    <n v="13"/>
    <b v="0"/>
    <x v="1"/>
    <s v="plays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n v="8"/>
    <x v="941"/>
    <d v="1900-01-07T00:00:00"/>
    <n v="15"/>
    <b v="0"/>
    <n v="4"/>
    <b v="0"/>
    <x v="1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n v="11"/>
    <x v="942"/>
    <d v="1900-01-09T00:00:00"/>
    <n v="30.041666666671517"/>
    <b v="0"/>
    <n v="0"/>
    <b v="0"/>
    <x v="1"/>
    <s v="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n v="3"/>
    <x v="943"/>
    <d v="1900-01-01T00:00:00"/>
    <n v="30"/>
    <b v="0"/>
    <n v="3"/>
    <b v="0"/>
    <x v="1"/>
    <s v="plays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n v="5"/>
    <x v="944"/>
    <d v="1900-01-04T00:00:00"/>
    <n v="30"/>
    <b v="0"/>
    <n v="1"/>
    <b v="0"/>
    <x v="1"/>
    <s v="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n v="12"/>
    <x v="945"/>
    <d v="1900-01-09T00:00:00"/>
    <n v="60.041666666671517"/>
    <b v="0"/>
    <n v="9"/>
    <b v="0"/>
    <x v="1"/>
    <s v="plays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n v="5"/>
    <x v="946"/>
    <d v="1900-01-03T00:00:00"/>
    <n v="30"/>
    <b v="0"/>
    <n v="1"/>
    <b v="0"/>
    <x v="1"/>
    <s v="plays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n v="7"/>
    <x v="947"/>
    <d v="1900-01-05T00:00:00"/>
    <n v="30"/>
    <b v="0"/>
    <n v="1"/>
    <b v="0"/>
    <x v="1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n v="2"/>
    <x v="948"/>
    <d v="1899-12-31T00:00:00"/>
    <n v="29.793321759258106"/>
    <b v="0"/>
    <n v="4"/>
    <b v="0"/>
    <x v="1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n v="11"/>
    <x v="949"/>
    <d v="1900-01-10T00:00:00"/>
    <n v="13.402500000003783"/>
    <b v="0"/>
    <n v="17"/>
    <b v="0"/>
    <x v="1"/>
    <s v="plays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n v="4"/>
    <x v="950"/>
    <d v="1900-01-02T00:00:00"/>
    <n v="29.958333333343035"/>
    <b v="0"/>
    <n v="0"/>
    <b v="0"/>
    <x v="1"/>
    <s v="plays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n v="3"/>
    <x v="951"/>
    <d v="1900-01-01T00:00:00"/>
    <n v="29.958333333335759"/>
    <b v="0"/>
    <n v="12"/>
    <b v="0"/>
    <x v="1"/>
    <s v="plays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n v="8"/>
    <x v="952"/>
    <d v="1900-01-06T00:00:00"/>
    <n v="39.998969907406718"/>
    <b v="0"/>
    <n v="14"/>
    <b v="0"/>
    <x v="1"/>
    <s v="plays"/>
    <x v="1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n v="5"/>
    <x v="953"/>
    <d v="1900-01-02T00:00:00"/>
    <n v="59.958333333335759"/>
    <b v="0"/>
    <n v="1"/>
    <b v="0"/>
    <x v="1"/>
    <s v="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n v="3"/>
    <x v="954"/>
    <d v="1900-01-01T00:00:00"/>
    <n v="19.827453703706851"/>
    <b v="0"/>
    <n v="14"/>
    <b v="0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n v="9"/>
    <x v="955"/>
    <d v="1900-01-07T00:00:00"/>
    <n v="30"/>
    <b v="0"/>
    <n v="4"/>
    <b v="0"/>
    <x v="1"/>
    <s v="plays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n v="2"/>
    <x v="956"/>
    <d v="1899-12-31T00:00:00"/>
    <n v="30"/>
    <b v="0"/>
    <n v="2"/>
    <b v="0"/>
    <x v="1"/>
    <s v="plays"/>
    <x v="1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n v="10"/>
    <x v="957"/>
    <d v="1900-01-08T00:00:00"/>
    <n v="30"/>
    <b v="0"/>
    <n v="1"/>
    <b v="0"/>
    <x v="1"/>
    <s v="plays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n v="10"/>
    <x v="958"/>
    <d v="1900-01-07T00:00:00"/>
    <n v="60"/>
    <b v="0"/>
    <n v="2"/>
    <b v="0"/>
    <x v="1"/>
    <s v="plays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n v="2"/>
    <x v="959"/>
    <d v="1899-12-31T00:00:00"/>
    <n v="25"/>
    <b v="0"/>
    <n v="1"/>
    <b v="0"/>
    <x v="1"/>
    <s v="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n v="8"/>
    <x v="960"/>
    <d v="1900-01-06T00:00:00"/>
    <n v="28.913182870375749"/>
    <b v="0"/>
    <n v="1"/>
    <b v="0"/>
    <x v="1"/>
    <s v="plays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n v="7"/>
    <x v="961"/>
    <d v="1900-01-05T00:00:00"/>
    <n v="30"/>
    <b v="0"/>
    <n v="4"/>
    <b v="0"/>
    <x v="1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n v="9"/>
    <x v="962"/>
    <d v="1900-01-06T00:00:00"/>
    <n v="40"/>
    <b v="0"/>
    <n v="3"/>
    <b v="0"/>
    <x v="1"/>
    <s v="plays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n v="10"/>
    <x v="963"/>
    <d v="1900-01-09T00:00:00"/>
    <n v="17"/>
    <b v="0"/>
    <n v="38"/>
    <b v="0"/>
    <x v="1"/>
    <s v="plays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n v="1"/>
    <x v="964"/>
    <d v="1900-01-11T00:00:00"/>
    <n v="30"/>
    <b v="0"/>
    <n v="4"/>
    <b v="0"/>
    <x v="1"/>
    <s v="plays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n v="5"/>
    <x v="965"/>
    <d v="1900-01-03T00:00:00"/>
    <n v="30"/>
    <b v="0"/>
    <n v="0"/>
    <b v="0"/>
    <x v="1"/>
    <s v="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n v="2"/>
    <x v="966"/>
    <d v="1899-12-31T00:00:00"/>
    <n v="30"/>
    <b v="0"/>
    <n v="2"/>
    <b v="0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n v="3"/>
    <x v="967"/>
    <d v="1900-01-01T00:00:00"/>
    <n v="15"/>
    <b v="0"/>
    <n v="0"/>
    <b v="0"/>
    <x v="1"/>
    <s v="play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n v="7"/>
    <x v="968"/>
    <d v="1900-01-05T00:00:00"/>
    <n v="30"/>
    <b v="0"/>
    <n v="1"/>
    <b v="0"/>
    <x v="1"/>
    <s v="plays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n v="9"/>
    <x v="969"/>
    <d v="1900-01-07T00:00:00"/>
    <n v="30"/>
    <b v="0"/>
    <n v="7"/>
    <b v="0"/>
    <x v="1"/>
    <s v="plays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n v="9"/>
    <x v="970"/>
    <d v="1900-01-07T00:00:00"/>
    <n v="30"/>
    <b v="0"/>
    <n v="2"/>
    <b v="0"/>
    <x v="1"/>
    <s v="plays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n v="10"/>
    <x v="971"/>
    <d v="1900-01-08T00:00:00"/>
    <n v="30"/>
    <b v="0"/>
    <n v="4"/>
    <b v="0"/>
    <x v="1"/>
    <s v="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n v="4"/>
    <x v="972"/>
    <d v="1900-01-01T00:00:00"/>
    <n v="58.010231481472147"/>
    <b v="0"/>
    <n v="4"/>
    <b v="0"/>
    <x v="1"/>
    <s v="plays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n v="3"/>
    <x v="973"/>
    <d v="1900-01-01T00:00:00"/>
    <n v="29.958333333328483"/>
    <b v="0"/>
    <n v="3"/>
    <b v="0"/>
    <x v="1"/>
    <s v="plays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n v="10"/>
    <x v="974"/>
    <d v="1900-01-07T00:00:00"/>
    <n v="60"/>
    <b v="0"/>
    <n v="2"/>
    <b v="0"/>
    <x v="1"/>
    <s v="plays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n v="2"/>
    <x v="975"/>
    <d v="1900-01-11T00:00:00"/>
    <n v="45.536724537043483"/>
    <b v="0"/>
    <n v="197"/>
    <b v="0"/>
    <x v="1"/>
    <s v="plays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n v="3"/>
    <x v="976"/>
    <d v="1900-01-01T00:00:00"/>
    <n v="44.958333333343035"/>
    <b v="0"/>
    <n v="0"/>
    <b v="0"/>
    <x v="1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n v="8"/>
    <x v="977"/>
    <d v="1900-01-07T00:00:00"/>
    <n v="30"/>
    <b v="0"/>
    <n v="1"/>
    <b v="0"/>
    <x v="1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n v="7"/>
    <x v="978"/>
    <d v="1900-01-04T00:00:00"/>
    <n v="60"/>
    <b v="0"/>
    <n v="4"/>
    <b v="0"/>
    <x v="1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n v="12"/>
    <x v="979"/>
    <d v="1900-01-09T00:00:00"/>
    <n v="60.041666666664241"/>
    <b v="0"/>
    <n v="0"/>
    <b v="0"/>
    <x v="1"/>
    <s v="play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n v="2"/>
    <x v="980"/>
    <d v="1900-01-01T00:00:00"/>
    <n v="20.070821759261889"/>
    <b v="0"/>
    <n v="7"/>
    <b v="0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n v="6"/>
    <x v="981"/>
    <d v="1900-01-04T00:00:00"/>
    <n v="30"/>
    <b v="0"/>
    <n v="11"/>
    <b v="0"/>
    <x v="1"/>
    <s v="plays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n v="12"/>
    <x v="982"/>
    <d v="1900-01-10T00:00:00"/>
    <n v="30"/>
    <b v="0"/>
    <n v="0"/>
    <b v="0"/>
    <x v="1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8:49:00"/>
    <n v="2"/>
    <x v="983"/>
    <d v="1899-12-31T00:00:00"/>
    <n v="29.128946759257815"/>
    <b v="0"/>
    <n v="6"/>
    <b v="0"/>
    <x v="1"/>
    <s v="play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n v="12"/>
    <x v="984"/>
    <d v="1900-01-09T00:00:00"/>
    <n v="50.041666666664241"/>
    <b v="0"/>
    <n v="0"/>
    <b v="0"/>
    <x v="1"/>
    <s v="plays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n v="12"/>
    <x v="985"/>
    <d v="1900-01-09T00:00:00"/>
    <n v="60.041666666664241"/>
    <b v="0"/>
    <n v="7"/>
    <b v="0"/>
    <x v="1"/>
    <s v="play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n v="10"/>
    <x v="986"/>
    <d v="1900-01-08T00:00:00"/>
    <n v="31.106203703704523"/>
    <b v="0"/>
    <n v="94"/>
    <b v="0"/>
    <x v="1"/>
    <s v="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n v="4"/>
    <x v="987"/>
    <d v="1900-01-02T00:00:00"/>
    <n v="29.958333333328483"/>
    <b v="0"/>
    <n v="2"/>
    <b v="0"/>
    <x v="1"/>
    <s v="plays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n v="10"/>
    <x v="988"/>
    <d v="1900-01-08T00:00:00"/>
    <n v="30"/>
    <b v="0"/>
    <n v="25"/>
    <b v="0"/>
    <x v="1"/>
    <s v="plays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n v="7"/>
    <x v="989"/>
    <d v="1900-01-05T00:00:00"/>
    <n v="17.00041666666948"/>
    <b v="0"/>
    <n v="17"/>
    <b v="0"/>
    <x v="1"/>
    <s v="plays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n v="5"/>
    <x v="990"/>
    <d v="1900-01-04T00:00:00"/>
    <n v="17.52991898147593"/>
    <b v="0"/>
    <n v="2"/>
    <b v="0"/>
    <x v="1"/>
    <s v="plays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n v="10"/>
    <x v="991"/>
    <d v="1900-01-07T00:00:00"/>
    <n v="60"/>
    <b v="0"/>
    <n v="4"/>
    <b v="0"/>
    <x v="1"/>
    <s v="plays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n v="12"/>
    <x v="992"/>
    <d v="1900-01-09T00:00:00"/>
    <n v="33.578391203700448"/>
    <b v="0"/>
    <n v="5"/>
    <b v="0"/>
    <x v="1"/>
    <s v="plays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n v="7"/>
    <x v="993"/>
    <d v="1900-01-04T00:00:00"/>
    <n v="58.893472222218406"/>
    <b v="0"/>
    <n v="2"/>
    <b v="0"/>
    <x v="1"/>
    <s v="plays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n v="9"/>
    <x v="994"/>
    <d v="1900-01-06T00:00:00"/>
    <n v="60"/>
    <b v="0"/>
    <n v="2"/>
    <b v="0"/>
    <x v="1"/>
    <s v="plays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n v="1"/>
    <x v="995"/>
    <d v="1900-01-11T00:00:00"/>
    <n v="29.718703703700157"/>
    <b v="0"/>
    <n v="3"/>
    <b v="0"/>
    <x v="1"/>
    <s v="plays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n v="11"/>
    <x v="996"/>
    <d v="1900-01-10T00:00:00"/>
    <n v="15"/>
    <b v="0"/>
    <n v="0"/>
    <b v="0"/>
    <x v="1"/>
    <s v="play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n v="4"/>
    <x v="997"/>
    <d v="1900-01-02T00:00:00"/>
    <n v="29.98863425925083"/>
    <b v="0"/>
    <n v="4"/>
    <b v="0"/>
    <x v="1"/>
    <s v="plays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n v="8"/>
    <x v="998"/>
    <d v="1900-01-06T00:00:00"/>
    <n v="30"/>
    <b v="0"/>
    <n v="1"/>
    <b v="0"/>
    <x v="1"/>
    <s v="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n v="10"/>
    <x v="999"/>
    <d v="1900-01-08T00:00:00"/>
    <n v="30"/>
    <b v="0"/>
    <n v="12"/>
    <b v="0"/>
    <x v="1"/>
    <s v="plays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n v="1"/>
    <x v="1000"/>
    <d v="1900-01-11T00:00:00"/>
    <n v="24.01917824074917"/>
    <b v="0"/>
    <n v="4"/>
    <b v="0"/>
    <x v="1"/>
    <s v="plays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n v="4"/>
    <x v="1001"/>
    <d v="1900-01-02T00:00:00"/>
    <n v="34.958333333335759"/>
    <b v="0"/>
    <n v="91"/>
    <b v="0"/>
    <x v="1"/>
    <s v="plays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n v="7"/>
    <x v="1002"/>
    <d v="1900-01-05T00:00:00"/>
    <n v="30"/>
    <b v="0"/>
    <n v="1"/>
    <b v="0"/>
    <x v="1"/>
    <s v="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n v="10"/>
    <x v="1003"/>
    <d v="1900-01-08T00:00:00"/>
    <n v="30"/>
    <b v="0"/>
    <n v="1"/>
    <b v="0"/>
    <x v="1"/>
    <s v="plays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n v="5"/>
    <x v="1004"/>
    <d v="1900-01-04T00:00:00"/>
    <n v="6.4766550925924093"/>
    <b v="0"/>
    <n v="0"/>
    <b v="0"/>
    <x v="1"/>
    <s v="plays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21:05:16"/>
    <n v="10"/>
    <x v="1005"/>
    <d v="1900-01-07T00:00:00"/>
    <n v="60"/>
    <b v="0"/>
    <n v="13"/>
    <b v="0"/>
    <x v="1"/>
    <s v="plays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n v="11"/>
    <x v="1006"/>
    <d v="1900-01-09T00:00:00"/>
    <n v="30.143194444441178"/>
    <b v="0"/>
    <n v="2"/>
    <b v="0"/>
    <x v="1"/>
    <s v="plays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n v="10"/>
    <x v="1007"/>
    <d v="1900-01-07T00:00:00"/>
    <n v="30.325405092597066"/>
    <b v="0"/>
    <n v="0"/>
    <b v="0"/>
    <x v="1"/>
    <s v="plays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n v="6"/>
    <x v="1008"/>
    <d v="1900-01-04T00:00:00"/>
    <n v="30"/>
    <b v="0"/>
    <n v="21"/>
    <b v="0"/>
    <x v="1"/>
    <s v="plays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n v="7"/>
    <x v="1009"/>
    <d v="1900-01-05T00:00:00"/>
    <n v="19.899317129624251"/>
    <b v="0"/>
    <n v="9"/>
    <b v="0"/>
    <x v="1"/>
    <s v="plays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n v="11"/>
    <x v="1010"/>
    <d v="1900-01-10T00:00:00"/>
    <n v="22.989814814805868"/>
    <b v="0"/>
    <n v="6"/>
    <b v="0"/>
    <x v="1"/>
    <s v="plays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n v="4"/>
    <x v="1011"/>
    <d v="1900-01-02T00:00:00"/>
    <n v="15.105277777780429"/>
    <b v="0"/>
    <n v="4"/>
    <b v="0"/>
    <x v="1"/>
    <s v="plays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n v="9"/>
    <x v="1012"/>
    <d v="1900-01-07T00:00:00"/>
    <n v="31.484351851853717"/>
    <b v="0"/>
    <n v="7"/>
    <b v="0"/>
    <x v="1"/>
    <s v="plays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n v="6"/>
    <x v="1013"/>
    <d v="1900-01-04T00:00:00"/>
    <n v="33.971574074072123"/>
    <b v="0"/>
    <n v="5"/>
    <b v="0"/>
    <x v="1"/>
    <s v="plays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n v="4"/>
    <x v="1014"/>
    <d v="1900-01-01T00:00:00"/>
    <n v="59.958333333328483"/>
    <b v="0"/>
    <n v="0"/>
    <b v="0"/>
    <x v="1"/>
    <s v="play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n v="7"/>
    <x v="1015"/>
    <d v="1900-01-05T00:00:00"/>
    <n v="30"/>
    <b v="0"/>
    <n v="3"/>
    <b v="0"/>
    <x v="1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n v="6"/>
    <x v="1016"/>
    <d v="1900-01-04T00:00:00"/>
    <n v="30"/>
    <b v="0"/>
    <n v="9"/>
    <b v="0"/>
    <x v="1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n v="4"/>
    <x v="1017"/>
    <d v="1900-01-02T00:00:00"/>
    <n v="30"/>
    <b v="0"/>
    <n v="6"/>
    <b v="0"/>
    <x v="1"/>
    <s v="plays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n v="8"/>
    <x v="1018"/>
    <d v="1900-01-06T00:00:00"/>
    <n v="30"/>
    <b v="0"/>
    <n v="4"/>
    <b v="0"/>
    <x v="1"/>
    <s v="plays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n v="5"/>
    <x v="1019"/>
    <d v="1900-01-03T00:00:00"/>
    <n v="30"/>
    <b v="0"/>
    <n v="1"/>
    <b v="0"/>
    <x v="1"/>
    <s v="plays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n v="9"/>
    <x v="1020"/>
    <d v="1900-01-07T00:00:00"/>
    <n v="40"/>
    <b v="0"/>
    <n v="17"/>
    <b v="0"/>
    <x v="1"/>
    <s v="plays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n v="1"/>
    <x v="1021"/>
    <d v="1900-01-11T00:00:00"/>
    <n v="29.998206018521159"/>
    <b v="0"/>
    <n v="1"/>
    <b v="0"/>
    <x v="1"/>
    <s v="plays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n v="2"/>
    <x v="1022"/>
    <d v="1899-12-31T00:00:00"/>
    <n v="40.838472222225391"/>
    <b v="0"/>
    <n v="13"/>
    <b v="0"/>
    <x v="1"/>
    <s v="plays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n v="3"/>
    <x v="1023"/>
    <d v="1899-12-31T00:00:00"/>
    <n v="32.458101851851097"/>
    <b v="0"/>
    <n v="6"/>
    <b v="0"/>
    <x v="1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n v="12"/>
    <x v="1024"/>
    <d v="1900-01-10T00:00:00"/>
    <n v="30"/>
    <b v="0"/>
    <n v="0"/>
    <b v="0"/>
    <x v="1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n v="8"/>
    <x v="1025"/>
    <d v="1900-01-05T00:00:00"/>
    <n v="60"/>
    <b v="0"/>
    <n v="2"/>
    <b v="0"/>
    <x v="1"/>
    <s v="plays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n v="5"/>
    <x v="1026"/>
    <d v="1900-01-02T00:00:00"/>
    <n v="54.821458333331975"/>
    <b v="0"/>
    <n v="2"/>
    <b v="0"/>
    <x v="1"/>
    <s v="play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n v="11"/>
    <x v="1027"/>
    <d v="1900-01-09T00:00:00"/>
    <n v="30.041666666664241"/>
    <b v="0"/>
    <n v="21"/>
    <b v="0"/>
    <x v="1"/>
    <s v="plays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n v="6"/>
    <x v="1028"/>
    <d v="1900-01-04T00:00:00"/>
    <n v="41.681840277778974"/>
    <b v="0"/>
    <n v="13"/>
    <b v="0"/>
    <x v="1"/>
    <s v="plays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n v="10"/>
    <x v="1029"/>
    <d v="1900-01-08T00:00:00"/>
    <n v="28.031377314808196"/>
    <b v="0"/>
    <n v="0"/>
    <b v="0"/>
    <x v="1"/>
    <s v="plays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n v="12"/>
    <x v="1030"/>
    <d v="1900-01-10T00:00:00"/>
    <n v="30"/>
    <b v="0"/>
    <n v="6"/>
    <b v="0"/>
    <x v="1"/>
    <s v="plays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n v="1"/>
    <x v="1031"/>
    <d v="1900-01-11T00:00:00"/>
    <n v="30"/>
    <b v="0"/>
    <n v="0"/>
    <b v="0"/>
    <x v="1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n v="6"/>
    <x v="1032"/>
    <d v="1900-01-04T00:00:00"/>
    <n v="30"/>
    <b v="0"/>
    <n v="1"/>
    <b v="0"/>
    <x v="1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n v="6"/>
    <x v="1033"/>
    <d v="1900-01-04T00:00:00"/>
    <n v="24.089398148149485"/>
    <b v="0"/>
    <n v="0"/>
    <b v="0"/>
    <x v="1"/>
    <s v="play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n v="3"/>
    <x v="1034"/>
    <d v="1900-01-01T00:00:00"/>
    <n v="29.958333333343035"/>
    <b v="0"/>
    <n v="12"/>
    <b v="0"/>
    <x v="1"/>
    <s v="plays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n v="11"/>
    <x v="1035"/>
    <d v="1900-01-09T00:00:00"/>
    <n v="15.769062499995925"/>
    <b v="0"/>
    <n v="2"/>
    <b v="0"/>
    <x v="1"/>
    <s v="plays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n v="1"/>
    <x v="1036"/>
    <d v="1900-01-11T00:00:00"/>
    <n v="30"/>
    <b v="0"/>
    <n v="6"/>
    <b v="0"/>
    <x v="1"/>
    <s v="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10:28:26"/>
    <n v="10"/>
    <x v="1037"/>
    <d v="1900-01-08T00:00:00"/>
    <n v="30"/>
    <b v="0"/>
    <n v="1"/>
    <b v="0"/>
    <x v="1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n v="3"/>
    <x v="1038"/>
    <d v="1900-01-01T00:00:00"/>
    <n v="28.5620949074073"/>
    <b v="0"/>
    <n v="1"/>
    <b v="0"/>
    <x v="1"/>
    <s v="plays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n v="11"/>
    <x v="1039"/>
    <d v="1900-01-09T00:00:00"/>
    <n v="24.225706018522033"/>
    <b v="0"/>
    <n v="5"/>
    <b v="0"/>
    <x v="1"/>
    <s v="plays"/>
    <x v="1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n v="7"/>
    <x v="1040"/>
    <d v="1900-01-05T00:00:00"/>
    <n v="30"/>
    <b v="0"/>
    <n v="0"/>
    <b v="0"/>
    <x v="1"/>
    <s v="play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n v="1"/>
    <x v="1041"/>
    <d v="1900-01-11T00:00:00"/>
    <n v="29.822175925932243"/>
    <b v="0"/>
    <n v="3"/>
    <b v="0"/>
    <x v="1"/>
    <s v="plays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n v="5"/>
    <x v="1042"/>
    <d v="1900-01-03T00:00:00"/>
    <n v="33.000138888892252"/>
    <b v="0"/>
    <n v="8"/>
    <b v="0"/>
    <x v="1"/>
    <s v="plays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n v="8"/>
    <x v="1043"/>
    <d v="1900-01-06T00:00:00"/>
    <n v="13.952118055560277"/>
    <b v="0"/>
    <n v="3"/>
    <b v="0"/>
    <x v="1"/>
    <s v="play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n v="1"/>
    <x v="1044"/>
    <d v="1900-01-11T00:00:00"/>
    <n v="30"/>
    <b v="0"/>
    <n v="8"/>
    <b v="0"/>
    <x v="1"/>
    <s v="plays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n v="4"/>
    <x v="1045"/>
    <d v="1900-01-01T00:00:00"/>
    <n v="59.958333333343035"/>
    <b v="0"/>
    <n v="1"/>
    <b v="0"/>
    <x v="1"/>
    <s v="plays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n v="8"/>
    <x v="1046"/>
    <d v="1900-01-05T00:00:00"/>
    <n v="60"/>
    <b v="0"/>
    <n v="4"/>
    <b v="0"/>
    <x v="1"/>
    <s v="plays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n v="10"/>
    <x v="1047"/>
    <d v="1900-01-08T00:00:00"/>
    <n v="44.120833333334303"/>
    <b v="0"/>
    <n v="8"/>
    <b v="0"/>
    <x v="1"/>
    <s v="plays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n v="12"/>
    <x v="1048"/>
    <d v="1900-01-10T00:00:00"/>
    <n v="30"/>
    <b v="0"/>
    <n v="1"/>
    <b v="0"/>
    <x v="1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n v="2"/>
    <x v="1049"/>
    <d v="1899-12-31T00:00:00"/>
    <n v="43.838437499995052"/>
    <b v="0"/>
    <n v="5"/>
    <b v="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n v="1"/>
    <x v="1050"/>
    <d v="1900-01-11T00:00:00"/>
    <n v="56.172025462961756"/>
    <b v="0"/>
    <n v="0"/>
    <b v="0"/>
    <x v="1"/>
    <s v="plays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n v="6"/>
    <x v="1051"/>
    <d v="1900-01-04T00:00:00"/>
    <n v="30"/>
    <b v="0"/>
    <n v="0"/>
    <b v="0"/>
    <x v="1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n v="9"/>
    <x v="1052"/>
    <d v="1900-01-06T00:00:00"/>
    <n v="45"/>
    <b v="0"/>
    <n v="1"/>
    <b v="0"/>
    <x v="1"/>
    <s v="plays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n v="10"/>
    <x v="1053"/>
    <d v="1900-01-09T00:00:00"/>
    <n v="10"/>
    <b v="0"/>
    <n v="0"/>
    <b v="0"/>
    <x v="1"/>
    <s v="plays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n v="1"/>
    <x v="1054"/>
    <d v="1900-01-11T00:00:00"/>
    <n v="30"/>
    <b v="0"/>
    <n v="0"/>
    <b v="0"/>
    <x v="1"/>
    <s v="plays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n v="5"/>
    <x v="1055"/>
    <d v="1900-01-03T00:00:00"/>
    <n v="30"/>
    <b v="0"/>
    <n v="6"/>
    <b v="0"/>
    <x v="1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n v="8"/>
    <x v="1056"/>
    <d v="1900-01-06T00:00:00"/>
    <n v="53.939282407402061"/>
    <b v="0"/>
    <n v="6"/>
    <b v="0"/>
    <x v="1"/>
    <s v="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n v="10"/>
    <x v="1057"/>
    <d v="1900-01-08T00:00:00"/>
    <n v="30"/>
    <b v="0"/>
    <n v="14"/>
    <b v="0"/>
    <x v="1"/>
    <s v="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n v="12"/>
    <x v="1058"/>
    <d v="1900-01-10T00:00:00"/>
    <n v="33"/>
    <b v="0"/>
    <n v="6"/>
    <b v="0"/>
    <x v="1"/>
    <s v="plays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n v="4"/>
    <x v="1059"/>
    <d v="1900-01-01T00:00:00"/>
    <n v="42.992291666669189"/>
    <b v="0"/>
    <n v="33"/>
    <b v="0"/>
    <x v="1"/>
    <s v="plays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n v="9"/>
    <x v="1060"/>
    <d v="1900-01-08T00:00:00"/>
    <n v="23"/>
    <b v="0"/>
    <n v="4"/>
    <b v="0"/>
    <x v="1"/>
    <s v="plays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n v="3"/>
    <x v="1061"/>
    <d v="1900-01-01T00:00:00"/>
    <n v="30.176655092582223"/>
    <b v="0"/>
    <n v="1"/>
    <b v="0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n v="11"/>
    <x v="1062"/>
    <d v="1900-01-09T00:00:00"/>
    <n v="30.041666666671517"/>
    <b v="0"/>
    <n v="0"/>
    <b v="0"/>
    <x v="1"/>
    <s v="play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n v="7"/>
    <x v="1063"/>
    <d v="1900-01-04T00:00:00"/>
    <n v="60"/>
    <b v="0"/>
    <n v="6"/>
    <b v="0"/>
    <x v="1"/>
    <s v="plays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n v="2"/>
    <x v="1064"/>
    <d v="1899-12-31T00:00:00"/>
    <n v="30"/>
    <b v="0"/>
    <n v="6"/>
    <b v="0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n v="2"/>
    <x v="1065"/>
    <d v="1899-12-31T00:00:00"/>
    <n v="27.053402777775773"/>
    <b v="0"/>
    <n v="1"/>
    <b v="0"/>
    <x v="1"/>
    <s v="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n v="1"/>
    <x v="1066"/>
    <d v="1900-01-11T00:00:00"/>
    <n v="18.700428240743349"/>
    <b v="0"/>
    <n v="3"/>
    <b v="0"/>
    <x v="1"/>
    <s v="plays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503F7-9BDE-434B-87EA-B562FD3E00D5}" name="PivotTable6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showAl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8" item="8" hier="-1"/>
    <pageField fld="20" item="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9"/>
  <sheetViews>
    <sheetView zoomScale="95" zoomScaleNormal="95" workbookViewId="0">
      <selection activeCell="P2843" sqref="P2843"/>
    </sheetView>
  </sheetViews>
  <sheetFormatPr defaultColWidth="8.796875" defaultRowHeight="14.25" x14ac:dyDescent="0.45"/>
  <cols>
    <col min="2" max="2" width="38.46484375" style="1" customWidth="1"/>
    <col min="3" max="3" width="40.33203125" style="1" customWidth="1"/>
    <col min="4" max="4" width="15.6640625" style="3" bestFit="1" customWidth="1"/>
    <col min="5" max="5" width="16.46484375" style="4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7.796875" style="11" customWidth="1"/>
    <col min="12" max="12" width="17.796875" style="9" customWidth="1"/>
    <col min="13" max="14" width="17.796875" style="11" customWidth="1"/>
    <col min="15" max="15" width="17.796875" customWidth="1"/>
    <col min="16" max="16" width="15.46484375" customWidth="1"/>
    <col min="17" max="17" width="24.46484375" customWidth="1"/>
    <col min="18" max="18" width="36.46484375" customWidth="1"/>
    <col min="19" max="19" width="41.1328125" customWidth="1"/>
    <col min="20" max="20" width="14.9296875" bestFit="1" customWidth="1"/>
  </cols>
  <sheetData>
    <row r="1" spans="1:21" s="9" customFormat="1" x14ac:dyDescent="0.45">
      <c r="A1" s="13" t="s">
        <v>0</v>
      </c>
      <c r="B1" s="14" t="s">
        <v>1</v>
      </c>
      <c r="C1" s="14" t="s">
        <v>4110</v>
      </c>
      <c r="D1" s="13" t="s">
        <v>8216</v>
      </c>
      <c r="E1" s="13" t="s">
        <v>8217</v>
      </c>
      <c r="F1" s="13" t="s">
        <v>8263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8328</v>
      </c>
      <c r="L1" s="13" t="s">
        <v>8333</v>
      </c>
      <c r="M1" s="13" t="s">
        <v>8329</v>
      </c>
      <c r="N1" s="13" t="s">
        <v>8334</v>
      </c>
      <c r="O1" s="13" t="s">
        <v>8335</v>
      </c>
      <c r="P1" s="13" t="s">
        <v>8260</v>
      </c>
      <c r="Q1" s="13" t="s">
        <v>8261</v>
      </c>
      <c r="R1" s="13" t="s">
        <v>8262</v>
      </c>
      <c r="S1" s="13" t="s">
        <v>8319</v>
      </c>
      <c r="T1" s="13" t="s">
        <v>8320</v>
      </c>
      <c r="U1" s="13" t="s">
        <v>8321</v>
      </c>
    </row>
    <row r="2" spans="1:21" ht="42.75" hidden="1" x14ac:dyDescent="0.4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/>
      <c r="L2"/>
      <c r="M2"/>
      <c r="N2"/>
      <c r="P2" t="b">
        <v>0</v>
      </c>
      <c r="Q2">
        <v>182</v>
      </c>
      <c r="R2" t="b">
        <v>1</v>
      </c>
      <c r="S2" s="5" t="s">
        <v>8269</v>
      </c>
      <c r="T2" t="s">
        <v>8270</v>
      </c>
    </row>
    <row r="3" spans="1:21" ht="28.5" hidden="1" x14ac:dyDescent="0.4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/>
      <c r="L3"/>
      <c r="M3"/>
      <c r="N3"/>
      <c r="P3" t="b">
        <v>0</v>
      </c>
      <c r="Q3">
        <v>79</v>
      </c>
      <c r="R3" t="b">
        <v>1</v>
      </c>
      <c r="S3" s="5" t="s">
        <v>8269</v>
      </c>
      <c r="T3" t="s">
        <v>8270</v>
      </c>
    </row>
    <row r="4" spans="1:21" ht="42.75" hidden="1" x14ac:dyDescent="0.4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/>
      <c r="L4"/>
      <c r="M4"/>
      <c r="N4"/>
      <c r="P4" t="b">
        <v>0</v>
      </c>
      <c r="Q4">
        <v>35</v>
      </c>
      <c r="R4" t="b">
        <v>1</v>
      </c>
      <c r="S4" s="5" t="s">
        <v>8269</v>
      </c>
      <c r="T4" t="s">
        <v>8270</v>
      </c>
    </row>
    <row r="5" spans="1:21" ht="28.5" hidden="1" x14ac:dyDescent="0.4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/>
      <c r="L5"/>
      <c r="M5"/>
      <c r="N5"/>
      <c r="P5" t="b">
        <v>0</v>
      </c>
      <c r="Q5">
        <v>150</v>
      </c>
      <c r="R5" t="b">
        <v>1</v>
      </c>
      <c r="S5" s="5" t="s">
        <v>8269</v>
      </c>
      <c r="T5" t="s">
        <v>8270</v>
      </c>
    </row>
    <row r="6" spans="1:21" ht="57" hidden="1" x14ac:dyDescent="0.4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/>
      <c r="L6"/>
      <c r="M6"/>
      <c r="N6"/>
      <c r="P6" t="b">
        <v>0</v>
      </c>
      <c r="Q6">
        <v>284</v>
      </c>
      <c r="R6" t="b">
        <v>1</v>
      </c>
      <c r="S6" s="5" t="s">
        <v>8269</v>
      </c>
      <c r="T6" t="s">
        <v>8270</v>
      </c>
    </row>
    <row r="7" spans="1:21" ht="42.75" hidden="1" x14ac:dyDescent="0.4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/>
      <c r="L7"/>
      <c r="M7"/>
      <c r="N7"/>
      <c r="P7" t="b">
        <v>0</v>
      </c>
      <c r="Q7">
        <v>47</v>
      </c>
      <c r="R7" t="b">
        <v>1</v>
      </c>
      <c r="S7" s="5" t="s">
        <v>8269</v>
      </c>
      <c r="T7" t="s">
        <v>8270</v>
      </c>
    </row>
    <row r="8" spans="1:21" ht="42.75" hidden="1" x14ac:dyDescent="0.4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/>
      <c r="L8"/>
      <c r="M8"/>
      <c r="N8"/>
      <c r="P8" t="b">
        <v>0</v>
      </c>
      <c r="Q8">
        <v>58</v>
      </c>
      <c r="R8" t="b">
        <v>1</v>
      </c>
      <c r="S8" s="5" t="s">
        <v>8269</v>
      </c>
      <c r="T8" t="s">
        <v>8270</v>
      </c>
    </row>
    <row r="9" spans="1:21" ht="42.75" hidden="1" x14ac:dyDescent="0.4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/>
      <c r="L9"/>
      <c r="M9"/>
      <c r="N9"/>
      <c r="P9" t="b">
        <v>0</v>
      </c>
      <c r="Q9">
        <v>57</v>
      </c>
      <c r="R9" t="b">
        <v>1</v>
      </c>
      <c r="S9" s="5" t="s">
        <v>8269</v>
      </c>
      <c r="T9" t="s">
        <v>8270</v>
      </c>
    </row>
    <row r="10" spans="1:21" hidden="1" x14ac:dyDescent="0.4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/>
      <c r="L10"/>
      <c r="M10"/>
      <c r="N10"/>
      <c r="P10" t="b">
        <v>0</v>
      </c>
      <c r="Q10">
        <v>12</v>
      </c>
      <c r="R10" t="b">
        <v>1</v>
      </c>
      <c r="S10" s="5" t="s">
        <v>8269</v>
      </c>
      <c r="T10" t="s">
        <v>8270</v>
      </c>
    </row>
    <row r="11" spans="1:21" ht="42.75" hidden="1" x14ac:dyDescent="0.4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/>
      <c r="L11"/>
      <c r="M11"/>
      <c r="N11"/>
      <c r="P11" t="b">
        <v>0</v>
      </c>
      <c r="Q11">
        <v>20</v>
      </c>
      <c r="R11" t="b">
        <v>1</v>
      </c>
      <c r="S11" s="5" t="s">
        <v>8269</v>
      </c>
      <c r="T11" t="s">
        <v>8270</v>
      </c>
    </row>
    <row r="12" spans="1:21" ht="42.75" hidden="1" x14ac:dyDescent="0.4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/>
      <c r="L12"/>
      <c r="M12"/>
      <c r="N12"/>
      <c r="P12" t="b">
        <v>0</v>
      </c>
      <c r="Q12">
        <v>19</v>
      </c>
      <c r="R12" t="b">
        <v>1</v>
      </c>
      <c r="S12" s="5" t="s">
        <v>8269</v>
      </c>
      <c r="T12" t="s">
        <v>8270</v>
      </c>
    </row>
    <row r="13" spans="1:21" ht="42.75" hidden="1" x14ac:dyDescent="0.4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/>
      <c r="L13"/>
      <c r="M13"/>
      <c r="N13"/>
      <c r="P13" t="b">
        <v>0</v>
      </c>
      <c r="Q13">
        <v>75</v>
      </c>
      <c r="R13" t="b">
        <v>1</v>
      </c>
      <c r="S13" s="5" t="s">
        <v>8269</v>
      </c>
      <c r="T13" t="s">
        <v>8270</v>
      </c>
    </row>
    <row r="14" spans="1:21" ht="42.75" hidden="1" x14ac:dyDescent="0.4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/>
      <c r="L14"/>
      <c r="M14"/>
      <c r="N14"/>
      <c r="P14" t="b">
        <v>0</v>
      </c>
      <c r="Q14">
        <v>827</v>
      </c>
      <c r="R14" t="b">
        <v>1</v>
      </c>
      <c r="S14" s="5" t="s">
        <v>8269</v>
      </c>
      <c r="T14" t="s">
        <v>8270</v>
      </c>
    </row>
    <row r="15" spans="1:21" ht="28.5" hidden="1" x14ac:dyDescent="0.4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/>
      <c r="L15"/>
      <c r="M15"/>
      <c r="N15"/>
      <c r="P15" t="b">
        <v>0</v>
      </c>
      <c r="Q15">
        <v>51</v>
      </c>
      <c r="R15" t="b">
        <v>1</v>
      </c>
      <c r="S15" s="5" t="s">
        <v>8269</v>
      </c>
      <c r="T15" t="s">
        <v>8270</v>
      </c>
    </row>
    <row r="16" spans="1:21" ht="28.5" hidden="1" x14ac:dyDescent="0.4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/>
      <c r="L16"/>
      <c r="M16"/>
      <c r="N16"/>
      <c r="P16" t="b">
        <v>0</v>
      </c>
      <c r="Q16">
        <v>41</v>
      </c>
      <c r="R16" t="b">
        <v>1</v>
      </c>
      <c r="S16" s="5" t="s">
        <v>8269</v>
      </c>
      <c r="T16" t="s">
        <v>8270</v>
      </c>
    </row>
    <row r="17" spans="1:20" ht="42.75" hidden="1" x14ac:dyDescent="0.4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/>
      <c r="L17"/>
      <c r="M17"/>
      <c r="N17"/>
      <c r="P17" t="b">
        <v>0</v>
      </c>
      <c r="Q17">
        <v>98</v>
      </c>
      <c r="R17" t="b">
        <v>1</v>
      </c>
      <c r="S17" s="5" t="s">
        <v>8269</v>
      </c>
      <c r="T17" t="s">
        <v>8270</v>
      </c>
    </row>
    <row r="18" spans="1:20" ht="42.75" hidden="1" x14ac:dyDescent="0.4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/>
      <c r="L18"/>
      <c r="M18"/>
      <c r="N18"/>
      <c r="P18" t="b">
        <v>0</v>
      </c>
      <c r="Q18">
        <v>70</v>
      </c>
      <c r="R18" t="b">
        <v>1</v>
      </c>
      <c r="S18" s="5" t="s">
        <v>8269</v>
      </c>
      <c r="T18" t="s">
        <v>8270</v>
      </c>
    </row>
    <row r="19" spans="1:20" ht="42.75" hidden="1" x14ac:dyDescent="0.4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/>
      <c r="L19"/>
      <c r="M19"/>
      <c r="N19"/>
      <c r="P19" t="b">
        <v>0</v>
      </c>
      <c r="Q19">
        <v>36</v>
      </c>
      <c r="R19" t="b">
        <v>1</v>
      </c>
      <c r="S19" s="5" t="s">
        <v>8269</v>
      </c>
      <c r="T19" t="s">
        <v>8270</v>
      </c>
    </row>
    <row r="20" spans="1:20" ht="42.75" hidden="1" x14ac:dyDescent="0.4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/>
      <c r="L20"/>
      <c r="M20"/>
      <c r="N20"/>
      <c r="P20" t="b">
        <v>0</v>
      </c>
      <c r="Q20">
        <v>342</v>
      </c>
      <c r="R20" t="b">
        <v>1</v>
      </c>
      <c r="S20" s="5" t="s">
        <v>8269</v>
      </c>
      <c r="T20" t="s">
        <v>8270</v>
      </c>
    </row>
    <row r="21" spans="1:20" ht="42.75" hidden="1" x14ac:dyDescent="0.4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/>
      <c r="L21"/>
      <c r="M21"/>
      <c r="N21"/>
      <c r="P21" t="b">
        <v>0</v>
      </c>
      <c r="Q21">
        <v>22</v>
      </c>
      <c r="R21" t="b">
        <v>1</v>
      </c>
      <c r="S21" s="5" t="s">
        <v>8269</v>
      </c>
      <c r="T21" t="s">
        <v>8270</v>
      </c>
    </row>
    <row r="22" spans="1:20" ht="42.75" hidden="1" x14ac:dyDescent="0.4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/>
      <c r="L22"/>
      <c r="M22"/>
      <c r="N22"/>
      <c r="P22" t="b">
        <v>0</v>
      </c>
      <c r="Q22">
        <v>25</v>
      </c>
      <c r="R22" t="b">
        <v>1</v>
      </c>
      <c r="S22" s="5" t="s">
        <v>8269</v>
      </c>
      <c r="T22" t="s">
        <v>8270</v>
      </c>
    </row>
    <row r="23" spans="1:20" ht="42.75" hidden="1" x14ac:dyDescent="0.4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/>
      <c r="L23"/>
      <c r="M23"/>
      <c r="N23"/>
      <c r="P23" t="b">
        <v>0</v>
      </c>
      <c r="Q23">
        <v>101</v>
      </c>
      <c r="R23" t="b">
        <v>1</v>
      </c>
      <c r="S23" s="5" t="s">
        <v>8269</v>
      </c>
      <c r="T23" t="s">
        <v>8270</v>
      </c>
    </row>
    <row r="24" spans="1:20" ht="28.5" hidden="1" x14ac:dyDescent="0.4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/>
      <c r="L24"/>
      <c r="M24"/>
      <c r="N24"/>
      <c r="P24" t="b">
        <v>0</v>
      </c>
      <c r="Q24">
        <v>8</v>
      </c>
      <c r="R24" t="b">
        <v>1</v>
      </c>
      <c r="S24" s="5" t="s">
        <v>8269</v>
      </c>
      <c r="T24" t="s">
        <v>8270</v>
      </c>
    </row>
    <row r="25" spans="1:20" ht="42.75" hidden="1" x14ac:dyDescent="0.4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/>
      <c r="L25"/>
      <c r="M25"/>
      <c r="N25"/>
      <c r="P25" t="b">
        <v>0</v>
      </c>
      <c r="Q25">
        <v>23</v>
      </c>
      <c r="R25" t="b">
        <v>1</v>
      </c>
      <c r="S25" s="5" t="s">
        <v>8269</v>
      </c>
      <c r="T25" t="s">
        <v>8270</v>
      </c>
    </row>
    <row r="26" spans="1:20" ht="28.5" hidden="1" x14ac:dyDescent="0.4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/>
      <c r="L26"/>
      <c r="M26"/>
      <c r="N26"/>
      <c r="P26" t="b">
        <v>0</v>
      </c>
      <c r="Q26">
        <v>574</v>
      </c>
      <c r="R26" t="b">
        <v>1</v>
      </c>
      <c r="S26" s="5" t="s">
        <v>8269</v>
      </c>
      <c r="T26" t="s">
        <v>8270</v>
      </c>
    </row>
    <row r="27" spans="1:20" ht="42.75" hidden="1" x14ac:dyDescent="0.4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/>
      <c r="L27"/>
      <c r="M27"/>
      <c r="N27"/>
      <c r="P27" t="b">
        <v>0</v>
      </c>
      <c r="Q27">
        <v>14</v>
      </c>
      <c r="R27" t="b">
        <v>1</v>
      </c>
      <c r="S27" s="5" t="s">
        <v>8269</v>
      </c>
      <c r="T27" t="s">
        <v>8270</v>
      </c>
    </row>
    <row r="28" spans="1:20" ht="42.75" hidden="1" x14ac:dyDescent="0.4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/>
      <c r="L28"/>
      <c r="M28"/>
      <c r="N28"/>
      <c r="P28" t="b">
        <v>0</v>
      </c>
      <c r="Q28">
        <v>19</v>
      </c>
      <c r="R28" t="b">
        <v>1</v>
      </c>
      <c r="S28" s="5" t="s">
        <v>8269</v>
      </c>
      <c r="T28" t="s">
        <v>8270</v>
      </c>
    </row>
    <row r="29" spans="1:20" ht="42.75" hidden="1" x14ac:dyDescent="0.4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/>
      <c r="L29"/>
      <c r="M29"/>
      <c r="N29"/>
      <c r="P29" t="b">
        <v>0</v>
      </c>
      <c r="Q29">
        <v>150</v>
      </c>
      <c r="R29" t="b">
        <v>1</v>
      </c>
      <c r="S29" s="5" t="s">
        <v>8269</v>
      </c>
      <c r="T29" t="s">
        <v>8270</v>
      </c>
    </row>
    <row r="30" spans="1:20" ht="28.5" hidden="1" x14ac:dyDescent="0.4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/>
      <c r="L30"/>
      <c r="M30"/>
      <c r="N30"/>
      <c r="P30" t="b">
        <v>0</v>
      </c>
      <c r="Q30">
        <v>71</v>
      </c>
      <c r="R30" t="b">
        <v>1</v>
      </c>
      <c r="S30" s="5" t="s">
        <v>8269</v>
      </c>
      <c r="T30" t="s">
        <v>8270</v>
      </c>
    </row>
    <row r="31" spans="1:20" ht="42.75" hidden="1" x14ac:dyDescent="0.4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/>
      <c r="L31"/>
      <c r="M31"/>
      <c r="N31"/>
      <c r="P31" t="b">
        <v>0</v>
      </c>
      <c r="Q31">
        <v>117</v>
      </c>
      <c r="R31" t="b">
        <v>1</v>
      </c>
      <c r="S31" s="5" t="s">
        <v>8269</v>
      </c>
      <c r="T31" t="s">
        <v>8270</v>
      </c>
    </row>
    <row r="32" spans="1:20" ht="42.75" hidden="1" x14ac:dyDescent="0.4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/>
      <c r="L32"/>
      <c r="M32"/>
      <c r="N32"/>
      <c r="P32" t="b">
        <v>0</v>
      </c>
      <c r="Q32">
        <v>53</v>
      </c>
      <c r="R32" t="b">
        <v>1</v>
      </c>
      <c r="S32" s="5" t="s">
        <v>8269</v>
      </c>
      <c r="T32" t="s">
        <v>8270</v>
      </c>
    </row>
    <row r="33" spans="1:20" ht="42.75" hidden="1" x14ac:dyDescent="0.4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/>
      <c r="L33"/>
      <c r="M33"/>
      <c r="N33"/>
      <c r="P33" t="b">
        <v>0</v>
      </c>
      <c r="Q33">
        <v>1</v>
      </c>
      <c r="R33" t="b">
        <v>1</v>
      </c>
      <c r="S33" s="5" t="s">
        <v>8269</v>
      </c>
      <c r="T33" t="s">
        <v>8270</v>
      </c>
    </row>
    <row r="34" spans="1:20" ht="42.75" hidden="1" x14ac:dyDescent="0.4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/>
      <c r="L34"/>
      <c r="M34"/>
      <c r="N34"/>
      <c r="P34" t="b">
        <v>0</v>
      </c>
      <c r="Q34">
        <v>89</v>
      </c>
      <c r="R34" t="b">
        <v>1</v>
      </c>
      <c r="S34" s="5" t="s">
        <v>8269</v>
      </c>
      <c r="T34" t="s">
        <v>8270</v>
      </c>
    </row>
    <row r="35" spans="1:20" ht="42.75" hidden="1" x14ac:dyDescent="0.4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/>
      <c r="L35"/>
      <c r="M35"/>
      <c r="N35"/>
      <c r="P35" t="b">
        <v>0</v>
      </c>
      <c r="Q35">
        <v>64</v>
      </c>
      <c r="R35" t="b">
        <v>1</v>
      </c>
      <c r="S35" s="5" t="s">
        <v>8269</v>
      </c>
      <c r="T35" t="s">
        <v>8270</v>
      </c>
    </row>
    <row r="36" spans="1:20" ht="42.75" hidden="1" x14ac:dyDescent="0.4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/>
      <c r="L36"/>
      <c r="M36"/>
      <c r="N36"/>
      <c r="P36" t="b">
        <v>0</v>
      </c>
      <c r="Q36">
        <v>68</v>
      </c>
      <c r="R36" t="b">
        <v>1</v>
      </c>
      <c r="S36" s="5" t="s">
        <v>8269</v>
      </c>
      <c r="T36" t="s">
        <v>8270</v>
      </c>
    </row>
    <row r="37" spans="1:20" ht="42.75" hidden="1" x14ac:dyDescent="0.4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/>
      <c r="L37"/>
      <c r="M37"/>
      <c r="N37"/>
      <c r="P37" t="b">
        <v>0</v>
      </c>
      <c r="Q37">
        <v>28</v>
      </c>
      <c r="R37" t="b">
        <v>1</v>
      </c>
      <c r="S37" s="5" t="s">
        <v>8269</v>
      </c>
      <c r="T37" t="s">
        <v>8270</v>
      </c>
    </row>
    <row r="38" spans="1:20" ht="28.5" hidden="1" x14ac:dyDescent="0.4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/>
      <c r="L38"/>
      <c r="M38"/>
      <c r="N38"/>
      <c r="P38" t="b">
        <v>0</v>
      </c>
      <c r="Q38">
        <v>44</v>
      </c>
      <c r="R38" t="b">
        <v>1</v>
      </c>
      <c r="S38" s="5" t="s">
        <v>8269</v>
      </c>
      <c r="T38" t="s">
        <v>8270</v>
      </c>
    </row>
    <row r="39" spans="1:20" ht="42.75" hidden="1" x14ac:dyDescent="0.4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/>
      <c r="L39"/>
      <c r="M39"/>
      <c r="N39"/>
      <c r="P39" t="b">
        <v>0</v>
      </c>
      <c r="Q39">
        <v>253</v>
      </c>
      <c r="R39" t="b">
        <v>1</v>
      </c>
      <c r="S39" s="5" t="s">
        <v>8269</v>
      </c>
      <c r="T39" t="s">
        <v>8270</v>
      </c>
    </row>
    <row r="40" spans="1:20" ht="42.75" hidden="1" x14ac:dyDescent="0.4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/>
      <c r="L40"/>
      <c r="M40"/>
      <c r="N40"/>
      <c r="P40" t="b">
        <v>0</v>
      </c>
      <c r="Q40">
        <v>66</v>
      </c>
      <c r="R40" t="b">
        <v>1</v>
      </c>
      <c r="S40" s="5" t="s">
        <v>8269</v>
      </c>
      <c r="T40" t="s">
        <v>8270</v>
      </c>
    </row>
    <row r="41" spans="1:20" ht="42.75" hidden="1" x14ac:dyDescent="0.4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/>
      <c r="L41"/>
      <c r="M41"/>
      <c r="N41"/>
      <c r="P41" t="b">
        <v>0</v>
      </c>
      <c r="Q41">
        <v>217</v>
      </c>
      <c r="R41" t="b">
        <v>1</v>
      </c>
      <c r="S41" s="5" t="s">
        <v>8269</v>
      </c>
      <c r="T41" t="s">
        <v>8270</v>
      </c>
    </row>
    <row r="42" spans="1:20" ht="42.75" hidden="1" x14ac:dyDescent="0.4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/>
      <c r="L42"/>
      <c r="M42"/>
      <c r="N42"/>
      <c r="P42" t="b">
        <v>0</v>
      </c>
      <c r="Q42">
        <v>16</v>
      </c>
      <c r="R42" t="b">
        <v>1</v>
      </c>
      <c r="S42" s="5" t="s">
        <v>8269</v>
      </c>
      <c r="T42" t="s">
        <v>8270</v>
      </c>
    </row>
    <row r="43" spans="1:20" ht="42.75" hidden="1" x14ac:dyDescent="0.4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/>
      <c r="L43"/>
      <c r="M43"/>
      <c r="N43"/>
      <c r="P43" t="b">
        <v>0</v>
      </c>
      <c r="Q43">
        <v>19</v>
      </c>
      <c r="R43" t="b">
        <v>1</v>
      </c>
      <c r="S43" s="5" t="s">
        <v>8269</v>
      </c>
      <c r="T43" t="s">
        <v>8270</v>
      </c>
    </row>
    <row r="44" spans="1:20" ht="42.75" hidden="1" x14ac:dyDescent="0.4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/>
      <c r="L44"/>
      <c r="M44"/>
      <c r="N44"/>
      <c r="P44" t="b">
        <v>0</v>
      </c>
      <c r="Q44">
        <v>169</v>
      </c>
      <c r="R44" t="b">
        <v>1</v>
      </c>
      <c r="S44" s="5" t="s">
        <v>8269</v>
      </c>
      <c r="T44" t="s">
        <v>8270</v>
      </c>
    </row>
    <row r="45" spans="1:20" ht="42.75" hidden="1" x14ac:dyDescent="0.4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/>
      <c r="L45"/>
      <c r="M45"/>
      <c r="N45"/>
      <c r="P45" t="b">
        <v>0</v>
      </c>
      <c r="Q45">
        <v>263</v>
      </c>
      <c r="R45" t="b">
        <v>1</v>
      </c>
      <c r="S45" s="5" t="s">
        <v>8269</v>
      </c>
      <c r="T45" t="s">
        <v>8270</v>
      </c>
    </row>
    <row r="46" spans="1:20" ht="42.75" hidden="1" x14ac:dyDescent="0.4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/>
      <c r="L46"/>
      <c r="M46"/>
      <c r="N46"/>
      <c r="P46" t="b">
        <v>0</v>
      </c>
      <c r="Q46">
        <v>15</v>
      </c>
      <c r="R46" t="b">
        <v>1</v>
      </c>
      <c r="S46" s="5" t="s">
        <v>8269</v>
      </c>
      <c r="T46" t="s">
        <v>8270</v>
      </c>
    </row>
    <row r="47" spans="1:20" ht="42.75" hidden="1" x14ac:dyDescent="0.4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/>
      <c r="L47"/>
      <c r="M47"/>
      <c r="N47"/>
      <c r="P47" t="b">
        <v>0</v>
      </c>
      <c r="Q47">
        <v>61</v>
      </c>
      <c r="R47" t="b">
        <v>1</v>
      </c>
      <c r="S47" s="5" t="s">
        <v>8269</v>
      </c>
      <c r="T47" t="s">
        <v>8270</v>
      </c>
    </row>
    <row r="48" spans="1:20" ht="42.75" hidden="1" x14ac:dyDescent="0.4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/>
      <c r="L48"/>
      <c r="M48"/>
      <c r="N48"/>
      <c r="P48" t="b">
        <v>0</v>
      </c>
      <c r="Q48">
        <v>45</v>
      </c>
      <c r="R48" t="b">
        <v>1</v>
      </c>
      <c r="S48" s="5" t="s">
        <v>8269</v>
      </c>
      <c r="T48" t="s">
        <v>8270</v>
      </c>
    </row>
    <row r="49" spans="1:20" ht="42.75" hidden="1" x14ac:dyDescent="0.4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/>
      <c r="L49"/>
      <c r="M49"/>
      <c r="N49"/>
      <c r="P49" t="b">
        <v>0</v>
      </c>
      <c r="Q49">
        <v>70</v>
      </c>
      <c r="R49" t="b">
        <v>1</v>
      </c>
      <c r="S49" s="5" t="s">
        <v>8269</v>
      </c>
      <c r="T49" t="s">
        <v>8270</v>
      </c>
    </row>
    <row r="50" spans="1:20" ht="42.75" hidden="1" x14ac:dyDescent="0.4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/>
      <c r="L50"/>
      <c r="M50"/>
      <c r="N50"/>
      <c r="P50" t="b">
        <v>0</v>
      </c>
      <c r="Q50">
        <v>38</v>
      </c>
      <c r="R50" t="b">
        <v>1</v>
      </c>
      <c r="S50" s="5" t="s">
        <v>8269</v>
      </c>
      <c r="T50" t="s">
        <v>8270</v>
      </c>
    </row>
    <row r="51" spans="1:20" hidden="1" x14ac:dyDescent="0.4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/>
      <c r="L51"/>
      <c r="M51"/>
      <c r="N51"/>
      <c r="P51" t="b">
        <v>0</v>
      </c>
      <c r="Q51">
        <v>87</v>
      </c>
      <c r="R51" t="b">
        <v>1</v>
      </c>
      <c r="S51" s="5" t="s">
        <v>8269</v>
      </c>
      <c r="T51" t="s">
        <v>8270</v>
      </c>
    </row>
    <row r="52" spans="1:20" ht="42.75" hidden="1" x14ac:dyDescent="0.4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/>
      <c r="L52"/>
      <c r="M52"/>
      <c r="N52"/>
      <c r="P52" t="b">
        <v>0</v>
      </c>
      <c r="Q52">
        <v>22</v>
      </c>
      <c r="R52" t="b">
        <v>1</v>
      </c>
      <c r="S52" s="5" t="s">
        <v>8269</v>
      </c>
      <c r="T52" t="s">
        <v>8270</v>
      </c>
    </row>
    <row r="53" spans="1:20" ht="42.75" hidden="1" x14ac:dyDescent="0.4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/>
      <c r="L53"/>
      <c r="M53"/>
      <c r="N53"/>
      <c r="P53" t="b">
        <v>0</v>
      </c>
      <c r="Q53">
        <v>119</v>
      </c>
      <c r="R53" t="b">
        <v>1</v>
      </c>
      <c r="S53" s="5" t="s">
        <v>8269</v>
      </c>
      <c r="T53" t="s">
        <v>8270</v>
      </c>
    </row>
    <row r="54" spans="1:20" ht="42.75" hidden="1" x14ac:dyDescent="0.4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/>
      <c r="L54"/>
      <c r="M54"/>
      <c r="N54"/>
      <c r="P54" t="b">
        <v>0</v>
      </c>
      <c r="Q54">
        <v>52</v>
      </c>
      <c r="R54" t="b">
        <v>1</v>
      </c>
      <c r="S54" s="5" t="s">
        <v>8269</v>
      </c>
      <c r="T54" t="s">
        <v>8270</v>
      </c>
    </row>
    <row r="55" spans="1:20" ht="28.5" hidden="1" x14ac:dyDescent="0.4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/>
      <c r="L55"/>
      <c r="M55"/>
      <c r="N55"/>
      <c r="P55" t="b">
        <v>0</v>
      </c>
      <c r="Q55">
        <v>117</v>
      </c>
      <c r="R55" t="b">
        <v>1</v>
      </c>
      <c r="S55" s="5" t="s">
        <v>8269</v>
      </c>
      <c r="T55" t="s">
        <v>8270</v>
      </c>
    </row>
    <row r="56" spans="1:20" ht="42.75" hidden="1" x14ac:dyDescent="0.4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/>
      <c r="L56"/>
      <c r="M56"/>
      <c r="N56"/>
      <c r="P56" t="b">
        <v>0</v>
      </c>
      <c r="Q56">
        <v>52</v>
      </c>
      <c r="R56" t="b">
        <v>1</v>
      </c>
      <c r="S56" s="5" t="s">
        <v>8269</v>
      </c>
      <c r="T56" t="s">
        <v>8270</v>
      </c>
    </row>
    <row r="57" spans="1:20" ht="42.75" hidden="1" x14ac:dyDescent="0.4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/>
      <c r="L57"/>
      <c r="M57"/>
      <c r="N57"/>
      <c r="P57" t="b">
        <v>0</v>
      </c>
      <c r="Q57">
        <v>86</v>
      </c>
      <c r="R57" t="b">
        <v>1</v>
      </c>
      <c r="S57" s="5" t="s">
        <v>8269</v>
      </c>
      <c r="T57" t="s">
        <v>8270</v>
      </c>
    </row>
    <row r="58" spans="1:20" ht="28.5" hidden="1" x14ac:dyDescent="0.4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/>
      <c r="L58"/>
      <c r="M58"/>
      <c r="N58"/>
      <c r="P58" t="b">
        <v>0</v>
      </c>
      <c r="Q58">
        <v>174</v>
      </c>
      <c r="R58" t="b">
        <v>1</v>
      </c>
      <c r="S58" s="5" t="s">
        <v>8269</v>
      </c>
      <c r="T58" t="s">
        <v>8270</v>
      </c>
    </row>
    <row r="59" spans="1:20" ht="42.75" hidden="1" x14ac:dyDescent="0.4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/>
      <c r="L59"/>
      <c r="M59"/>
      <c r="N59"/>
      <c r="P59" t="b">
        <v>0</v>
      </c>
      <c r="Q59">
        <v>69</v>
      </c>
      <c r="R59" t="b">
        <v>1</v>
      </c>
      <c r="S59" s="5" t="s">
        <v>8269</v>
      </c>
      <c r="T59" t="s">
        <v>8270</v>
      </c>
    </row>
    <row r="60" spans="1:20" ht="42.75" hidden="1" x14ac:dyDescent="0.4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/>
      <c r="L60"/>
      <c r="M60"/>
      <c r="N60"/>
      <c r="P60" t="b">
        <v>0</v>
      </c>
      <c r="Q60">
        <v>75</v>
      </c>
      <c r="R60" t="b">
        <v>1</v>
      </c>
      <c r="S60" s="5" t="s">
        <v>8269</v>
      </c>
      <c r="T60" t="s">
        <v>8270</v>
      </c>
    </row>
    <row r="61" spans="1:20" ht="42.75" hidden="1" x14ac:dyDescent="0.4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/>
      <c r="L61"/>
      <c r="M61"/>
      <c r="N61"/>
      <c r="P61" t="b">
        <v>0</v>
      </c>
      <c r="Q61">
        <v>33</v>
      </c>
      <c r="R61" t="b">
        <v>1</v>
      </c>
      <c r="S61" s="5" t="s">
        <v>8269</v>
      </c>
      <c r="T61" t="s">
        <v>8270</v>
      </c>
    </row>
    <row r="62" spans="1:20" ht="42.75" hidden="1" x14ac:dyDescent="0.4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/>
      <c r="L62"/>
      <c r="M62"/>
      <c r="N62"/>
      <c r="P62" t="b">
        <v>0</v>
      </c>
      <c r="Q62">
        <v>108</v>
      </c>
      <c r="R62" t="b">
        <v>1</v>
      </c>
      <c r="S62" s="5" t="s">
        <v>8269</v>
      </c>
      <c r="T62" t="s">
        <v>8271</v>
      </c>
    </row>
    <row r="63" spans="1:20" ht="42.75" hidden="1" x14ac:dyDescent="0.4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/>
      <c r="L63"/>
      <c r="M63"/>
      <c r="N63"/>
      <c r="P63" t="b">
        <v>0</v>
      </c>
      <c r="Q63">
        <v>23</v>
      </c>
      <c r="R63" t="b">
        <v>1</v>
      </c>
      <c r="S63" s="5" t="s">
        <v>8269</v>
      </c>
      <c r="T63" t="s">
        <v>8271</v>
      </c>
    </row>
    <row r="64" spans="1:20" ht="42.75" hidden="1" x14ac:dyDescent="0.4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/>
      <c r="L64"/>
      <c r="M64"/>
      <c r="N64"/>
      <c r="P64" t="b">
        <v>0</v>
      </c>
      <c r="Q64">
        <v>48</v>
      </c>
      <c r="R64" t="b">
        <v>1</v>
      </c>
      <c r="S64" s="5" t="s">
        <v>8269</v>
      </c>
      <c r="T64" t="s">
        <v>8271</v>
      </c>
    </row>
    <row r="65" spans="1:20" ht="42.75" hidden="1" x14ac:dyDescent="0.4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/>
      <c r="L65"/>
      <c r="M65"/>
      <c r="N65"/>
      <c r="P65" t="b">
        <v>0</v>
      </c>
      <c r="Q65">
        <v>64</v>
      </c>
      <c r="R65" t="b">
        <v>1</v>
      </c>
      <c r="S65" s="5" t="s">
        <v>8269</v>
      </c>
      <c r="T65" t="s">
        <v>8271</v>
      </c>
    </row>
    <row r="66" spans="1:20" ht="42.75" hidden="1" x14ac:dyDescent="0.4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/>
      <c r="L66"/>
      <c r="M66"/>
      <c r="N66"/>
      <c r="P66" t="b">
        <v>0</v>
      </c>
      <c r="Q66">
        <v>24</v>
      </c>
      <c r="R66" t="b">
        <v>1</v>
      </c>
      <c r="S66" s="5" t="s">
        <v>8269</v>
      </c>
      <c r="T66" t="s">
        <v>8271</v>
      </c>
    </row>
    <row r="67" spans="1:20" ht="42.75" hidden="1" x14ac:dyDescent="0.4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/>
      <c r="L67"/>
      <c r="M67"/>
      <c r="N67"/>
      <c r="P67" t="b">
        <v>0</v>
      </c>
      <c r="Q67">
        <v>57</v>
      </c>
      <c r="R67" t="b">
        <v>1</v>
      </c>
      <c r="S67" s="5" t="s">
        <v>8269</v>
      </c>
      <c r="T67" t="s">
        <v>8271</v>
      </c>
    </row>
    <row r="68" spans="1:20" ht="28.5" hidden="1" x14ac:dyDescent="0.4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/>
      <c r="L68"/>
      <c r="M68"/>
      <c r="N68"/>
      <c r="P68" t="b">
        <v>0</v>
      </c>
      <c r="Q68">
        <v>26</v>
      </c>
      <c r="R68" t="b">
        <v>1</v>
      </c>
      <c r="S68" s="5" t="s">
        <v>8269</v>
      </c>
      <c r="T68" t="s">
        <v>8271</v>
      </c>
    </row>
    <row r="69" spans="1:20" ht="42.75" hidden="1" x14ac:dyDescent="0.4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/>
      <c r="L69"/>
      <c r="M69"/>
      <c r="N69"/>
      <c r="P69" t="b">
        <v>0</v>
      </c>
      <c r="Q69">
        <v>20</v>
      </c>
      <c r="R69" t="b">
        <v>1</v>
      </c>
      <c r="S69" s="5" t="s">
        <v>8269</v>
      </c>
      <c r="T69" t="s">
        <v>8271</v>
      </c>
    </row>
    <row r="70" spans="1:20" ht="57" hidden="1" x14ac:dyDescent="0.4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/>
      <c r="L70"/>
      <c r="M70"/>
      <c r="N70"/>
      <c r="P70" t="b">
        <v>0</v>
      </c>
      <c r="Q70">
        <v>36</v>
      </c>
      <c r="R70" t="b">
        <v>1</v>
      </c>
      <c r="S70" s="5" t="s">
        <v>8269</v>
      </c>
      <c r="T70" t="s">
        <v>8271</v>
      </c>
    </row>
    <row r="71" spans="1:20" ht="42.75" hidden="1" x14ac:dyDescent="0.4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/>
      <c r="L71"/>
      <c r="M71"/>
      <c r="N71"/>
      <c r="P71" t="b">
        <v>0</v>
      </c>
      <c r="Q71">
        <v>178</v>
      </c>
      <c r="R71" t="b">
        <v>1</v>
      </c>
      <c r="S71" s="5" t="s">
        <v>8269</v>
      </c>
      <c r="T71" t="s">
        <v>8271</v>
      </c>
    </row>
    <row r="72" spans="1:20" ht="42.75" hidden="1" x14ac:dyDescent="0.4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/>
      <c r="L72"/>
      <c r="M72"/>
      <c r="N72"/>
      <c r="P72" t="b">
        <v>0</v>
      </c>
      <c r="Q72">
        <v>17</v>
      </c>
      <c r="R72" t="b">
        <v>1</v>
      </c>
      <c r="S72" s="5" t="s">
        <v>8269</v>
      </c>
      <c r="T72" t="s">
        <v>8271</v>
      </c>
    </row>
    <row r="73" spans="1:20" ht="42.75" hidden="1" x14ac:dyDescent="0.4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/>
      <c r="L73"/>
      <c r="M73"/>
      <c r="N73"/>
      <c r="P73" t="b">
        <v>0</v>
      </c>
      <c r="Q73">
        <v>32</v>
      </c>
      <c r="R73" t="b">
        <v>1</v>
      </c>
      <c r="S73" s="5" t="s">
        <v>8269</v>
      </c>
      <c r="T73" t="s">
        <v>8271</v>
      </c>
    </row>
    <row r="74" spans="1:20" ht="42.75" hidden="1" x14ac:dyDescent="0.4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/>
      <c r="L74"/>
      <c r="M74"/>
      <c r="N74"/>
      <c r="P74" t="b">
        <v>0</v>
      </c>
      <c r="Q74">
        <v>41</v>
      </c>
      <c r="R74" t="b">
        <v>1</v>
      </c>
      <c r="S74" s="5" t="s">
        <v>8269</v>
      </c>
      <c r="T74" t="s">
        <v>8271</v>
      </c>
    </row>
    <row r="75" spans="1:20" ht="42.75" hidden="1" x14ac:dyDescent="0.4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/>
      <c r="L75"/>
      <c r="M75"/>
      <c r="N75"/>
      <c r="P75" t="b">
        <v>0</v>
      </c>
      <c r="Q75">
        <v>18</v>
      </c>
      <c r="R75" t="b">
        <v>1</v>
      </c>
      <c r="S75" s="5" t="s">
        <v>8269</v>
      </c>
      <c r="T75" t="s">
        <v>8271</v>
      </c>
    </row>
    <row r="76" spans="1:20" ht="42.75" hidden="1" x14ac:dyDescent="0.4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/>
      <c r="L76"/>
      <c r="M76"/>
      <c r="N76"/>
      <c r="P76" t="b">
        <v>0</v>
      </c>
      <c r="Q76">
        <v>29</v>
      </c>
      <c r="R76" t="b">
        <v>1</v>
      </c>
      <c r="S76" s="5" t="s">
        <v>8269</v>
      </c>
      <c r="T76" t="s">
        <v>8271</v>
      </c>
    </row>
    <row r="77" spans="1:20" ht="42.75" hidden="1" x14ac:dyDescent="0.4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/>
      <c r="L77"/>
      <c r="M77"/>
      <c r="N77"/>
      <c r="P77" t="b">
        <v>0</v>
      </c>
      <c r="Q77">
        <v>47</v>
      </c>
      <c r="R77" t="b">
        <v>1</v>
      </c>
      <c r="S77" s="5" t="s">
        <v>8269</v>
      </c>
      <c r="T77" t="s">
        <v>8271</v>
      </c>
    </row>
    <row r="78" spans="1:20" ht="42.75" hidden="1" x14ac:dyDescent="0.4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/>
      <c r="L78"/>
      <c r="M78"/>
      <c r="N78"/>
      <c r="P78" t="b">
        <v>0</v>
      </c>
      <c r="Q78">
        <v>15</v>
      </c>
      <c r="R78" t="b">
        <v>1</v>
      </c>
      <c r="S78" s="5" t="s">
        <v>8269</v>
      </c>
      <c r="T78" t="s">
        <v>8271</v>
      </c>
    </row>
    <row r="79" spans="1:20" ht="42.75" hidden="1" x14ac:dyDescent="0.4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/>
      <c r="L79"/>
      <c r="M79"/>
      <c r="N79"/>
      <c r="P79" t="b">
        <v>0</v>
      </c>
      <c r="Q79">
        <v>26</v>
      </c>
      <c r="R79" t="b">
        <v>1</v>
      </c>
      <c r="S79" s="5" t="s">
        <v>8269</v>
      </c>
      <c r="T79" t="s">
        <v>8271</v>
      </c>
    </row>
    <row r="80" spans="1:20" ht="85.5" hidden="1" x14ac:dyDescent="0.4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/>
      <c r="L80"/>
      <c r="M80"/>
      <c r="N80"/>
      <c r="P80" t="b">
        <v>0</v>
      </c>
      <c r="Q80">
        <v>35</v>
      </c>
      <c r="R80" t="b">
        <v>1</v>
      </c>
      <c r="S80" s="5" t="s">
        <v>8269</v>
      </c>
      <c r="T80" t="s">
        <v>8271</v>
      </c>
    </row>
    <row r="81" spans="1:20" ht="42.75" hidden="1" x14ac:dyDescent="0.4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/>
      <c r="L81"/>
      <c r="M81"/>
      <c r="N81"/>
      <c r="P81" t="b">
        <v>0</v>
      </c>
      <c r="Q81">
        <v>41</v>
      </c>
      <c r="R81" t="b">
        <v>1</v>
      </c>
      <c r="S81" s="5" t="s">
        <v>8269</v>
      </c>
      <c r="T81" t="s">
        <v>8271</v>
      </c>
    </row>
    <row r="82" spans="1:20" ht="42.75" hidden="1" x14ac:dyDescent="0.4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/>
      <c r="L82"/>
      <c r="M82"/>
      <c r="N82"/>
      <c r="P82" t="b">
        <v>0</v>
      </c>
      <c r="Q82">
        <v>47</v>
      </c>
      <c r="R82" t="b">
        <v>1</v>
      </c>
      <c r="S82" s="5" t="s">
        <v>8269</v>
      </c>
      <c r="T82" t="s">
        <v>8271</v>
      </c>
    </row>
    <row r="83" spans="1:20" ht="42.75" hidden="1" x14ac:dyDescent="0.4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/>
      <c r="L83"/>
      <c r="M83"/>
      <c r="N83"/>
      <c r="P83" t="b">
        <v>0</v>
      </c>
      <c r="Q83">
        <v>28</v>
      </c>
      <c r="R83" t="b">
        <v>1</v>
      </c>
      <c r="S83" s="5" t="s">
        <v>8269</v>
      </c>
      <c r="T83" t="s">
        <v>8271</v>
      </c>
    </row>
    <row r="84" spans="1:20" ht="42.75" hidden="1" x14ac:dyDescent="0.4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/>
      <c r="L84"/>
      <c r="M84"/>
      <c r="N84"/>
      <c r="P84" t="b">
        <v>0</v>
      </c>
      <c r="Q84">
        <v>100</v>
      </c>
      <c r="R84" t="b">
        <v>1</v>
      </c>
      <c r="S84" s="5" t="s">
        <v>8269</v>
      </c>
      <c r="T84" t="s">
        <v>8271</v>
      </c>
    </row>
    <row r="85" spans="1:20" ht="42.75" hidden="1" x14ac:dyDescent="0.4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/>
      <c r="L85"/>
      <c r="M85"/>
      <c r="N85"/>
      <c r="P85" t="b">
        <v>0</v>
      </c>
      <c r="Q85">
        <v>13</v>
      </c>
      <c r="R85" t="b">
        <v>1</v>
      </c>
      <c r="S85" s="5" t="s">
        <v>8269</v>
      </c>
      <c r="T85" t="s">
        <v>8271</v>
      </c>
    </row>
    <row r="86" spans="1:20" ht="42.75" hidden="1" x14ac:dyDescent="0.4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/>
      <c r="L86"/>
      <c r="M86"/>
      <c r="N86"/>
      <c r="P86" t="b">
        <v>0</v>
      </c>
      <c r="Q86">
        <v>7</v>
      </c>
      <c r="R86" t="b">
        <v>1</v>
      </c>
      <c r="S86" s="5" t="s">
        <v>8269</v>
      </c>
      <c r="T86" t="s">
        <v>8271</v>
      </c>
    </row>
    <row r="87" spans="1:20" ht="42.75" hidden="1" x14ac:dyDescent="0.4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/>
      <c r="L87"/>
      <c r="M87"/>
      <c r="N87"/>
      <c r="P87" t="b">
        <v>0</v>
      </c>
      <c r="Q87">
        <v>21</v>
      </c>
      <c r="R87" t="b">
        <v>1</v>
      </c>
      <c r="S87" s="5" t="s">
        <v>8269</v>
      </c>
      <c r="T87" t="s">
        <v>8271</v>
      </c>
    </row>
    <row r="88" spans="1:20" ht="42.75" hidden="1" x14ac:dyDescent="0.4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/>
      <c r="L88"/>
      <c r="M88"/>
      <c r="N88"/>
      <c r="P88" t="b">
        <v>0</v>
      </c>
      <c r="Q88">
        <v>17</v>
      </c>
      <c r="R88" t="b">
        <v>1</v>
      </c>
      <c r="S88" s="5" t="s">
        <v>8269</v>
      </c>
      <c r="T88" t="s">
        <v>8271</v>
      </c>
    </row>
    <row r="89" spans="1:20" ht="42.75" hidden="1" x14ac:dyDescent="0.4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/>
      <c r="L89"/>
      <c r="M89"/>
      <c r="N89"/>
      <c r="P89" t="b">
        <v>0</v>
      </c>
      <c r="Q89">
        <v>25</v>
      </c>
      <c r="R89" t="b">
        <v>1</v>
      </c>
      <c r="S89" s="5" t="s">
        <v>8269</v>
      </c>
      <c r="T89" t="s">
        <v>8271</v>
      </c>
    </row>
    <row r="90" spans="1:20" ht="42.75" hidden="1" x14ac:dyDescent="0.4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/>
      <c r="L90"/>
      <c r="M90"/>
      <c r="N90"/>
      <c r="P90" t="b">
        <v>0</v>
      </c>
      <c r="Q90">
        <v>60</v>
      </c>
      <c r="R90" t="b">
        <v>1</v>
      </c>
      <c r="S90" s="5" t="s">
        <v>8269</v>
      </c>
      <c r="T90" t="s">
        <v>8271</v>
      </c>
    </row>
    <row r="91" spans="1:20" ht="42.75" hidden="1" x14ac:dyDescent="0.4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/>
      <c r="L91"/>
      <c r="M91"/>
      <c r="N91"/>
      <c r="P91" t="b">
        <v>0</v>
      </c>
      <c r="Q91">
        <v>56</v>
      </c>
      <c r="R91" t="b">
        <v>1</v>
      </c>
      <c r="S91" s="5" t="s">
        <v>8269</v>
      </c>
      <c r="T91" t="s">
        <v>8271</v>
      </c>
    </row>
    <row r="92" spans="1:20" ht="28.5" hidden="1" x14ac:dyDescent="0.4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/>
      <c r="L92"/>
      <c r="M92"/>
      <c r="N92"/>
      <c r="P92" t="b">
        <v>0</v>
      </c>
      <c r="Q92">
        <v>16</v>
      </c>
      <c r="R92" t="b">
        <v>1</v>
      </c>
      <c r="S92" s="5" t="s">
        <v>8269</v>
      </c>
      <c r="T92" t="s">
        <v>8271</v>
      </c>
    </row>
    <row r="93" spans="1:20" ht="42.75" hidden="1" x14ac:dyDescent="0.4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/>
      <c r="L93"/>
      <c r="M93"/>
      <c r="N93"/>
      <c r="P93" t="b">
        <v>0</v>
      </c>
      <c r="Q93">
        <v>46</v>
      </c>
      <c r="R93" t="b">
        <v>1</v>
      </c>
      <c r="S93" s="5" t="s">
        <v>8269</v>
      </c>
      <c r="T93" t="s">
        <v>8271</v>
      </c>
    </row>
    <row r="94" spans="1:20" ht="42.75" hidden="1" x14ac:dyDescent="0.4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/>
      <c r="L94"/>
      <c r="M94"/>
      <c r="N94"/>
      <c r="P94" t="b">
        <v>0</v>
      </c>
      <c r="Q94">
        <v>43</v>
      </c>
      <c r="R94" t="b">
        <v>1</v>
      </c>
      <c r="S94" s="5" t="s">
        <v>8269</v>
      </c>
      <c r="T94" t="s">
        <v>8271</v>
      </c>
    </row>
    <row r="95" spans="1:20" ht="57" hidden="1" x14ac:dyDescent="0.4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/>
      <c r="L95"/>
      <c r="M95"/>
      <c r="N95"/>
      <c r="P95" t="b">
        <v>0</v>
      </c>
      <c r="Q95">
        <v>15</v>
      </c>
      <c r="R95" t="b">
        <v>1</v>
      </c>
      <c r="S95" s="5" t="s">
        <v>8269</v>
      </c>
      <c r="T95" t="s">
        <v>8271</v>
      </c>
    </row>
    <row r="96" spans="1:20" ht="42.75" hidden="1" x14ac:dyDescent="0.4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/>
      <c r="L96"/>
      <c r="M96"/>
      <c r="N96"/>
      <c r="P96" t="b">
        <v>0</v>
      </c>
      <c r="Q96">
        <v>12</v>
      </c>
      <c r="R96" t="b">
        <v>1</v>
      </c>
      <c r="S96" s="5" t="s">
        <v>8269</v>
      </c>
      <c r="T96" t="s">
        <v>8271</v>
      </c>
    </row>
    <row r="97" spans="1:20" ht="42.75" hidden="1" x14ac:dyDescent="0.4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/>
      <c r="L97"/>
      <c r="M97"/>
      <c r="N97"/>
      <c r="P97" t="b">
        <v>0</v>
      </c>
      <c r="Q97">
        <v>21</v>
      </c>
      <c r="R97" t="b">
        <v>1</v>
      </c>
      <c r="S97" s="5" t="s">
        <v>8269</v>
      </c>
      <c r="T97" t="s">
        <v>8271</v>
      </c>
    </row>
    <row r="98" spans="1:20" ht="42.75" hidden="1" x14ac:dyDescent="0.4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/>
      <c r="L98"/>
      <c r="M98"/>
      <c r="N98"/>
      <c r="P98" t="b">
        <v>0</v>
      </c>
      <c r="Q98">
        <v>34</v>
      </c>
      <c r="R98" t="b">
        <v>1</v>
      </c>
      <c r="S98" s="5" t="s">
        <v>8269</v>
      </c>
      <c r="T98" t="s">
        <v>8271</v>
      </c>
    </row>
    <row r="99" spans="1:20" ht="42.75" hidden="1" x14ac:dyDescent="0.4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/>
      <c r="L99"/>
      <c r="M99"/>
      <c r="N99"/>
      <c r="P99" t="b">
        <v>0</v>
      </c>
      <c r="Q99">
        <v>8</v>
      </c>
      <c r="R99" t="b">
        <v>1</v>
      </c>
      <c r="S99" s="5" t="s">
        <v>8269</v>
      </c>
      <c r="T99" t="s">
        <v>8271</v>
      </c>
    </row>
    <row r="100" spans="1:20" ht="42.75" hidden="1" x14ac:dyDescent="0.4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/>
      <c r="L100"/>
      <c r="M100"/>
      <c r="N100"/>
      <c r="P100" t="b">
        <v>0</v>
      </c>
      <c r="Q100">
        <v>60</v>
      </c>
      <c r="R100" t="b">
        <v>1</v>
      </c>
      <c r="S100" s="5" t="s">
        <v>8269</v>
      </c>
      <c r="T100" t="s">
        <v>8271</v>
      </c>
    </row>
    <row r="101" spans="1:20" ht="28.5" hidden="1" x14ac:dyDescent="0.4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/>
      <c r="L101"/>
      <c r="M101"/>
      <c r="N101"/>
      <c r="P101" t="b">
        <v>0</v>
      </c>
      <c r="Q101">
        <v>39</v>
      </c>
      <c r="R101" t="b">
        <v>1</v>
      </c>
      <c r="S101" s="5" t="s">
        <v>8269</v>
      </c>
      <c r="T101" t="s">
        <v>8271</v>
      </c>
    </row>
    <row r="102" spans="1:20" ht="42.75" hidden="1" x14ac:dyDescent="0.4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/>
      <c r="L102"/>
      <c r="M102"/>
      <c r="N102"/>
      <c r="P102" t="b">
        <v>0</v>
      </c>
      <c r="Q102">
        <v>26</v>
      </c>
      <c r="R102" t="b">
        <v>1</v>
      </c>
      <c r="S102" s="5" t="s">
        <v>8269</v>
      </c>
      <c r="T102" t="s">
        <v>8271</v>
      </c>
    </row>
    <row r="103" spans="1:20" ht="42.75" hidden="1" x14ac:dyDescent="0.4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/>
      <c r="L103"/>
      <c r="M103"/>
      <c r="N103"/>
      <c r="P103" t="b">
        <v>0</v>
      </c>
      <c r="Q103">
        <v>35</v>
      </c>
      <c r="R103" t="b">
        <v>1</v>
      </c>
      <c r="S103" s="5" t="s">
        <v>8269</v>
      </c>
      <c r="T103" t="s">
        <v>8271</v>
      </c>
    </row>
    <row r="104" spans="1:20" ht="42.75" hidden="1" x14ac:dyDescent="0.4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/>
      <c r="L104"/>
      <c r="M104"/>
      <c r="N104"/>
      <c r="P104" t="b">
        <v>0</v>
      </c>
      <c r="Q104">
        <v>65</v>
      </c>
      <c r="R104" t="b">
        <v>1</v>
      </c>
      <c r="S104" s="5" t="s">
        <v>8269</v>
      </c>
      <c r="T104" t="s">
        <v>8271</v>
      </c>
    </row>
    <row r="105" spans="1:20" ht="42.75" hidden="1" x14ac:dyDescent="0.4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/>
      <c r="L105"/>
      <c r="M105"/>
      <c r="N105"/>
      <c r="P105" t="b">
        <v>0</v>
      </c>
      <c r="Q105">
        <v>49</v>
      </c>
      <c r="R105" t="b">
        <v>1</v>
      </c>
      <c r="S105" s="5" t="s">
        <v>8269</v>
      </c>
      <c r="T105" t="s">
        <v>8271</v>
      </c>
    </row>
    <row r="106" spans="1:20" ht="28.5" hidden="1" x14ac:dyDescent="0.4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/>
      <c r="L106"/>
      <c r="M106"/>
      <c r="N106"/>
      <c r="P106" t="b">
        <v>0</v>
      </c>
      <c r="Q106">
        <v>10</v>
      </c>
      <c r="R106" t="b">
        <v>1</v>
      </c>
      <c r="S106" s="5" t="s">
        <v>8269</v>
      </c>
      <c r="T106" t="s">
        <v>8271</v>
      </c>
    </row>
    <row r="107" spans="1:20" ht="42.75" hidden="1" x14ac:dyDescent="0.4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/>
      <c r="L107"/>
      <c r="M107"/>
      <c r="N107"/>
      <c r="P107" t="b">
        <v>0</v>
      </c>
      <c r="Q107">
        <v>60</v>
      </c>
      <c r="R107" t="b">
        <v>1</v>
      </c>
      <c r="S107" s="5" t="s">
        <v>8269</v>
      </c>
      <c r="T107" t="s">
        <v>8271</v>
      </c>
    </row>
    <row r="108" spans="1:20" hidden="1" x14ac:dyDescent="0.4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/>
      <c r="L108"/>
      <c r="M108"/>
      <c r="N108"/>
      <c r="P108" t="b">
        <v>0</v>
      </c>
      <c r="Q108">
        <v>27</v>
      </c>
      <c r="R108" t="b">
        <v>1</v>
      </c>
      <c r="S108" s="5" t="s">
        <v>8269</v>
      </c>
      <c r="T108" t="s">
        <v>8271</v>
      </c>
    </row>
    <row r="109" spans="1:20" ht="42.75" hidden="1" x14ac:dyDescent="0.4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/>
      <c r="L109"/>
      <c r="M109"/>
      <c r="N109"/>
      <c r="P109" t="b">
        <v>0</v>
      </c>
      <c r="Q109">
        <v>69</v>
      </c>
      <c r="R109" t="b">
        <v>1</v>
      </c>
      <c r="S109" s="5" t="s">
        <v>8269</v>
      </c>
      <c r="T109" t="s">
        <v>8271</v>
      </c>
    </row>
    <row r="110" spans="1:20" ht="42.75" hidden="1" x14ac:dyDescent="0.4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/>
      <c r="L110"/>
      <c r="M110"/>
      <c r="N110"/>
      <c r="P110" t="b">
        <v>0</v>
      </c>
      <c r="Q110">
        <v>47</v>
      </c>
      <c r="R110" t="b">
        <v>1</v>
      </c>
      <c r="S110" s="5" t="s">
        <v>8269</v>
      </c>
      <c r="T110" t="s">
        <v>8271</v>
      </c>
    </row>
    <row r="111" spans="1:20" ht="42.75" hidden="1" x14ac:dyDescent="0.4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/>
      <c r="L111"/>
      <c r="M111"/>
      <c r="N111"/>
      <c r="P111" t="b">
        <v>0</v>
      </c>
      <c r="Q111">
        <v>47</v>
      </c>
      <c r="R111" t="b">
        <v>1</v>
      </c>
      <c r="S111" s="5" t="s">
        <v>8269</v>
      </c>
      <c r="T111" t="s">
        <v>8271</v>
      </c>
    </row>
    <row r="112" spans="1:20" ht="42.75" hidden="1" x14ac:dyDescent="0.4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/>
      <c r="L112"/>
      <c r="M112"/>
      <c r="N112"/>
      <c r="P112" t="b">
        <v>0</v>
      </c>
      <c r="Q112">
        <v>26</v>
      </c>
      <c r="R112" t="b">
        <v>1</v>
      </c>
      <c r="S112" s="5" t="s">
        <v>8269</v>
      </c>
      <c r="T112" t="s">
        <v>8271</v>
      </c>
    </row>
    <row r="113" spans="1:20" ht="42.75" hidden="1" x14ac:dyDescent="0.4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/>
      <c r="L113"/>
      <c r="M113"/>
      <c r="N113"/>
      <c r="P113" t="b">
        <v>0</v>
      </c>
      <c r="Q113">
        <v>53</v>
      </c>
      <c r="R113" t="b">
        <v>1</v>
      </c>
      <c r="S113" s="5" t="s">
        <v>8269</v>
      </c>
      <c r="T113" t="s">
        <v>8271</v>
      </c>
    </row>
    <row r="114" spans="1:20" ht="42.75" hidden="1" x14ac:dyDescent="0.4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/>
      <c r="L114"/>
      <c r="M114"/>
      <c r="N114"/>
      <c r="P114" t="b">
        <v>0</v>
      </c>
      <c r="Q114">
        <v>81</v>
      </c>
      <c r="R114" t="b">
        <v>1</v>
      </c>
      <c r="S114" s="5" t="s">
        <v>8269</v>
      </c>
      <c r="T114" t="s">
        <v>8271</v>
      </c>
    </row>
    <row r="115" spans="1:20" ht="28.5" hidden="1" x14ac:dyDescent="0.4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/>
      <c r="L115"/>
      <c r="M115"/>
      <c r="N115"/>
      <c r="P115" t="b">
        <v>0</v>
      </c>
      <c r="Q115">
        <v>78</v>
      </c>
      <c r="R115" t="b">
        <v>1</v>
      </c>
      <c r="S115" s="5" t="s">
        <v>8269</v>
      </c>
      <c r="T115" t="s">
        <v>8271</v>
      </c>
    </row>
    <row r="116" spans="1:20" ht="42.75" hidden="1" x14ac:dyDescent="0.4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/>
      <c r="L116"/>
      <c r="M116"/>
      <c r="N116"/>
      <c r="P116" t="b">
        <v>0</v>
      </c>
      <c r="Q116">
        <v>35</v>
      </c>
      <c r="R116" t="b">
        <v>1</v>
      </c>
      <c r="S116" s="5" t="s">
        <v>8269</v>
      </c>
      <c r="T116" t="s">
        <v>8271</v>
      </c>
    </row>
    <row r="117" spans="1:20" hidden="1" x14ac:dyDescent="0.4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/>
      <c r="L117"/>
      <c r="M117"/>
      <c r="N117"/>
      <c r="P117" t="b">
        <v>0</v>
      </c>
      <c r="Q117">
        <v>22</v>
      </c>
      <c r="R117" t="b">
        <v>1</v>
      </c>
      <c r="S117" s="5" t="s">
        <v>8269</v>
      </c>
      <c r="T117" t="s">
        <v>8271</v>
      </c>
    </row>
    <row r="118" spans="1:20" ht="42.75" hidden="1" x14ac:dyDescent="0.4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/>
      <c r="L118"/>
      <c r="M118"/>
      <c r="N118"/>
      <c r="P118" t="b">
        <v>0</v>
      </c>
      <c r="Q118">
        <v>57</v>
      </c>
      <c r="R118" t="b">
        <v>1</v>
      </c>
      <c r="S118" s="5" t="s">
        <v>8269</v>
      </c>
      <c r="T118" t="s">
        <v>8271</v>
      </c>
    </row>
    <row r="119" spans="1:20" ht="42.75" hidden="1" x14ac:dyDescent="0.4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/>
      <c r="L119"/>
      <c r="M119"/>
      <c r="N119"/>
      <c r="P119" t="b">
        <v>0</v>
      </c>
      <c r="Q119">
        <v>27</v>
      </c>
      <c r="R119" t="b">
        <v>1</v>
      </c>
      <c r="S119" s="5" t="s">
        <v>8269</v>
      </c>
      <c r="T119" t="s">
        <v>8271</v>
      </c>
    </row>
    <row r="120" spans="1:20" ht="28.5" hidden="1" x14ac:dyDescent="0.4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/>
      <c r="L120"/>
      <c r="M120"/>
      <c r="N120"/>
      <c r="P120" t="b">
        <v>0</v>
      </c>
      <c r="Q120">
        <v>39</v>
      </c>
      <c r="R120" t="b">
        <v>1</v>
      </c>
      <c r="S120" s="5" t="s">
        <v>8269</v>
      </c>
      <c r="T120" t="s">
        <v>8271</v>
      </c>
    </row>
    <row r="121" spans="1:20" ht="42.75" hidden="1" x14ac:dyDescent="0.4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/>
      <c r="L121"/>
      <c r="M121"/>
      <c r="N121"/>
      <c r="P121" t="b">
        <v>0</v>
      </c>
      <c r="Q121">
        <v>37</v>
      </c>
      <c r="R121" t="b">
        <v>1</v>
      </c>
      <c r="S121" s="5" t="s">
        <v>8269</v>
      </c>
      <c r="T121" t="s">
        <v>8271</v>
      </c>
    </row>
    <row r="122" spans="1:20" ht="42.75" hidden="1" x14ac:dyDescent="0.4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/>
      <c r="L122"/>
      <c r="M122"/>
      <c r="N122"/>
      <c r="P122" t="b">
        <v>0</v>
      </c>
      <c r="Q122">
        <v>1</v>
      </c>
      <c r="R122" t="b">
        <v>0</v>
      </c>
      <c r="S122" s="5" t="s">
        <v>8269</v>
      </c>
      <c r="T122" t="s">
        <v>8272</v>
      </c>
    </row>
    <row r="123" spans="1:20" ht="42.75" hidden="1" x14ac:dyDescent="0.4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/>
      <c r="L123"/>
      <c r="M123"/>
      <c r="N123"/>
      <c r="P123" t="b">
        <v>0</v>
      </c>
      <c r="Q123">
        <v>1</v>
      </c>
      <c r="R123" t="b">
        <v>0</v>
      </c>
      <c r="S123" s="5" t="s">
        <v>8269</v>
      </c>
      <c r="T123" t="s">
        <v>8272</v>
      </c>
    </row>
    <row r="124" spans="1:20" ht="28.5" hidden="1" x14ac:dyDescent="0.4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/>
      <c r="L124"/>
      <c r="M124"/>
      <c r="N124"/>
      <c r="P124" t="b">
        <v>0</v>
      </c>
      <c r="Q124">
        <v>0</v>
      </c>
      <c r="R124" t="b">
        <v>0</v>
      </c>
      <c r="S124" s="5" t="s">
        <v>8269</v>
      </c>
      <c r="T124" t="s">
        <v>8272</v>
      </c>
    </row>
    <row r="125" spans="1:20" ht="42.75" hidden="1" x14ac:dyDescent="0.4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/>
      <c r="L125"/>
      <c r="M125"/>
      <c r="N125"/>
      <c r="P125" t="b">
        <v>0</v>
      </c>
      <c r="Q125">
        <v>6</v>
      </c>
      <c r="R125" t="b">
        <v>0</v>
      </c>
      <c r="S125" s="5" t="s">
        <v>8269</v>
      </c>
      <c r="T125" t="s">
        <v>8272</v>
      </c>
    </row>
    <row r="126" spans="1:20" ht="42.75" hidden="1" x14ac:dyDescent="0.4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/>
      <c r="L126"/>
      <c r="M126"/>
      <c r="N126"/>
      <c r="P126" t="b">
        <v>0</v>
      </c>
      <c r="Q126">
        <v>0</v>
      </c>
      <c r="R126" t="b">
        <v>0</v>
      </c>
      <c r="S126" s="5" t="s">
        <v>8269</v>
      </c>
      <c r="T126" t="s">
        <v>8272</v>
      </c>
    </row>
    <row r="127" spans="1:20" ht="42.75" hidden="1" x14ac:dyDescent="0.4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/>
      <c r="L127"/>
      <c r="M127"/>
      <c r="N127"/>
      <c r="P127" t="b">
        <v>0</v>
      </c>
      <c r="Q127">
        <v>6</v>
      </c>
      <c r="R127" t="b">
        <v>0</v>
      </c>
      <c r="S127" s="5" t="s">
        <v>8269</v>
      </c>
      <c r="T127" t="s">
        <v>8272</v>
      </c>
    </row>
    <row r="128" spans="1:20" ht="42.75" hidden="1" x14ac:dyDescent="0.4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/>
      <c r="L128"/>
      <c r="M128"/>
      <c r="N128"/>
      <c r="P128" t="b">
        <v>0</v>
      </c>
      <c r="Q128">
        <v>13</v>
      </c>
      <c r="R128" t="b">
        <v>0</v>
      </c>
      <c r="S128" s="5" t="s">
        <v>8269</v>
      </c>
      <c r="T128" t="s">
        <v>8272</v>
      </c>
    </row>
    <row r="129" spans="1:20" ht="42.75" hidden="1" x14ac:dyDescent="0.4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/>
      <c r="L129"/>
      <c r="M129"/>
      <c r="N129"/>
      <c r="P129" t="b">
        <v>0</v>
      </c>
      <c r="Q129">
        <v>4</v>
      </c>
      <c r="R129" t="b">
        <v>0</v>
      </c>
      <c r="S129" s="5" t="s">
        <v>8269</v>
      </c>
      <c r="T129" t="s">
        <v>8272</v>
      </c>
    </row>
    <row r="130" spans="1:20" ht="28.5" hidden="1" x14ac:dyDescent="0.4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/>
      <c r="L130"/>
      <c r="M130"/>
      <c r="N130"/>
      <c r="P130" t="b">
        <v>0</v>
      </c>
      <c r="Q130">
        <v>6</v>
      </c>
      <c r="R130" t="b">
        <v>0</v>
      </c>
      <c r="S130" s="5" t="s">
        <v>8269</v>
      </c>
      <c r="T130" t="s">
        <v>8272</v>
      </c>
    </row>
    <row r="131" spans="1:20" ht="42.75" hidden="1" x14ac:dyDescent="0.4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/>
      <c r="L131"/>
      <c r="M131"/>
      <c r="N131"/>
      <c r="P131" t="b">
        <v>0</v>
      </c>
      <c r="Q131">
        <v>0</v>
      </c>
      <c r="R131" t="b">
        <v>0</v>
      </c>
      <c r="S131" s="5" t="s">
        <v>8269</v>
      </c>
      <c r="T131" t="s">
        <v>8272</v>
      </c>
    </row>
    <row r="132" spans="1:20" ht="42.75" hidden="1" x14ac:dyDescent="0.4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/>
      <c r="L132"/>
      <c r="M132"/>
      <c r="N132"/>
      <c r="P132" t="b">
        <v>0</v>
      </c>
      <c r="Q132">
        <v>0</v>
      </c>
      <c r="R132" t="b">
        <v>0</v>
      </c>
      <c r="S132" s="5" t="s">
        <v>8269</v>
      </c>
      <c r="T132" t="s">
        <v>8272</v>
      </c>
    </row>
    <row r="133" spans="1:20" hidden="1" x14ac:dyDescent="0.4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/>
      <c r="L133"/>
      <c r="M133"/>
      <c r="N133"/>
      <c r="P133" t="b">
        <v>0</v>
      </c>
      <c r="Q133">
        <v>0</v>
      </c>
      <c r="R133" t="b">
        <v>0</v>
      </c>
      <c r="S133" s="5" t="s">
        <v>8269</v>
      </c>
      <c r="T133" t="s">
        <v>8272</v>
      </c>
    </row>
    <row r="134" spans="1:20" ht="42.75" hidden="1" x14ac:dyDescent="0.4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/>
      <c r="L134"/>
      <c r="M134"/>
      <c r="N134"/>
      <c r="P134" t="b">
        <v>0</v>
      </c>
      <c r="Q134">
        <v>81</v>
      </c>
      <c r="R134" t="b">
        <v>0</v>
      </c>
      <c r="S134" s="5" t="s">
        <v>8269</v>
      </c>
      <c r="T134" t="s">
        <v>8272</v>
      </c>
    </row>
    <row r="135" spans="1:20" ht="28.5" hidden="1" x14ac:dyDescent="0.4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/>
      <c r="L135"/>
      <c r="M135"/>
      <c r="N135"/>
      <c r="P135" t="b">
        <v>0</v>
      </c>
      <c r="Q135">
        <v>0</v>
      </c>
      <c r="R135" t="b">
        <v>0</v>
      </c>
      <c r="S135" s="5" t="s">
        <v>8269</v>
      </c>
      <c r="T135" t="s">
        <v>8272</v>
      </c>
    </row>
    <row r="136" spans="1:20" ht="28.5" hidden="1" x14ac:dyDescent="0.4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/>
      <c r="L136"/>
      <c r="M136"/>
      <c r="N136"/>
      <c r="P136" t="b">
        <v>0</v>
      </c>
      <c r="Q136">
        <v>0</v>
      </c>
      <c r="R136" t="b">
        <v>0</v>
      </c>
      <c r="S136" s="5" t="s">
        <v>8269</v>
      </c>
      <c r="T136" t="s">
        <v>8272</v>
      </c>
    </row>
    <row r="137" spans="1:20" ht="42.75" hidden="1" x14ac:dyDescent="0.4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/>
      <c r="L137"/>
      <c r="M137"/>
      <c r="N137"/>
      <c r="P137" t="b">
        <v>0</v>
      </c>
      <c r="Q137">
        <v>5</v>
      </c>
      <c r="R137" t="b">
        <v>0</v>
      </c>
      <c r="S137" s="5" t="s">
        <v>8269</v>
      </c>
      <c r="T137" t="s">
        <v>8272</v>
      </c>
    </row>
    <row r="138" spans="1:20" ht="42.75" hidden="1" x14ac:dyDescent="0.4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/>
      <c r="L138"/>
      <c r="M138"/>
      <c r="N138"/>
      <c r="P138" t="b">
        <v>0</v>
      </c>
      <c r="Q138">
        <v>0</v>
      </c>
      <c r="R138" t="b">
        <v>0</v>
      </c>
      <c r="S138" s="5" t="s">
        <v>8269</v>
      </c>
      <c r="T138" t="s">
        <v>8272</v>
      </c>
    </row>
    <row r="139" spans="1:20" ht="42.75" hidden="1" x14ac:dyDescent="0.4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/>
      <c r="L139"/>
      <c r="M139"/>
      <c r="N139"/>
      <c r="P139" t="b">
        <v>0</v>
      </c>
      <c r="Q139">
        <v>0</v>
      </c>
      <c r="R139" t="b">
        <v>0</v>
      </c>
      <c r="S139" s="5" t="s">
        <v>8269</v>
      </c>
      <c r="T139" t="s">
        <v>8272</v>
      </c>
    </row>
    <row r="140" spans="1:20" ht="42.75" hidden="1" x14ac:dyDescent="0.4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/>
      <c r="L140"/>
      <c r="M140"/>
      <c r="N140"/>
      <c r="P140" t="b">
        <v>0</v>
      </c>
      <c r="Q140">
        <v>58</v>
      </c>
      <c r="R140" t="b">
        <v>0</v>
      </c>
      <c r="S140" s="5" t="s">
        <v>8269</v>
      </c>
      <c r="T140" t="s">
        <v>8272</v>
      </c>
    </row>
    <row r="141" spans="1:20" ht="42.75" hidden="1" x14ac:dyDescent="0.4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/>
      <c r="L141"/>
      <c r="M141"/>
      <c r="N141"/>
      <c r="P141" t="b">
        <v>0</v>
      </c>
      <c r="Q141">
        <v>1</v>
      </c>
      <c r="R141" t="b">
        <v>0</v>
      </c>
      <c r="S141" s="5" t="s">
        <v>8269</v>
      </c>
      <c r="T141" t="s">
        <v>8272</v>
      </c>
    </row>
    <row r="142" spans="1:20" ht="42.75" hidden="1" x14ac:dyDescent="0.4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/>
      <c r="L142"/>
      <c r="M142"/>
      <c r="N142"/>
      <c r="P142" t="b">
        <v>0</v>
      </c>
      <c r="Q142">
        <v>0</v>
      </c>
      <c r="R142" t="b">
        <v>0</v>
      </c>
      <c r="S142" s="5" t="s">
        <v>8269</v>
      </c>
      <c r="T142" t="s">
        <v>8272</v>
      </c>
    </row>
    <row r="143" spans="1:20" ht="42.75" hidden="1" x14ac:dyDescent="0.4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/>
      <c r="L143"/>
      <c r="M143"/>
      <c r="N143"/>
      <c r="P143" t="b">
        <v>0</v>
      </c>
      <c r="Q143">
        <v>28</v>
      </c>
      <c r="R143" t="b">
        <v>0</v>
      </c>
      <c r="S143" s="5" t="s">
        <v>8269</v>
      </c>
      <c r="T143" t="s">
        <v>8272</v>
      </c>
    </row>
    <row r="144" spans="1:20" ht="42.75" hidden="1" x14ac:dyDescent="0.4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/>
      <c r="L144"/>
      <c r="M144"/>
      <c r="N144"/>
      <c r="P144" t="b">
        <v>0</v>
      </c>
      <c r="Q144">
        <v>1</v>
      </c>
      <c r="R144" t="b">
        <v>0</v>
      </c>
      <c r="S144" s="5" t="s">
        <v>8269</v>
      </c>
      <c r="T144" t="s">
        <v>8272</v>
      </c>
    </row>
    <row r="145" spans="1:20" ht="42.75" hidden="1" x14ac:dyDescent="0.4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/>
      <c r="L145"/>
      <c r="M145"/>
      <c r="N145"/>
      <c r="P145" t="b">
        <v>0</v>
      </c>
      <c r="Q145">
        <v>0</v>
      </c>
      <c r="R145" t="b">
        <v>0</v>
      </c>
      <c r="S145" s="5" t="s">
        <v>8269</v>
      </c>
      <c r="T145" t="s">
        <v>8272</v>
      </c>
    </row>
    <row r="146" spans="1:20" ht="42.75" hidden="1" x14ac:dyDescent="0.4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/>
      <c r="L146"/>
      <c r="M146"/>
      <c r="N146"/>
      <c r="P146" t="b">
        <v>0</v>
      </c>
      <c r="Q146">
        <v>37</v>
      </c>
      <c r="R146" t="b">
        <v>0</v>
      </c>
      <c r="S146" s="5" t="s">
        <v>8269</v>
      </c>
      <c r="T146" t="s">
        <v>8272</v>
      </c>
    </row>
    <row r="147" spans="1:20" ht="42.75" hidden="1" x14ac:dyDescent="0.4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/>
      <c r="L147"/>
      <c r="M147"/>
      <c r="N147"/>
      <c r="P147" t="b">
        <v>0</v>
      </c>
      <c r="Q147">
        <v>9</v>
      </c>
      <c r="R147" t="b">
        <v>0</v>
      </c>
      <c r="S147" s="5" t="s">
        <v>8269</v>
      </c>
      <c r="T147" t="s">
        <v>8272</v>
      </c>
    </row>
    <row r="148" spans="1:20" ht="42.75" hidden="1" x14ac:dyDescent="0.4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/>
      <c r="L148"/>
      <c r="M148"/>
      <c r="N148"/>
      <c r="P148" t="b">
        <v>0</v>
      </c>
      <c r="Q148">
        <v>3</v>
      </c>
      <c r="R148" t="b">
        <v>0</v>
      </c>
      <c r="S148" s="5" t="s">
        <v>8269</v>
      </c>
      <c r="T148" t="s">
        <v>8272</v>
      </c>
    </row>
    <row r="149" spans="1:20" ht="28.5" hidden="1" x14ac:dyDescent="0.4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/>
      <c r="L149"/>
      <c r="M149"/>
      <c r="N149"/>
      <c r="P149" t="b">
        <v>0</v>
      </c>
      <c r="Q149">
        <v>0</v>
      </c>
      <c r="R149" t="b">
        <v>0</v>
      </c>
      <c r="S149" s="5" t="s">
        <v>8269</v>
      </c>
      <c r="T149" t="s">
        <v>8272</v>
      </c>
    </row>
    <row r="150" spans="1:20" ht="42.75" hidden="1" x14ac:dyDescent="0.4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/>
      <c r="L150"/>
      <c r="M150"/>
      <c r="N150"/>
      <c r="P150" t="b">
        <v>0</v>
      </c>
      <c r="Q150">
        <v>2</v>
      </c>
      <c r="R150" t="b">
        <v>0</v>
      </c>
      <c r="S150" s="5" t="s">
        <v>8269</v>
      </c>
      <c r="T150" t="s">
        <v>8272</v>
      </c>
    </row>
    <row r="151" spans="1:20" ht="42.75" hidden="1" x14ac:dyDescent="0.4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/>
      <c r="L151"/>
      <c r="M151"/>
      <c r="N151"/>
      <c r="P151" t="b">
        <v>0</v>
      </c>
      <c r="Q151">
        <v>6</v>
      </c>
      <c r="R151" t="b">
        <v>0</v>
      </c>
      <c r="S151" s="5" t="s">
        <v>8269</v>
      </c>
      <c r="T151" t="s">
        <v>8272</v>
      </c>
    </row>
    <row r="152" spans="1:20" ht="42.75" hidden="1" x14ac:dyDescent="0.4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/>
      <c r="L152"/>
      <c r="M152"/>
      <c r="N152"/>
      <c r="P152" t="b">
        <v>0</v>
      </c>
      <c r="Q152">
        <v>67</v>
      </c>
      <c r="R152" t="b">
        <v>0</v>
      </c>
      <c r="S152" s="5" t="s">
        <v>8269</v>
      </c>
      <c r="T152" t="s">
        <v>8272</v>
      </c>
    </row>
    <row r="153" spans="1:20" ht="42.75" hidden="1" x14ac:dyDescent="0.4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/>
      <c r="L153"/>
      <c r="M153"/>
      <c r="N153"/>
      <c r="P153" t="b">
        <v>0</v>
      </c>
      <c r="Q153">
        <v>5</v>
      </c>
      <c r="R153" t="b">
        <v>0</v>
      </c>
      <c r="S153" s="5" t="s">
        <v>8269</v>
      </c>
      <c r="T153" t="s">
        <v>8272</v>
      </c>
    </row>
    <row r="154" spans="1:20" ht="28.5" hidden="1" x14ac:dyDescent="0.4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/>
      <c r="L154"/>
      <c r="M154"/>
      <c r="N154"/>
      <c r="P154" t="b">
        <v>0</v>
      </c>
      <c r="Q154">
        <v>2</v>
      </c>
      <c r="R154" t="b">
        <v>0</v>
      </c>
      <c r="S154" s="5" t="s">
        <v>8269</v>
      </c>
      <c r="T154" t="s">
        <v>8272</v>
      </c>
    </row>
    <row r="155" spans="1:20" ht="42.75" hidden="1" x14ac:dyDescent="0.4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/>
      <c r="L155"/>
      <c r="M155"/>
      <c r="N155"/>
      <c r="P155" t="b">
        <v>0</v>
      </c>
      <c r="Q155">
        <v>10</v>
      </c>
      <c r="R155" t="b">
        <v>0</v>
      </c>
      <c r="S155" s="5" t="s">
        <v>8269</v>
      </c>
      <c r="T155" t="s">
        <v>8272</v>
      </c>
    </row>
    <row r="156" spans="1:20" ht="28.5" hidden="1" x14ac:dyDescent="0.4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/>
      <c r="L156"/>
      <c r="M156"/>
      <c r="N156"/>
      <c r="P156" t="b">
        <v>0</v>
      </c>
      <c r="Q156">
        <v>3</v>
      </c>
      <c r="R156" t="b">
        <v>0</v>
      </c>
      <c r="S156" s="5" t="s">
        <v>8269</v>
      </c>
      <c r="T156" t="s">
        <v>8272</v>
      </c>
    </row>
    <row r="157" spans="1:20" ht="57" hidden="1" x14ac:dyDescent="0.4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/>
      <c r="L157"/>
      <c r="M157"/>
      <c r="N157"/>
      <c r="P157" t="b">
        <v>0</v>
      </c>
      <c r="Q157">
        <v>4</v>
      </c>
      <c r="R157" t="b">
        <v>0</v>
      </c>
      <c r="S157" s="5" t="s">
        <v>8269</v>
      </c>
      <c r="T157" t="s">
        <v>8272</v>
      </c>
    </row>
    <row r="158" spans="1:20" ht="42.75" hidden="1" x14ac:dyDescent="0.4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/>
      <c r="L158"/>
      <c r="M158"/>
      <c r="N158"/>
      <c r="P158" t="b">
        <v>0</v>
      </c>
      <c r="Q158">
        <v>15</v>
      </c>
      <c r="R158" t="b">
        <v>0</v>
      </c>
      <c r="S158" s="5" t="s">
        <v>8269</v>
      </c>
      <c r="T158" t="s">
        <v>8272</v>
      </c>
    </row>
    <row r="159" spans="1:20" ht="42.75" hidden="1" x14ac:dyDescent="0.4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/>
      <c r="L159"/>
      <c r="M159"/>
      <c r="N159"/>
      <c r="P159" t="b">
        <v>0</v>
      </c>
      <c r="Q159">
        <v>2</v>
      </c>
      <c r="R159" t="b">
        <v>0</v>
      </c>
      <c r="S159" s="5" t="s">
        <v>8269</v>
      </c>
      <c r="T159" t="s">
        <v>8272</v>
      </c>
    </row>
    <row r="160" spans="1:20" ht="42.75" hidden="1" x14ac:dyDescent="0.4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/>
      <c r="L160"/>
      <c r="M160"/>
      <c r="N160"/>
      <c r="P160" t="b">
        <v>0</v>
      </c>
      <c r="Q160">
        <v>0</v>
      </c>
      <c r="R160" t="b">
        <v>0</v>
      </c>
      <c r="S160" s="5" t="s">
        <v>8269</v>
      </c>
      <c r="T160" t="s">
        <v>8272</v>
      </c>
    </row>
    <row r="161" spans="1:20" ht="42.75" hidden="1" x14ac:dyDescent="0.4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/>
      <c r="L161"/>
      <c r="M161"/>
      <c r="N161"/>
      <c r="P161" t="b">
        <v>0</v>
      </c>
      <c r="Q161">
        <v>1</v>
      </c>
      <c r="R161" t="b">
        <v>0</v>
      </c>
      <c r="S161" s="5" t="s">
        <v>8269</v>
      </c>
      <c r="T161" t="s">
        <v>8272</v>
      </c>
    </row>
    <row r="162" spans="1:20" ht="42.75" hidden="1" x14ac:dyDescent="0.4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/>
      <c r="L162"/>
      <c r="M162"/>
      <c r="N162"/>
      <c r="P162" t="b">
        <v>0</v>
      </c>
      <c r="Q162">
        <v>0</v>
      </c>
      <c r="R162" t="b">
        <v>0</v>
      </c>
      <c r="S162" s="5" t="s">
        <v>8269</v>
      </c>
      <c r="T162" t="s">
        <v>8273</v>
      </c>
    </row>
    <row r="163" spans="1:20" ht="42.75" hidden="1" x14ac:dyDescent="0.4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/>
      <c r="L163"/>
      <c r="M163"/>
      <c r="N163"/>
      <c r="P163" t="b">
        <v>0</v>
      </c>
      <c r="Q163">
        <v>1</v>
      </c>
      <c r="R163" t="b">
        <v>0</v>
      </c>
      <c r="S163" s="5" t="s">
        <v>8269</v>
      </c>
      <c r="T163" t="s">
        <v>8273</v>
      </c>
    </row>
    <row r="164" spans="1:20" ht="42.75" hidden="1" x14ac:dyDescent="0.4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/>
      <c r="L164"/>
      <c r="M164"/>
      <c r="N164"/>
      <c r="P164" t="b">
        <v>0</v>
      </c>
      <c r="Q164">
        <v>10</v>
      </c>
      <c r="R164" t="b">
        <v>0</v>
      </c>
      <c r="S164" s="5" t="s">
        <v>8269</v>
      </c>
      <c r="T164" t="s">
        <v>8273</v>
      </c>
    </row>
    <row r="165" spans="1:20" ht="57" hidden="1" x14ac:dyDescent="0.4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/>
      <c r="L165"/>
      <c r="M165"/>
      <c r="N165"/>
      <c r="P165" t="b">
        <v>0</v>
      </c>
      <c r="Q165">
        <v>0</v>
      </c>
      <c r="R165" t="b">
        <v>0</v>
      </c>
      <c r="S165" s="5" t="s">
        <v>8269</v>
      </c>
      <c r="T165" t="s">
        <v>8273</v>
      </c>
    </row>
    <row r="166" spans="1:20" ht="42.75" hidden="1" x14ac:dyDescent="0.4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/>
      <c r="L166"/>
      <c r="M166"/>
      <c r="N166"/>
      <c r="P166" t="b">
        <v>0</v>
      </c>
      <c r="Q166">
        <v>7</v>
      </c>
      <c r="R166" t="b">
        <v>0</v>
      </c>
      <c r="S166" s="5" t="s">
        <v>8269</v>
      </c>
      <c r="T166" t="s">
        <v>8273</v>
      </c>
    </row>
    <row r="167" spans="1:20" ht="28.5" hidden="1" x14ac:dyDescent="0.4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/>
      <c r="L167"/>
      <c r="M167"/>
      <c r="N167"/>
      <c r="P167" t="b">
        <v>0</v>
      </c>
      <c r="Q167">
        <v>0</v>
      </c>
      <c r="R167" t="b">
        <v>0</v>
      </c>
      <c r="S167" s="5" t="s">
        <v>8269</v>
      </c>
      <c r="T167" t="s">
        <v>8273</v>
      </c>
    </row>
    <row r="168" spans="1:20" ht="42.75" hidden="1" x14ac:dyDescent="0.4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/>
      <c r="L168"/>
      <c r="M168"/>
      <c r="N168"/>
      <c r="P168" t="b">
        <v>0</v>
      </c>
      <c r="Q168">
        <v>1</v>
      </c>
      <c r="R168" t="b">
        <v>0</v>
      </c>
      <c r="S168" s="5" t="s">
        <v>8269</v>
      </c>
      <c r="T168" t="s">
        <v>8273</v>
      </c>
    </row>
    <row r="169" spans="1:20" ht="42.75" hidden="1" x14ac:dyDescent="0.4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/>
      <c r="L169"/>
      <c r="M169"/>
      <c r="N169"/>
      <c r="P169" t="b">
        <v>0</v>
      </c>
      <c r="Q169">
        <v>2</v>
      </c>
      <c r="R169" t="b">
        <v>0</v>
      </c>
      <c r="S169" s="5" t="s">
        <v>8269</v>
      </c>
      <c r="T169" t="s">
        <v>8273</v>
      </c>
    </row>
    <row r="170" spans="1:20" ht="42.75" hidden="1" x14ac:dyDescent="0.4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/>
      <c r="L170"/>
      <c r="M170"/>
      <c r="N170"/>
      <c r="P170" t="b">
        <v>0</v>
      </c>
      <c r="Q170">
        <v>3</v>
      </c>
      <c r="R170" t="b">
        <v>0</v>
      </c>
      <c r="S170" s="5" t="s">
        <v>8269</v>
      </c>
      <c r="T170" t="s">
        <v>8273</v>
      </c>
    </row>
    <row r="171" spans="1:20" ht="42.75" hidden="1" x14ac:dyDescent="0.4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/>
      <c r="L171"/>
      <c r="M171"/>
      <c r="N171"/>
      <c r="P171" t="b">
        <v>0</v>
      </c>
      <c r="Q171">
        <v>10</v>
      </c>
      <c r="R171" t="b">
        <v>0</v>
      </c>
      <c r="S171" s="5" t="s">
        <v>8269</v>
      </c>
      <c r="T171" t="s">
        <v>8273</v>
      </c>
    </row>
    <row r="172" spans="1:20" ht="42.75" hidden="1" x14ac:dyDescent="0.4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/>
      <c r="L172"/>
      <c r="M172"/>
      <c r="N172"/>
      <c r="P172" t="b">
        <v>0</v>
      </c>
      <c r="Q172">
        <v>10</v>
      </c>
      <c r="R172" t="b">
        <v>0</v>
      </c>
      <c r="S172" s="5" t="s">
        <v>8269</v>
      </c>
      <c r="T172" t="s">
        <v>8273</v>
      </c>
    </row>
    <row r="173" spans="1:20" ht="42.75" hidden="1" x14ac:dyDescent="0.4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/>
      <c r="L173"/>
      <c r="M173"/>
      <c r="N173"/>
      <c r="P173" t="b">
        <v>0</v>
      </c>
      <c r="Q173">
        <v>1</v>
      </c>
      <c r="R173" t="b">
        <v>0</v>
      </c>
      <c r="S173" s="5" t="s">
        <v>8269</v>
      </c>
      <c r="T173" t="s">
        <v>8273</v>
      </c>
    </row>
    <row r="174" spans="1:20" ht="42.75" hidden="1" x14ac:dyDescent="0.4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/>
      <c r="L174"/>
      <c r="M174"/>
      <c r="N174"/>
      <c r="P174" t="b">
        <v>0</v>
      </c>
      <c r="Q174">
        <v>0</v>
      </c>
      <c r="R174" t="b">
        <v>0</v>
      </c>
      <c r="S174" s="5" t="s">
        <v>8269</v>
      </c>
      <c r="T174" t="s">
        <v>8273</v>
      </c>
    </row>
    <row r="175" spans="1:20" ht="42.75" hidden="1" x14ac:dyDescent="0.4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/>
      <c r="L175"/>
      <c r="M175"/>
      <c r="N175"/>
      <c r="P175" t="b">
        <v>0</v>
      </c>
      <c r="Q175">
        <v>0</v>
      </c>
      <c r="R175" t="b">
        <v>0</v>
      </c>
      <c r="S175" s="5" t="s">
        <v>8269</v>
      </c>
      <c r="T175" t="s">
        <v>8273</v>
      </c>
    </row>
    <row r="176" spans="1:20" ht="42.75" hidden="1" x14ac:dyDescent="0.4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/>
      <c r="L176"/>
      <c r="M176"/>
      <c r="N176"/>
      <c r="P176" t="b">
        <v>0</v>
      </c>
      <c r="Q176">
        <v>0</v>
      </c>
      <c r="R176" t="b">
        <v>0</v>
      </c>
      <c r="S176" s="5" t="s">
        <v>8269</v>
      </c>
      <c r="T176" t="s">
        <v>8273</v>
      </c>
    </row>
    <row r="177" spans="1:20" ht="42.75" hidden="1" x14ac:dyDescent="0.4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/>
      <c r="L177"/>
      <c r="M177"/>
      <c r="N177"/>
      <c r="P177" t="b">
        <v>0</v>
      </c>
      <c r="Q177">
        <v>26</v>
      </c>
      <c r="R177" t="b">
        <v>0</v>
      </c>
      <c r="S177" s="5" t="s">
        <v>8269</v>
      </c>
      <c r="T177" t="s">
        <v>8273</v>
      </c>
    </row>
    <row r="178" spans="1:20" ht="42.75" hidden="1" x14ac:dyDescent="0.4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/>
      <c r="L178"/>
      <c r="M178"/>
      <c r="N178"/>
      <c r="P178" t="b">
        <v>0</v>
      </c>
      <c r="Q178">
        <v>0</v>
      </c>
      <c r="R178" t="b">
        <v>0</v>
      </c>
      <c r="S178" s="5" t="s">
        <v>8269</v>
      </c>
      <c r="T178" t="s">
        <v>8273</v>
      </c>
    </row>
    <row r="179" spans="1:20" ht="28.5" hidden="1" x14ac:dyDescent="0.4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/>
      <c r="L179"/>
      <c r="M179"/>
      <c r="N179"/>
      <c r="P179" t="b">
        <v>0</v>
      </c>
      <c r="Q179">
        <v>7</v>
      </c>
      <c r="R179" t="b">
        <v>0</v>
      </c>
      <c r="S179" s="5" t="s">
        <v>8269</v>
      </c>
      <c r="T179" t="s">
        <v>8273</v>
      </c>
    </row>
    <row r="180" spans="1:20" ht="28.5" hidden="1" x14ac:dyDescent="0.4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/>
      <c r="L180"/>
      <c r="M180"/>
      <c r="N180"/>
      <c r="P180" t="b">
        <v>0</v>
      </c>
      <c r="Q180">
        <v>0</v>
      </c>
      <c r="R180" t="b">
        <v>0</v>
      </c>
      <c r="S180" s="5" t="s">
        <v>8269</v>
      </c>
      <c r="T180" t="s">
        <v>8273</v>
      </c>
    </row>
    <row r="181" spans="1:20" ht="28.5" hidden="1" x14ac:dyDescent="0.4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/>
      <c r="L181"/>
      <c r="M181"/>
      <c r="N181"/>
      <c r="P181" t="b">
        <v>0</v>
      </c>
      <c r="Q181">
        <v>2</v>
      </c>
      <c r="R181" t="b">
        <v>0</v>
      </c>
      <c r="S181" s="5" t="s">
        <v>8269</v>
      </c>
      <c r="T181" t="s">
        <v>8273</v>
      </c>
    </row>
    <row r="182" spans="1:20" ht="42.75" hidden="1" x14ac:dyDescent="0.4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/>
      <c r="L182"/>
      <c r="M182"/>
      <c r="N182"/>
      <c r="P182" t="b">
        <v>0</v>
      </c>
      <c r="Q182">
        <v>13</v>
      </c>
      <c r="R182" t="b">
        <v>0</v>
      </c>
      <c r="S182" s="5" t="s">
        <v>8269</v>
      </c>
      <c r="T182" t="s">
        <v>8273</v>
      </c>
    </row>
    <row r="183" spans="1:20" ht="42.75" hidden="1" x14ac:dyDescent="0.4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/>
      <c r="L183"/>
      <c r="M183"/>
      <c r="N183"/>
      <c r="P183" t="b">
        <v>0</v>
      </c>
      <c r="Q183">
        <v>4</v>
      </c>
      <c r="R183" t="b">
        <v>0</v>
      </c>
      <c r="S183" s="5" t="s">
        <v>8269</v>
      </c>
      <c r="T183" t="s">
        <v>8273</v>
      </c>
    </row>
    <row r="184" spans="1:20" ht="42.75" hidden="1" x14ac:dyDescent="0.4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/>
      <c r="L184"/>
      <c r="M184"/>
      <c r="N184"/>
      <c r="P184" t="b">
        <v>0</v>
      </c>
      <c r="Q184">
        <v>0</v>
      </c>
      <c r="R184" t="b">
        <v>0</v>
      </c>
      <c r="S184" s="5" t="s">
        <v>8269</v>
      </c>
      <c r="T184" t="s">
        <v>8273</v>
      </c>
    </row>
    <row r="185" spans="1:20" hidden="1" x14ac:dyDescent="0.4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/>
      <c r="L185"/>
      <c r="M185"/>
      <c r="N185"/>
      <c r="P185" t="b">
        <v>0</v>
      </c>
      <c r="Q185">
        <v>12</v>
      </c>
      <c r="R185" t="b">
        <v>0</v>
      </c>
      <c r="S185" s="5" t="s">
        <v>8269</v>
      </c>
      <c r="T185" t="s">
        <v>8273</v>
      </c>
    </row>
    <row r="186" spans="1:20" ht="42.75" hidden="1" x14ac:dyDescent="0.4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/>
      <c r="L186"/>
      <c r="M186"/>
      <c r="N186"/>
      <c r="P186" t="b">
        <v>0</v>
      </c>
      <c r="Q186">
        <v>2</v>
      </c>
      <c r="R186" t="b">
        <v>0</v>
      </c>
      <c r="S186" s="5" t="s">
        <v>8269</v>
      </c>
      <c r="T186" t="s">
        <v>8273</v>
      </c>
    </row>
    <row r="187" spans="1:20" hidden="1" x14ac:dyDescent="0.4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/>
      <c r="L187"/>
      <c r="M187"/>
      <c r="N187"/>
      <c r="P187" t="b">
        <v>0</v>
      </c>
      <c r="Q187">
        <v>10</v>
      </c>
      <c r="R187" t="b">
        <v>0</v>
      </c>
      <c r="S187" s="5" t="s">
        <v>8269</v>
      </c>
      <c r="T187" t="s">
        <v>8273</v>
      </c>
    </row>
    <row r="188" spans="1:20" ht="42.75" hidden="1" x14ac:dyDescent="0.4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/>
      <c r="L188"/>
      <c r="M188"/>
      <c r="N188"/>
      <c r="P188" t="b">
        <v>0</v>
      </c>
      <c r="Q188">
        <v>0</v>
      </c>
      <c r="R188" t="b">
        <v>0</v>
      </c>
      <c r="S188" s="5" t="s">
        <v>8269</v>
      </c>
      <c r="T188" t="s">
        <v>8273</v>
      </c>
    </row>
    <row r="189" spans="1:20" ht="28.5" hidden="1" x14ac:dyDescent="0.4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/>
      <c r="L189"/>
      <c r="M189"/>
      <c r="N189"/>
      <c r="P189" t="b">
        <v>0</v>
      </c>
      <c r="Q189">
        <v>5</v>
      </c>
      <c r="R189" t="b">
        <v>0</v>
      </c>
      <c r="S189" s="5" t="s">
        <v>8269</v>
      </c>
      <c r="T189" t="s">
        <v>8273</v>
      </c>
    </row>
    <row r="190" spans="1:20" ht="42.75" hidden="1" x14ac:dyDescent="0.4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/>
      <c r="L190"/>
      <c r="M190"/>
      <c r="N190"/>
      <c r="P190" t="b">
        <v>0</v>
      </c>
      <c r="Q190">
        <v>0</v>
      </c>
      <c r="R190" t="b">
        <v>0</v>
      </c>
      <c r="S190" s="5" t="s">
        <v>8269</v>
      </c>
      <c r="T190" t="s">
        <v>8273</v>
      </c>
    </row>
    <row r="191" spans="1:20" ht="42.75" hidden="1" x14ac:dyDescent="0.4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/>
      <c r="L191"/>
      <c r="M191"/>
      <c r="N191"/>
      <c r="P191" t="b">
        <v>0</v>
      </c>
      <c r="Q191">
        <v>5</v>
      </c>
      <c r="R191" t="b">
        <v>0</v>
      </c>
      <c r="S191" s="5" t="s">
        <v>8269</v>
      </c>
      <c r="T191" t="s">
        <v>8273</v>
      </c>
    </row>
    <row r="192" spans="1:20" hidden="1" x14ac:dyDescent="0.4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/>
      <c r="L192"/>
      <c r="M192"/>
      <c r="N192"/>
      <c r="P192" t="b">
        <v>0</v>
      </c>
      <c r="Q192">
        <v>1</v>
      </c>
      <c r="R192" t="b">
        <v>0</v>
      </c>
      <c r="S192" s="5" t="s">
        <v>8269</v>
      </c>
      <c r="T192" t="s">
        <v>8273</v>
      </c>
    </row>
    <row r="193" spans="1:20" ht="42.75" hidden="1" x14ac:dyDescent="0.4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/>
      <c r="L193"/>
      <c r="M193"/>
      <c r="N193"/>
      <c r="P193" t="b">
        <v>0</v>
      </c>
      <c r="Q193">
        <v>3</v>
      </c>
      <c r="R193" t="b">
        <v>0</v>
      </c>
      <c r="S193" s="5" t="s">
        <v>8269</v>
      </c>
      <c r="T193" t="s">
        <v>8273</v>
      </c>
    </row>
    <row r="194" spans="1:20" ht="42.75" hidden="1" x14ac:dyDescent="0.4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/>
      <c r="L194"/>
      <c r="M194"/>
      <c r="N194"/>
      <c r="P194" t="b">
        <v>0</v>
      </c>
      <c r="Q194">
        <v>3</v>
      </c>
      <c r="R194" t="b">
        <v>0</v>
      </c>
      <c r="S194" s="5" t="s">
        <v>8269</v>
      </c>
      <c r="T194" t="s">
        <v>8273</v>
      </c>
    </row>
    <row r="195" spans="1:20" ht="42.75" hidden="1" x14ac:dyDescent="0.4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/>
      <c r="L195"/>
      <c r="M195"/>
      <c r="N195"/>
      <c r="P195" t="b">
        <v>0</v>
      </c>
      <c r="Q195">
        <v>0</v>
      </c>
      <c r="R195" t="b">
        <v>0</v>
      </c>
      <c r="S195" s="5" t="s">
        <v>8269</v>
      </c>
      <c r="T195" t="s">
        <v>8273</v>
      </c>
    </row>
    <row r="196" spans="1:20" ht="42.75" hidden="1" x14ac:dyDescent="0.4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/>
      <c r="L196"/>
      <c r="M196"/>
      <c r="N196"/>
      <c r="P196" t="b">
        <v>0</v>
      </c>
      <c r="Q196">
        <v>3</v>
      </c>
      <c r="R196" t="b">
        <v>0</v>
      </c>
      <c r="S196" s="5" t="s">
        <v>8269</v>
      </c>
      <c r="T196" t="s">
        <v>8273</v>
      </c>
    </row>
    <row r="197" spans="1:20" ht="42.75" hidden="1" x14ac:dyDescent="0.4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/>
      <c r="L197"/>
      <c r="M197"/>
      <c r="N197"/>
      <c r="P197" t="b">
        <v>0</v>
      </c>
      <c r="Q197">
        <v>0</v>
      </c>
      <c r="R197" t="b">
        <v>0</v>
      </c>
      <c r="S197" s="5" t="s">
        <v>8269</v>
      </c>
      <c r="T197" t="s">
        <v>8273</v>
      </c>
    </row>
    <row r="198" spans="1:20" ht="42.75" hidden="1" x14ac:dyDescent="0.4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/>
      <c r="L198"/>
      <c r="M198"/>
      <c r="N198"/>
      <c r="P198" t="b">
        <v>0</v>
      </c>
      <c r="Q198">
        <v>19</v>
      </c>
      <c r="R198" t="b">
        <v>0</v>
      </c>
      <c r="S198" s="5" t="s">
        <v>8269</v>
      </c>
      <c r="T198" t="s">
        <v>8273</v>
      </c>
    </row>
    <row r="199" spans="1:20" ht="42.75" hidden="1" x14ac:dyDescent="0.4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/>
      <c r="L199"/>
      <c r="M199"/>
      <c r="N199"/>
      <c r="P199" t="b">
        <v>0</v>
      </c>
      <c r="Q199">
        <v>8</v>
      </c>
      <c r="R199" t="b">
        <v>0</v>
      </c>
      <c r="S199" s="5" t="s">
        <v>8269</v>
      </c>
      <c r="T199" t="s">
        <v>8273</v>
      </c>
    </row>
    <row r="200" spans="1:20" ht="42.75" hidden="1" x14ac:dyDescent="0.4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/>
      <c r="L200"/>
      <c r="M200"/>
      <c r="N200"/>
      <c r="P200" t="b">
        <v>0</v>
      </c>
      <c r="Q200">
        <v>6</v>
      </c>
      <c r="R200" t="b">
        <v>0</v>
      </c>
      <c r="S200" s="5" t="s">
        <v>8269</v>
      </c>
      <c r="T200" t="s">
        <v>8273</v>
      </c>
    </row>
    <row r="201" spans="1:20" ht="42.75" hidden="1" x14ac:dyDescent="0.4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/>
      <c r="L201"/>
      <c r="M201"/>
      <c r="N201"/>
      <c r="P201" t="b">
        <v>0</v>
      </c>
      <c r="Q201">
        <v>0</v>
      </c>
      <c r="R201" t="b">
        <v>0</v>
      </c>
      <c r="S201" s="5" t="s">
        <v>8269</v>
      </c>
      <c r="T201" t="s">
        <v>8273</v>
      </c>
    </row>
    <row r="202" spans="1:20" ht="28.5" hidden="1" x14ac:dyDescent="0.4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/>
      <c r="L202"/>
      <c r="M202"/>
      <c r="N202"/>
      <c r="P202" t="b">
        <v>0</v>
      </c>
      <c r="Q202">
        <v>18</v>
      </c>
      <c r="R202" t="b">
        <v>0</v>
      </c>
      <c r="S202" s="5" t="s">
        <v>8269</v>
      </c>
      <c r="T202" t="s">
        <v>8273</v>
      </c>
    </row>
    <row r="203" spans="1:20" ht="42.75" hidden="1" x14ac:dyDescent="0.4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/>
      <c r="L203"/>
      <c r="M203"/>
      <c r="N203"/>
      <c r="P203" t="b">
        <v>0</v>
      </c>
      <c r="Q203">
        <v>7</v>
      </c>
      <c r="R203" t="b">
        <v>0</v>
      </c>
      <c r="S203" s="5" t="s">
        <v>8269</v>
      </c>
      <c r="T203" t="s">
        <v>8273</v>
      </c>
    </row>
    <row r="204" spans="1:20" hidden="1" x14ac:dyDescent="0.4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/>
      <c r="L204"/>
      <c r="M204"/>
      <c r="N204"/>
      <c r="P204" t="b">
        <v>0</v>
      </c>
      <c r="Q204">
        <v>0</v>
      </c>
      <c r="R204" t="b">
        <v>0</v>
      </c>
      <c r="S204" s="5" t="s">
        <v>8269</v>
      </c>
      <c r="T204" t="s">
        <v>8273</v>
      </c>
    </row>
    <row r="205" spans="1:20" ht="42.75" hidden="1" x14ac:dyDescent="0.4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/>
      <c r="L205"/>
      <c r="M205"/>
      <c r="N205"/>
      <c r="P205" t="b">
        <v>0</v>
      </c>
      <c r="Q205">
        <v>8</v>
      </c>
      <c r="R205" t="b">
        <v>0</v>
      </c>
      <c r="S205" s="5" t="s">
        <v>8269</v>
      </c>
      <c r="T205" t="s">
        <v>8273</v>
      </c>
    </row>
    <row r="206" spans="1:20" ht="42.75" hidden="1" x14ac:dyDescent="0.4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/>
      <c r="L206"/>
      <c r="M206"/>
      <c r="N206"/>
      <c r="P206" t="b">
        <v>0</v>
      </c>
      <c r="Q206">
        <v>1293</v>
      </c>
      <c r="R206" t="b">
        <v>0</v>
      </c>
      <c r="S206" s="5" t="s">
        <v>8269</v>
      </c>
      <c r="T206" t="s">
        <v>8273</v>
      </c>
    </row>
    <row r="207" spans="1:20" ht="42.75" hidden="1" x14ac:dyDescent="0.4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/>
      <c r="L207"/>
      <c r="M207"/>
      <c r="N207"/>
      <c r="P207" t="b">
        <v>0</v>
      </c>
      <c r="Q207">
        <v>17</v>
      </c>
      <c r="R207" t="b">
        <v>0</v>
      </c>
      <c r="S207" s="5" t="s">
        <v>8269</v>
      </c>
      <c r="T207" t="s">
        <v>8273</v>
      </c>
    </row>
    <row r="208" spans="1:20" ht="42.75" hidden="1" x14ac:dyDescent="0.4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/>
      <c r="L208"/>
      <c r="M208"/>
      <c r="N208"/>
      <c r="P208" t="b">
        <v>0</v>
      </c>
      <c r="Q208">
        <v>0</v>
      </c>
      <c r="R208" t="b">
        <v>0</v>
      </c>
      <c r="S208" s="5" t="s">
        <v>8269</v>
      </c>
      <c r="T208" t="s">
        <v>8273</v>
      </c>
    </row>
    <row r="209" spans="1:20" ht="42.75" hidden="1" x14ac:dyDescent="0.4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/>
      <c r="L209"/>
      <c r="M209"/>
      <c r="N209"/>
      <c r="P209" t="b">
        <v>0</v>
      </c>
      <c r="Q209">
        <v>13</v>
      </c>
      <c r="R209" t="b">
        <v>0</v>
      </c>
      <c r="S209" s="5" t="s">
        <v>8269</v>
      </c>
      <c r="T209" t="s">
        <v>8273</v>
      </c>
    </row>
    <row r="210" spans="1:20" ht="42.75" hidden="1" x14ac:dyDescent="0.4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/>
      <c r="L210"/>
      <c r="M210"/>
      <c r="N210"/>
      <c r="P210" t="b">
        <v>0</v>
      </c>
      <c r="Q210">
        <v>0</v>
      </c>
      <c r="R210" t="b">
        <v>0</v>
      </c>
      <c r="S210" s="5" t="s">
        <v>8269</v>
      </c>
      <c r="T210" t="s">
        <v>8273</v>
      </c>
    </row>
    <row r="211" spans="1:20" ht="42.75" hidden="1" x14ac:dyDescent="0.4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/>
      <c r="L211"/>
      <c r="M211"/>
      <c r="N211"/>
      <c r="P211" t="b">
        <v>0</v>
      </c>
      <c r="Q211">
        <v>0</v>
      </c>
      <c r="R211" t="b">
        <v>0</v>
      </c>
      <c r="S211" s="5" t="s">
        <v>8269</v>
      </c>
      <c r="T211" t="s">
        <v>8273</v>
      </c>
    </row>
    <row r="212" spans="1:20" ht="42.75" hidden="1" x14ac:dyDescent="0.4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/>
      <c r="L212"/>
      <c r="M212"/>
      <c r="N212"/>
      <c r="P212" t="b">
        <v>0</v>
      </c>
      <c r="Q212">
        <v>33</v>
      </c>
      <c r="R212" t="b">
        <v>0</v>
      </c>
      <c r="S212" s="5" t="s">
        <v>8269</v>
      </c>
      <c r="T212" t="s">
        <v>8273</v>
      </c>
    </row>
    <row r="213" spans="1:20" ht="42.75" hidden="1" x14ac:dyDescent="0.4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/>
      <c r="L213"/>
      <c r="M213"/>
      <c r="N213"/>
      <c r="P213" t="b">
        <v>0</v>
      </c>
      <c r="Q213">
        <v>12</v>
      </c>
      <c r="R213" t="b">
        <v>0</v>
      </c>
      <c r="S213" s="5" t="s">
        <v>8269</v>
      </c>
      <c r="T213" t="s">
        <v>8273</v>
      </c>
    </row>
    <row r="214" spans="1:20" ht="28.5" hidden="1" x14ac:dyDescent="0.4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/>
      <c r="L214"/>
      <c r="M214"/>
      <c r="N214"/>
      <c r="P214" t="b">
        <v>0</v>
      </c>
      <c r="Q214">
        <v>1</v>
      </c>
      <c r="R214" t="b">
        <v>0</v>
      </c>
      <c r="S214" s="5" t="s">
        <v>8269</v>
      </c>
      <c r="T214" t="s">
        <v>8273</v>
      </c>
    </row>
    <row r="215" spans="1:20" ht="42.75" hidden="1" x14ac:dyDescent="0.4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/>
      <c r="L215"/>
      <c r="M215"/>
      <c r="N215"/>
      <c r="P215" t="b">
        <v>0</v>
      </c>
      <c r="Q215">
        <v>1</v>
      </c>
      <c r="R215" t="b">
        <v>0</v>
      </c>
      <c r="S215" s="5" t="s">
        <v>8269</v>
      </c>
      <c r="T215" t="s">
        <v>8273</v>
      </c>
    </row>
    <row r="216" spans="1:20" ht="42.75" hidden="1" x14ac:dyDescent="0.4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/>
      <c r="L216"/>
      <c r="M216"/>
      <c r="N216"/>
      <c r="P216" t="b">
        <v>0</v>
      </c>
      <c r="Q216">
        <v>1</v>
      </c>
      <c r="R216" t="b">
        <v>0</v>
      </c>
      <c r="S216" s="5" t="s">
        <v>8269</v>
      </c>
      <c r="T216" t="s">
        <v>8273</v>
      </c>
    </row>
    <row r="217" spans="1:20" ht="42.75" hidden="1" x14ac:dyDescent="0.4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/>
      <c r="L217"/>
      <c r="M217"/>
      <c r="N217"/>
      <c r="P217" t="b">
        <v>0</v>
      </c>
      <c r="Q217">
        <v>1</v>
      </c>
      <c r="R217" t="b">
        <v>0</v>
      </c>
      <c r="S217" s="5" t="s">
        <v>8269</v>
      </c>
      <c r="T217" t="s">
        <v>8273</v>
      </c>
    </row>
    <row r="218" spans="1:20" ht="42.75" hidden="1" x14ac:dyDescent="0.4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/>
      <c r="L218"/>
      <c r="M218"/>
      <c r="N218"/>
      <c r="P218" t="b">
        <v>0</v>
      </c>
      <c r="Q218">
        <v>84</v>
      </c>
      <c r="R218" t="b">
        <v>0</v>
      </c>
      <c r="S218" s="5" t="s">
        <v>8269</v>
      </c>
      <c r="T218" t="s">
        <v>8273</v>
      </c>
    </row>
    <row r="219" spans="1:20" hidden="1" x14ac:dyDescent="0.4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/>
      <c r="L219"/>
      <c r="M219"/>
      <c r="N219"/>
      <c r="P219" t="b">
        <v>0</v>
      </c>
      <c r="Q219">
        <v>38</v>
      </c>
      <c r="R219" t="b">
        <v>0</v>
      </c>
      <c r="S219" s="5" t="s">
        <v>8269</v>
      </c>
      <c r="T219" t="s">
        <v>8273</v>
      </c>
    </row>
    <row r="220" spans="1:20" ht="42.75" hidden="1" x14ac:dyDescent="0.4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/>
      <c r="L220"/>
      <c r="M220"/>
      <c r="N220"/>
      <c r="P220" t="b">
        <v>0</v>
      </c>
      <c r="Q220">
        <v>1</v>
      </c>
      <c r="R220" t="b">
        <v>0</v>
      </c>
      <c r="S220" s="5" t="s">
        <v>8269</v>
      </c>
      <c r="T220" t="s">
        <v>8273</v>
      </c>
    </row>
    <row r="221" spans="1:20" ht="28.5" hidden="1" x14ac:dyDescent="0.4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/>
      <c r="L221"/>
      <c r="M221"/>
      <c r="N221"/>
      <c r="P221" t="b">
        <v>0</v>
      </c>
      <c r="Q221">
        <v>76</v>
      </c>
      <c r="R221" t="b">
        <v>0</v>
      </c>
      <c r="S221" s="5" t="s">
        <v>8269</v>
      </c>
      <c r="T221" t="s">
        <v>8273</v>
      </c>
    </row>
    <row r="222" spans="1:20" ht="42.75" hidden="1" x14ac:dyDescent="0.4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/>
      <c r="L222"/>
      <c r="M222"/>
      <c r="N222"/>
      <c r="P222" t="b">
        <v>0</v>
      </c>
      <c r="Q222">
        <v>3</v>
      </c>
      <c r="R222" t="b">
        <v>0</v>
      </c>
      <c r="S222" s="5" t="s">
        <v>8269</v>
      </c>
      <c r="T222" t="s">
        <v>8273</v>
      </c>
    </row>
    <row r="223" spans="1:20" hidden="1" x14ac:dyDescent="0.4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/>
      <c r="L223"/>
      <c r="M223"/>
      <c r="N223"/>
      <c r="P223" t="b">
        <v>0</v>
      </c>
      <c r="Q223">
        <v>0</v>
      </c>
      <c r="R223" t="b">
        <v>0</v>
      </c>
      <c r="S223" s="5" t="s">
        <v>8269</v>
      </c>
      <c r="T223" t="s">
        <v>8273</v>
      </c>
    </row>
    <row r="224" spans="1:20" ht="42.75" hidden="1" x14ac:dyDescent="0.4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/>
      <c r="L224"/>
      <c r="M224"/>
      <c r="N224"/>
      <c r="P224" t="b">
        <v>0</v>
      </c>
      <c r="Q224">
        <v>2</v>
      </c>
      <c r="R224" t="b">
        <v>0</v>
      </c>
      <c r="S224" s="5" t="s">
        <v>8269</v>
      </c>
      <c r="T224" t="s">
        <v>8273</v>
      </c>
    </row>
    <row r="225" spans="1:20" ht="42.75" hidden="1" x14ac:dyDescent="0.4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/>
      <c r="L225"/>
      <c r="M225"/>
      <c r="N225"/>
      <c r="P225" t="b">
        <v>0</v>
      </c>
      <c r="Q225">
        <v>0</v>
      </c>
      <c r="R225" t="b">
        <v>0</v>
      </c>
      <c r="S225" s="5" t="s">
        <v>8269</v>
      </c>
      <c r="T225" t="s">
        <v>8273</v>
      </c>
    </row>
    <row r="226" spans="1:20" ht="42.75" hidden="1" x14ac:dyDescent="0.4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/>
      <c r="L226"/>
      <c r="M226"/>
      <c r="N226"/>
      <c r="P226" t="b">
        <v>0</v>
      </c>
      <c r="Q226">
        <v>0</v>
      </c>
      <c r="R226" t="b">
        <v>0</v>
      </c>
      <c r="S226" s="5" t="s">
        <v>8269</v>
      </c>
      <c r="T226" t="s">
        <v>8273</v>
      </c>
    </row>
    <row r="227" spans="1:20" ht="42.75" hidden="1" x14ac:dyDescent="0.4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/>
      <c r="L227"/>
      <c r="M227"/>
      <c r="N227"/>
      <c r="P227" t="b">
        <v>0</v>
      </c>
      <c r="Q227">
        <v>0</v>
      </c>
      <c r="R227" t="b">
        <v>0</v>
      </c>
      <c r="S227" s="5" t="s">
        <v>8269</v>
      </c>
      <c r="T227" t="s">
        <v>8273</v>
      </c>
    </row>
    <row r="228" spans="1:20" ht="42.75" hidden="1" x14ac:dyDescent="0.4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/>
      <c r="L228"/>
      <c r="M228"/>
      <c r="N228"/>
      <c r="P228" t="b">
        <v>0</v>
      </c>
      <c r="Q228">
        <v>2</v>
      </c>
      <c r="R228" t="b">
        <v>0</v>
      </c>
      <c r="S228" s="5" t="s">
        <v>8269</v>
      </c>
      <c r="T228" t="s">
        <v>8273</v>
      </c>
    </row>
    <row r="229" spans="1:20" ht="42.75" hidden="1" x14ac:dyDescent="0.4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/>
      <c r="L229"/>
      <c r="M229"/>
      <c r="N229"/>
      <c r="P229" t="b">
        <v>0</v>
      </c>
      <c r="Q229">
        <v>0</v>
      </c>
      <c r="R229" t="b">
        <v>0</v>
      </c>
      <c r="S229" s="5" t="s">
        <v>8269</v>
      </c>
      <c r="T229" t="s">
        <v>8273</v>
      </c>
    </row>
    <row r="230" spans="1:20" ht="28.5" hidden="1" x14ac:dyDescent="0.4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/>
      <c r="L230"/>
      <c r="M230"/>
      <c r="N230"/>
      <c r="P230" t="b">
        <v>0</v>
      </c>
      <c r="Q230">
        <v>0</v>
      </c>
      <c r="R230" t="b">
        <v>0</v>
      </c>
      <c r="S230" s="5" t="s">
        <v>8269</v>
      </c>
      <c r="T230" t="s">
        <v>8273</v>
      </c>
    </row>
    <row r="231" spans="1:20" ht="42.75" hidden="1" x14ac:dyDescent="0.4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/>
      <c r="L231"/>
      <c r="M231"/>
      <c r="N231"/>
      <c r="P231" t="b">
        <v>0</v>
      </c>
      <c r="Q231">
        <v>0</v>
      </c>
      <c r="R231" t="b">
        <v>0</v>
      </c>
      <c r="S231" s="5" t="s">
        <v>8269</v>
      </c>
      <c r="T231" t="s">
        <v>8273</v>
      </c>
    </row>
    <row r="232" spans="1:20" ht="42.75" hidden="1" x14ac:dyDescent="0.4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/>
      <c r="L232"/>
      <c r="M232"/>
      <c r="N232"/>
      <c r="P232" t="b">
        <v>0</v>
      </c>
      <c r="Q232">
        <v>2</v>
      </c>
      <c r="R232" t="b">
        <v>0</v>
      </c>
      <c r="S232" s="5" t="s">
        <v>8269</v>
      </c>
      <c r="T232" t="s">
        <v>8273</v>
      </c>
    </row>
    <row r="233" spans="1:20" ht="42.75" hidden="1" x14ac:dyDescent="0.4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/>
      <c r="L233"/>
      <c r="M233"/>
      <c r="N233"/>
      <c r="P233" t="b">
        <v>0</v>
      </c>
      <c r="Q233">
        <v>0</v>
      </c>
      <c r="R233" t="b">
        <v>0</v>
      </c>
      <c r="S233" s="5" t="s">
        <v>8269</v>
      </c>
      <c r="T233" t="s">
        <v>8273</v>
      </c>
    </row>
    <row r="234" spans="1:20" ht="42.75" hidden="1" x14ac:dyDescent="0.4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/>
      <c r="L234"/>
      <c r="M234"/>
      <c r="N234"/>
      <c r="P234" t="b">
        <v>0</v>
      </c>
      <c r="Q234">
        <v>7</v>
      </c>
      <c r="R234" t="b">
        <v>0</v>
      </c>
      <c r="S234" s="5" t="s">
        <v>8269</v>
      </c>
      <c r="T234" t="s">
        <v>8273</v>
      </c>
    </row>
    <row r="235" spans="1:20" ht="42.75" hidden="1" x14ac:dyDescent="0.4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/>
      <c r="L235"/>
      <c r="M235"/>
      <c r="N235"/>
      <c r="P235" t="b">
        <v>0</v>
      </c>
      <c r="Q235">
        <v>0</v>
      </c>
      <c r="R235" t="b">
        <v>0</v>
      </c>
      <c r="S235" s="5" t="s">
        <v>8269</v>
      </c>
      <c r="T235" t="s">
        <v>8273</v>
      </c>
    </row>
    <row r="236" spans="1:20" ht="42.75" hidden="1" x14ac:dyDescent="0.4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/>
      <c r="L236"/>
      <c r="M236"/>
      <c r="N236"/>
      <c r="P236" t="b">
        <v>0</v>
      </c>
      <c r="Q236">
        <v>5</v>
      </c>
      <c r="R236" t="b">
        <v>0</v>
      </c>
      <c r="S236" s="5" t="s">
        <v>8269</v>
      </c>
      <c r="T236" t="s">
        <v>8273</v>
      </c>
    </row>
    <row r="237" spans="1:20" ht="42.75" hidden="1" x14ac:dyDescent="0.4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/>
      <c r="L237"/>
      <c r="M237"/>
      <c r="N237"/>
      <c r="P237" t="b">
        <v>0</v>
      </c>
      <c r="Q237">
        <v>0</v>
      </c>
      <c r="R237" t="b">
        <v>0</v>
      </c>
      <c r="S237" s="5" t="s">
        <v>8269</v>
      </c>
      <c r="T237" t="s">
        <v>8273</v>
      </c>
    </row>
    <row r="238" spans="1:20" ht="42.75" hidden="1" x14ac:dyDescent="0.4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/>
      <c r="L238"/>
      <c r="M238"/>
      <c r="N238"/>
      <c r="P238" t="b">
        <v>0</v>
      </c>
      <c r="Q238">
        <v>0</v>
      </c>
      <c r="R238" t="b">
        <v>0</v>
      </c>
      <c r="S238" s="5" t="s">
        <v>8269</v>
      </c>
      <c r="T238" t="s">
        <v>8273</v>
      </c>
    </row>
    <row r="239" spans="1:20" hidden="1" x14ac:dyDescent="0.4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/>
      <c r="L239"/>
      <c r="M239"/>
      <c r="N239"/>
      <c r="P239" t="b">
        <v>0</v>
      </c>
      <c r="Q239">
        <v>1</v>
      </c>
      <c r="R239" t="b">
        <v>0</v>
      </c>
      <c r="S239" s="5" t="s">
        <v>8269</v>
      </c>
      <c r="T239" t="s">
        <v>8273</v>
      </c>
    </row>
    <row r="240" spans="1:20" ht="42.75" hidden="1" x14ac:dyDescent="0.4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/>
      <c r="L240"/>
      <c r="M240"/>
      <c r="N240"/>
      <c r="P240" t="b">
        <v>0</v>
      </c>
      <c r="Q240">
        <v>0</v>
      </c>
      <c r="R240" t="b">
        <v>0</v>
      </c>
      <c r="S240" s="5" t="s">
        <v>8269</v>
      </c>
      <c r="T240" t="s">
        <v>8273</v>
      </c>
    </row>
    <row r="241" spans="1:20" ht="42.75" hidden="1" x14ac:dyDescent="0.4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/>
      <c r="L241"/>
      <c r="M241"/>
      <c r="N241"/>
      <c r="P241" t="b">
        <v>0</v>
      </c>
      <c r="Q241">
        <v>5</v>
      </c>
      <c r="R241" t="b">
        <v>0</v>
      </c>
      <c r="S241" s="5" t="s">
        <v>8269</v>
      </c>
      <c r="T241" t="s">
        <v>8273</v>
      </c>
    </row>
    <row r="242" spans="1:20" ht="42.75" hidden="1" x14ac:dyDescent="0.4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/>
      <c r="L242"/>
      <c r="M242"/>
      <c r="N242"/>
      <c r="P242" t="b">
        <v>1</v>
      </c>
      <c r="Q242">
        <v>137</v>
      </c>
      <c r="R242" t="b">
        <v>1</v>
      </c>
      <c r="S242" s="5" t="s">
        <v>8269</v>
      </c>
      <c r="T242" t="s">
        <v>8274</v>
      </c>
    </row>
    <row r="243" spans="1:20" ht="42.75" hidden="1" x14ac:dyDescent="0.4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/>
      <c r="L243"/>
      <c r="M243"/>
      <c r="N243"/>
      <c r="P243" t="b">
        <v>1</v>
      </c>
      <c r="Q243">
        <v>376</v>
      </c>
      <c r="R243" t="b">
        <v>1</v>
      </c>
      <c r="S243" s="5" t="s">
        <v>8269</v>
      </c>
      <c r="T243" t="s">
        <v>8274</v>
      </c>
    </row>
    <row r="244" spans="1:20" ht="42.75" hidden="1" x14ac:dyDescent="0.4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/>
      <c r="L244"/>
      <c r="M244"/>
      <c r="N244"/>
      <c r="P244" t="b">
        <v>1</v>
      </c>
      <c r="Q244">
        <v>202</v>
      </c>
      <c r="R244" t="b">
        <v>1</v>
      </c>
      <c r="S244" s="5" t="s">
        <v>8269</v>
      </c>
      <c r="T244" t="s">
        <v>8274</v>
      </c>
    </row>
    <row r="245" spans="1:20" ht="42.75" hidden="1" x14ac:dyDescent="0.4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/>
      <c r="L245"/>
      <c r="M245"/>
      <c r="N245"/>
      <c r="P245" t="b">
        <v>1</v>
      </c>
      <c r="Q245">
        <v>328</v>
      </c>
      <c r="R245" t="b">
        <v>1</v>
      </c>
      <c r="S245" s="5" t="s">
        <v>8269</v>
      </c>
      <c r="T245" t="s">
        <v>8274</v>
      </c>
    </row>
    <row r="246" spans="1:20" ht="57" hidden="1" x14ac:dyDescent="0.4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/>
      <c r="L246"/>
      <c r="M246"/>
      <c r="N246"/>
      <c r="P246" t="b">
        <v>1</v>
      </c>
      <c r="Q246">
        <v>84</v>
      </c>
      <c r="R246" t="b">
        <v>1</v>
      </c>
      <c r="S246" s="5" t="s">
        <v>8269</v>
      </c>
      <c r="T246" t="s">
        <v>8274</v>
      </c>
    </row>
    <row r="247" spans="1:20" ht="42.75" hidden="1" x14ac:dyDescent="0.4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/>
      <c r="L247"/>
      <c r="M247"/>
      <c r="N247"/>
      <c r="P247" t="b">
        <v>1</v>
      </c>
      <c r="Q247">
        <v>96</v>
      </c>
      <c r="R247" t="b">
        <v>1</v>
      </c>
      <c r="S247" s="5" t="s">
        <v>8269</v>
      </c>
      <c r="T247" t="s">
        <v>8274</v>
      </c>
    </row>
    <row r="248" spans="1:20" ht="42.75" hidden="1" x14ac:dyDescent="0.4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/>
      <c r="L248"/>
      <c r="M248"/>
      <c r="N248"/>
      <c r="P248" t="b">
        <v>1</v>
      </c>
      <c r="Q248">
        <v>223</v>
      </c>
      <c r="R248" t="b">
        <v>1</v>
      </c>
      <c r="S248" s="5" t="s">
        <v>8269</v>
      </c>
      <c r="T248" t="s">
        <v>8274</v>
      </c>
    </row>
    <row r="249" spans="1:20" ht="57" hidden="1" x14ac:dyDescent="0.4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/>
      <c r="L249"/>
      <c r="M249"/>
      <c r="N249"/>
      <c r="P249" t="b">
        <v>1</v>
      </c>
      <c r="Q249">
        <v>62</v>
      </c>
      <c r="R249" t="b">
        <v>1</v>
      </c>
      <c r="S249" s="5" t="s">
        <v>8269</v>
      </c>
      <c r="T249" t="s">
        <v>8274</v>
      </c>
    </row>
    <row r="250" spans="1:20" ht="42.75" hidden="1" x14ac:dyDescent="0.4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/>
      <c r="L250"/>
      <c r="M250"/>
      <c r="N250"/>
      <c r="P250" t="b">
        <v>1</v>
      </c>
      <c r="Q250">
        <v>146</v>
      </c>
      <c r="R250" t="b">
        <v>1</v>
      </c>
      <c r="S250" s="5" t="s">
        <v>8269</v>
      </c>
      <c r="T250" t="s">
        <v>8274</v>
      </c>
    </row>
    <row r="251" spans="1:20" ht="57" hidden="1" x14ac:dyDescent="0.4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/>
      <c r="L251"/>
      <c r="M251"/>
      <c r="N251"/>
      <c r="P251" t="b">
        <v>1</v>
      </c>
      <c r="Q251">
        <v>235</v>
      </c>
      <c r="R251" t="b">
        <v>1</v>
      </c>
      <c r="S251" s="5" t="s">
        <v>8269</v>
      </c>
      <c r="T251" t="s">
        <v>8274</v>
      </c>
    </row>
    <row r="252" spans="1:20" ht="42.75" hidden="1" x14ac:dyDescent="0.4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/>
      <c r="L252"/>
      <c r="M252"/>
      <c r="N252"/>
      <c r="P252" t="b">
        <v>1</v>
      </c>
      <c r="Q252">
        <v>437</v>
      </c>
      <c r="R252" t="b">
        <v>1</v>
      </c>
      <c r="S252" s="5" t="s">
        <v>8269</v>
      </c>
      <c r="T252" t="s">
        <v>8274</v>
      </c>
    </row>
    <row r="253" spans="1:20" ht="42.75" hidden="1" x14ac:dyDescent="0.4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/>
      <c r="L253"/>
      <c r="M253"/>
      <c r="N253"/>
      <c r="P253" t="b">
        <v>1</v>
      </c>
      <c r="Q253">
        <v>77</v>
      </c>
      <c r="R253" t="b">
        <v>1</v>
      </c>
      <c r="S253" s="5" t="s">
        <v>8269</v>
      </c>
      <c r="T253" t="s">
        <v>8274</v>
      </c>
    </row>
    <row r="254" spans="1:20" ht="42.75" hidden="1" x14ac:dyDescent="0.4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/>
      <c r="L254"/>
      <c r="M254"/>
      <c r="N254"/>
      <c r="P254" t="b">
        <v>1</v>
      </c>
      <c r="Q254">
        <v>108</v>
      </c>
      <c r="R254" t="b">
        <v>1</v>
      </c>
      <c r="S254" s="5" t="s">
        <v>8269</v>
      </c>
      <c r="T254" t="s">
        <v>8274</v>
      </c>
    </row>
    <row r="255" spans="1:20" ht="42.75" hidden="1" x14ac:dyDescent="0.4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/>
      <c r="L255"/>
      <c r="M255"/>
      <c r="N255"/>
      <c r="P255" t="b">
        <v>1</v>
      </c>
      <c r="Q255">
        <v>7</v>
      </c>
      <c r="R255" t="b">
        <v>1</v>
      </c>
      <c r="S255" s="5" t="s">
        <v>8269</v>
      </c>
      <c r="T255" t="s">
        <v>8274</v>
      </c>
    </row>
    <row r="256" spans="1:20" ht="42.75" hidden="1" x14ac:dyDescent="0.4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/>
      <c r="L256"/>
      <c r="M256"/>
      <c r="N256"/>
      <c r="P256" t="b">
        <v>1</v>
      </c>
      <c r="Q256">
        <v>314</v>
      </c>
      <c r="R256" t="b">
        <v>1</v>
      </c>
      <c r="S256" s="5" t="s">
        <v>8269</v>
      </c>
      <c r="T256" t="s">
        <v>8274</v>
      </c>
    </row>
    <row r="257" spans="1:20" ht="28.5" hidden="1" x14ac:dyDescent="0.4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/>
      <c r="L257"/>
      <c r="M257"/>
      <c r="N257"/>
      <c r="P257" t="b">
        <v>1</v>
      </c>
      <c r="Q257">
        <v>188</v>
      </c>
      <c r="R257" t="b">
        <v>1</v>
      </c>
      <c r="S257" s="5" t="s">
        <v>8269</v>
      </c>
      <c r="T257" t="s">
        <v>8274</v>
      </c>
    </row>
    <row r="258" spans="1:20" ht="42.75" hidden="1" x14ac:dyDescent="0.4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/>
      <c r="L258"/>
      <c r="M258"/>
      <c r="N258"/>
      <c r="P258" t="b">
        <v>1</v>
      </c>
      <c r="Q258">
        <v>275</v>
      </c>
      <c r="R258" t="b">
        <v>1</v>
      </c>
      <c r="S258" s="5" t="s">
        <v>8269</v>
      </c>
      <c r="T258" t="s">
        <v>8274</v>
      </c>
    </row>
    <row r="259" spans="1:20" ht="42.75" hidden="1" x14ac:dyDescent="0.4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/>
      <c r="L259"/>
      <c r="M259"/>
      <c r="N259"/>
      <c r="P259" t="b">
        <v>1</v>
      </c>
      <c r="Q259">
        <v>560</v>
      </c>
      <c r="R259" t="b">
        <v>1</v>
      </c>
      <c r="S259" s="5" t="s">
        <v>8269</v>
      </c>
      <c r="T259" t="s">
        <v>8274</v>
      </c>
    </row>
    <row r="260" spans="1:20" ht="42.75" hidden="1" x14ac:dyDescent="0.4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/>
      <c r="L260"/>
      <c r="M260"/>
      <c r="N260"/>
      <c r="P260" t="b">
        <v>1</v>
      </c>
      <c r="Q260">
        <v>688</v>
      </c>
      <c r="R260" t="b">
        <v>1</v>
      </c>
      <c r="S260" s="5" t="s">
        <v>8269</v>
      </c>
      <c r="T260" t="s">
        <v>8274</v>
      </c>
    </row>
    <row r="261" spans="1:20" ht="42.75" hidden="1" x14ac:dyDescent="0.4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/>
      <c r="L261"/>
      <c r="M261"/>
      <c r="N261"/>
      <c r="P261" t="b">
        <v>1</v>
      </c>
      <c r="Q261">
        <v>942</v>
      </c>
      <c r="R261" t="b">
        <v>1</v>
      </c>
      <c r="S261" s="5" t="s">
        <v>8269</v>
      </c>
      <c r="T261" t="s">
        <v>8274</v>
      </c>
    </row>
    <row r="262" spans="1:20" ht="42.75" hidden="1" x14ac:dyDescent="0.4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/>
      <c r="L262"/>
      <c r="M262"/>
      <c r="N262"/>
      <c r="P262" t="b">
        <v>1</v>
      </c>
      <c r="Q262">
        <v>88</v>
      </c>
      <c r="R262" t="b">
        <v>1</v>
      </c>
      <c r="S262" s="5" t="s">
        <v>8269</v>
      </c>
      <c r="T262" t="s">
        <v>8274</v>
      </c>
    </row>
    <row r="263" spans="1:20" ht="28.5" hidden="1" x14ac:dyDescent="0.4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/>
      <c r="L263"/>
      <c r="M263"/>
      <c r="N263"/>
      <c r="P263" t="b">
        <v>1</v>
      </c>
      <c r="Q263">
        <v>220</v>
      </c>
      <c r="R263" t="b">
        <v>1</v>
      </c>
      <c r="S263" s="5" t="s">
        <v>8269</v>
      </c>
      <c r="T263" t="s">
        <v>8274</v>
      </c>
    </row>
    <row r="264" spans="1:20" ht="28.5" hidden="1" x14ac:dyDescent="0.4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/>
      <c r="L264"/>
      <c r="M264"/>
      <c r="N264"/>
      <c r="P264" t="b">
        <v>1</v>
      </c>
      <c r="Q264">
        <v>145</v>
      </c>
      <c r="R264" t="b">
        <v>1</v>
      </c>
      <c r="S264" s="5" t="s">
        <v>8269</v>
      </c>
      <c r="T264" t="s">
        <v>8274</v>
      </c>
    </row>
    <row r="265" spans="1:20" ht="57" hidden="1" x14ac:dyDescent="0.4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/>
      <c r="L265"/>
      <c r="M265"/>
      <c r="N265"/>
      <c r="P265" t="b">
        <v>1</v>
      </c>
      <c r="Q265">
        <v>963</v>
      </c>
      <c r="R265" t="b">
        <v>1</v>
      </c>
      <c r="S265" s="5" t="s">
        <v>8269</v>
      </c>
      <c r="T265" t="s">
        <v>8274</v>
      </c>
    </row>
    <row r="266" spans="1:20" ht="57" hidden="1" x14ac:dyDescent="0.4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/>
      <c r="L266"/>
      <c r="M266"/>
      <c r="N266"/>
      <c r="P266" t="b">
        <v>1</v>
      </c>
      <c r="Q266">
        <v>91</v>
      </c>
      <c r="R266" t="b">
        <v>1</v>
      </c>
      <c r="S266" s="5" t="s">
        <v>8269</v>
      </c>
      <c r="T266" t="s">
        <v>8274</v>
      </c>
    </row>
    <row r="267" spans="1:20" ht="57" hidden="1" x14ac:dyDescent="0.4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/>
      <c r="L267"/>
      <c r="M267"/>
      <c r="N267"/>
      <c r="P267" t="b">
        <v>1</v>
      </c>
      <c r="Q267">
        <v>58</v>
      </c>
      <c r="R267" t="b">
        <v>1</v>
      </c>
      <c r="S267" s="5" t="s">
        <v>8269</v>
      </c>
      <c r="T267" t="s">
        <v>8274</v>
      </c>
    </row>
    <row r="268" spans="1:20" ht="57" hidden="1" x14ac:dyDescent="0.4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/>
      <c r="L268"/>
      <c r="M268"/>
      <c r="N268"/>
      <c r="P268" t="b">
        <v>1</v>
      </c>
      <c r="Q268">
        <v>36</v>
      </c>
      <c r="R268" t="b">
        <v>1</v>
      </c>
      <c r="S268" s="5" t="s">
        <v>8269</v>
      </c>
      <c r="T268" t="s">
        <v>8274</v>
      </c>
    </row>
    <row r="269" spans="1:20" ht="42.75" hidden="1" x14ac:dyDescent="0.4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/>
      <c r="L269"/>
      <c r="M269"/>
      <c r="N269"/>
      <c r="P269" t="b">
        <v>1</v>
      </c>
      <c r="Q269">
        <v>165</v>
      </c>
      <c r="R269" t="b">
        <v>1</v>
      </c>
      <c r="S269" s="5" t="s">
        <v>8269</v>
      </c>
      <c r="T269" t="s">
        <v>8274</v>
      </c>
    </row>
    <row r="270" spans="1:20" ht="42.75" hidden="1" x14ac:dyDescent="0.4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/>
      <c r="L270"/>
      <c r="M270"/>
      <c r="N270"/>
      <c r="P270" t="b">
        <v>1</v>
      </c>
      <c r="Q270">
        <v>111</v>
      </c>
      <c r="R270" t="b">
        <v>1</v>
      </c>
      <c r="S270" s="5" t="s">
        <v>8269</v>
      </c>
      <c r="T270" t="s">
        <v>8274</v>
      </c>
    </row>
    <row r="271" spans="1:20" ht="42.75" hidden="1" x14ac:dyDescent="0.4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/>
      <c r="L271"/>
      <c r="M271"/>
      <c r="N271"/>
      <c r="P271" t="b">
        <v>1</v>
      </c>
      <c r="Q271">
        <v>1596</v>
      </c>
      <c r="R271" t="b">
        <v>1</v>
      </c>
      <c r="S271" s="5" t="s">
        <v>8269</v>
      </c>
      <c r="T271" t="s">
        <v>8274</v>
      </c>
    </row>
    <row r="272" spans="1:20" ht="42.75" hidden="1" x14ac:dyDescent="0.4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/>
      <c r="L272"/>
      <c r="M272"/>
      <c r="N272"/>
      <c r="P272" t="b">
        <v>1</v>
      </c>
      <c r="Q272">
        <v>61</v>
      </c>
      <c r="R272" t="b">
        <v>1</v>
      </c>
      <c r="S272" s="5" t="s">
        <v>8269</v>
      </c>
      <c r="T272" t="s">
        <v>8274</v>
      </c>
    </row>
    <row r="273" spans="1:20" ht="42.75" hidden="1" x14ac:dyDescent="0.4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/>
      <c r="L273"/>
      <c r="M273"/>
      <c r="N273"/>
      <c r="P273" t="b">
        <v>1</v>
      </c>
      <c r="Q273">
        <v>287</v>
      </c>
      <c r="R273" t="b">
        <v>1</v>
      </c>
      <c r="S273" s="5" t="s">
        <v>8269</v>
      </c>
      <c r="T273" t="s">
        <v>8274</v>
      </c>
    </row>
    <row r="274" spans="1:20" ht="42.75" hidden="1" x14ac:dyDescent="0.4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/>
      <c r="L274"/>
      <c r="M274"/>
      <c r="N274"/>
      <c r="P274" t="b">
        <v>1</v>
      </c>
      <c r="Q274">
        <v>65</v>
      </c>
      <c r="R274" t="b">
        <v>1</v>
      </c>
      <c r="S274" s="5" t="s">
        <v>8269</v>
      </c>
      <c r="T274" t="s">
        <v>8274</v>
      </c>
    </row>
    <row r="275" spans="1:20" ht="42.75" hidden="1" x14ac:dyDescent="0.4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/>
      <c r="L275"/>
      <c r="M275"/>
      <c r="N275"/>
      <c r="P275" t="b">
        <v>1</v>
      </c>
      <c r="Q275">
        <v>118</v>
      </c>
      <c r="R275" t="b">
        <v>1</v>
      </c>
      <c r="S275" s="5" t="s">
        <v>8269</v>
      </c>
      <c r="T275" t="s">
        <v>8274</v>
      </c>
    </row>
    <row r="276" spans="1:20" ht="42.75" hidden="1" x14ac:dyDescent="0.4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/>
      <c r="L276"/>
      <c r="M276"/>
      <c r="N276"/>
      <c r="P276" t="b">
        <v>1</v>
      </c>
      <c r="Q276">
        <v>113</v>
      </c>
      <c r="R276" t="b">
        <v>1</v>
      </c>
      <c r="S276" s="5" t="s">
        <v>8269</v>
      </c>
      <c r="T276" t="s">
        <v>8274</v>
      </c>
    </row>
    <row r="277" spans="1:20" ht="42.75" hidden="1" x14ac:dyDescent="0.4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/>
      <c r="L277"/>
      <c r="M277"/>
      <c r="N277"/>
      <c r="P277" t="b">
        <v>1</v>
      </c>
      <c r="Q277">
        <v>332</v>
      </c>
      <c r="R277" t="b">
        <v>1</v>
      </c>
      <c r="S277" s="5" t="s">
        <v>8269</v>
      </c>
      <c r="T277" t="s">
        <v>8274</v>
      </c>
    </row>
    <row r="278" spans="1:20" ht="42.75" hidden="1" x14ac:dyDescent="0.4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/>
      <c r="L278"/>
      <c r="M278"/>
      <c r="N278"/>
      <c r="P278" t="b">
        <v>1</v>
      </c>
      <c r="Q278">
        <v>62</v>
      </c>
      <c r="R278" t="b">
        <v>1</v>
      </c>
      <c r="S278" s="5" t="s">
        <v>8269</v>
      </c>
      <c r="T278" t="s">
        <v>8274</v>
      </c>
    </row>
    <row r="279" spans="1:20" ht="42.75" hidden="1" x14ac:dyDescent="0.4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/>
      <c r="L279"/>
      <c r="M279"/>
      <c r="N279"/>
      <c r="P279" t="b">
        <v>1</v>
      </c>
      <c r="Q279">
        <v>951</v>
      </c>
      <c r="R279" t="b">
        <v>1</v>
      </c>
      <c r="S279" s="5" t="s">
        <v>8269</v>
      </c>
      <c r="T279" t="s">
        <v>8274</v>
      </c>
    </row>
    <row r="280" spans="1:20" ht="28.5" hidden="1" x14ac:dyDescent="0.4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/>
      <c r="L280"/>
      <c r="M280"/>
      <c r="N280"/>
      <c r="P280" t="b">
        <v>1</v>
      </c>
      <c r="Q280">
        <v>415</v>
      </c>
      <c r="R280" t="b">
        <v>1</v>
      </c>
      <c r="S280" s="5" t="s">
        <v>8269</v>
      </c>
      <c r="T280" t="s">
        <v>8274</v>
      </c>
    </row>
    <row r="281" spans="1:20" ht="42.75" hidden="1" x14ac:dyDescent="0.4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/>
      <c r="L281"/>
      <c r="M281"/>
      <c r="N281"/>
      <c r="P281" t="b">
        <v>1</v>
      </c>
      <c r="Q281">
        <v>305</v>
      </c>
      <c r="R281" t="b">
        <v>1</v>
      </c>
      <c r="S281" s="5" t="s">
        <v>8269</v>
      </c>
      <c r="T281" t="s">
        <v>8274</v>
      </c>
    </row>
    <row r="282" spans="1:20" ht="42.75" hidden="1" x14ac:dyDescent="0.4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/>
      <c r="L282"/>
      <c r="M282"/>
      <c r="N282"/>
      <c r="P282" t="b">
        <v>1</v>
      </c>
      <c r="Q282">
        <v>2139</v>
      </c>
      <c r="R282" t="b">
        <v>1</v>
      </c>
      <c r="S282" s="5" t="s">
        <v>8269</v>
      </c>
      <c r="T282" t="s">
        <v>8274</v>
      </c>
    </row>
    <row r="283" spans="1:20" ht="42.75" hidden="1" x14ac:dyDescent="0.4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/>
      <c r="L283"/>
      <c r="M283"/>
      <c r="N283"/>
      <c r="P283" t="b">
        <v>1</v>
      </c>
      <c r="Q283">
        <v>79</v>
      </c>
      <c r="R283" t="b">
        <v>1</v>
      </c>
      <c r="S283" s="5" t="s">
        <v>8269</v>
      </c>
      <c r="T283" t="s">
        <v>8274</v>
      </c>
    </row>
    <row r="284" spans="1:20" ht="42.75" hidden="1" x14ac:dyDescent="0.4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/>
      <c r="L284"/>
      <c r="M284"/>
      <c r="N284"/>
      <c r="P284" t="b">
        <v>1</v>
      </c>
      <c r="Q284">
        <v>179</v>
      </c>
      <c r="R284" t="b">
        <v>1</v>
      </c>
      <c r="S284" s="5" t="s">
        <v>8269</v>
      </c>
      <c r="T284" t="s">
        <v>8274</v>
      </c>
    </row>
    <row r="285" spans="1:20" ht="28.5" hidden="1" x14ac:dyDescent="0.4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/>
      <c r="L285"/>
      <c r="M285"/>
      <c r="N285"/>
      <c r="P285" t="b">
        <v>1</v>
      </c>
      <c r="Q285">
        <v>202</v>
      </c>
      <c r="R285" t="b">
        <v>1</v>
      </c>
      <c r="S285" s="5" t="s">
        <v>8269</v>
      </c>
      <c r="T285" t="s">
        <v>8274</v>
      </c>
    </row>
    <row r="286" spans="1:20" ht="42.75" hidden="1" x14ac:dyDescent="0.4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/>
      <c r="L286"/>
      <c r="M286"/>
      <c r="N286"/>
      <c r="P286" t="b">
        <v>1</v>
      </c>
      <c r="Q286">
        <v>760</v>
      </c>
      <c r="R286" t="b">
        <v>1</v>
      </c>
      <c r="S286" s="5" t="s">
        <v>8269</v>
      </c>
      <c r="T286" t="s">
        <v>8274</v>
      </c>
    </row>
    <row r="287" spans="1:20" ht="42.75" hidden="1" x14ac:dyDescent="0.4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/>
      <c r="L287"/>
      <c r="M287"/>
      <c r="N287"/>
      <c r="P287" t="b">
        <v>1</v>
      </c>
      <c r="Q287">
        <v>563</v>
      </c>
      <c r="R287" t="b">
        <v>1</v>
      </c>
      <c r="S287" s="5" t="s">
        <v>8269</v>
      </c>
      <c r="T287" t="s">
        <v>8274</v>
      </c>
    </row>
    <row r="288" spans="1:20" ht="42.75" hidden="1" x14ac:dyDescent="0.4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/>
      <c r="L288"/>
      <c r="M288"/>
      <c r="N288"/>
      <c r="P288" t="b">
        <v>1</v>
      </c>
      <c r="Q288">
        <v>135</v>
      </c>
      <c r="R288" t="b">
        <v>1</v>
      </c>
      <c r="S288" s="5" t="s">
        <v>8269</v>
      </c>
      <c r="T288" t="s">
        <v>8274</v>
      </c>
    </row>
    <row r="289" spans="1:20" ht="28.5" hidden="1" x14ac:dyDescent="0.4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/>
      <c r="L289"/>
      <c r="M289"/>
      <c r="N289"/>
      <c r="P289" t="b">
        <v>1</v>
      </c>
      <c r="Q289">
        <v>290</v>
      </c>
      <c r="R289" t="b">
        <v>1</v>
      </c>
      <c r="S289" s="5" t="s">
        <v>8269</v>
      </c>
      <c r="T289" t="s">
        <v>8274</v>
      </c>
    </row>
    <row r="290" spans="1:20" ht="57" hidden="1" x14ac:dyDescent="0.4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/>
      <c r="L290"/>
      <c r="M290"/>
      <c r="N290"/>
      <c r="P290" t="b">
        <v>1</v>
      </c>
      <c r="Q290">
        <v>447</v>
      </c>
      <c r="R290" t="b">
        <v>1</v>
      </c>
      <c r="S290" s="5" t="s">
        <v>8269</v>
      </c>
      <c r="T290" t="s">
        <v>8274</v>
      </c>
    </row>
    <row r="291" spans="1:20" ht="42.75" hidden="1" x14ac:dyDescent="0.4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/>
      <c r="L291"/>
      <c r="M291"/>
      <c r="N291"/>
      <c r="P291" t="b">
        <v>1</v>
      </c>
      <c r="Q291">
        <v>232</v>
      </c>
      <c r="R291" t="b">
        <v>1</v>
      </c>
      <c r="S291" s="5" t="s">
        <v>8269</v>
      </c>
      <c r="T291" t="s">
        <v>8274</v>
      </c>
    </row>
    <row r="292" spans="1:20" ht="28.5" hidden="1" x14ac:dyDescent="0.4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/>
      <c r="L292"/>
      <c r="M292"/>
      <c r="N292"/>
      <c r="P292" t="b">
        <v>1</v>
      </c>
      <c r="Q292">
        <v>168</v>
      </c>
      <c r="R292" t="b">
        <v>1</v>
      </c>
      <c r="S292" s="5" t="s">
        <v>8269</v>
      </c>
      <c r="T292" t="s">
        <v>8274</v>
      </c>
    </row>
    <row r="293" spans="1:20" ht="42.75" hidden="1" x14ac:dyDescent="0.4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/>
      <c r="L293"/>
      <c r="M293"/>
      <c r="N293"/>
      <c r="P293" t="b">
        <v>1</v>
      </c>
      <c r="Q293">
        <v>128</v>
      </c>
      <c r="R293" t="b">
        <v>1</v>
      </c>
      <c r="S293" s="5" t="s">
        <v>8269</v>
      </c>
      <c r="T293" t="s">
        <v>8274</v>
      </c>
    </row>
    <row r="294" spans="1:20" ht="42.75" hidden="1" x14ac:dyDescent="0.4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/>
      <c r="L294"/>
      <c r="M294"/>
      <c r="N294"/>
      <c r="P294" t="b">
        <v>1</v>
      </c>
      <c r="Q294">
        <v>493</v>
      </c>
      <c r="R294" t="b">
        <v>1</v>
      </c>
      <c r="S294" s="5" t="s">
        <v>8269</v>
      </c>
      <c r="T294" t="s">
        <v>8274</v>
      </c>
    </row>
    <row r="295" spans="1:20" ht="42.75" hidden="1" x14ac:dyDescent="0.4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/>
      <c r="L295"/>
      <c r="M295"/>
      <c r="N295"/>
      <c r="P295" t="b">
        <v>1</v>
      </c>
      <c r="Q295">
        <v>131</v>
      </c>
      <c r="R295" t="b">
        <v>1</v>
      </c>
      <c r="S295" s="5" t="s">
        <v>8269</v>
      </c>
      <c r="T295" t="s">
        <v>8274</v>
      </c>
    </row>
    <row r="296" spans="1:20" ht="57" hidden="1" x14ac:dyDescent="0.4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/>
      <c r="L296"/>
      <c r="M296"/>
      <c r="N296"/>
      <c r="P296" t="b">
        <v>1</v>
      </c>
      <c r="Q296">
        <v>50</v>
      </c>
      <c r="R296" t="b">
        <v>1</v>
      </c>
      <c r="S296" s="5" t="s">
        <v>8269</v>
      </c>
      <c r="T296" t="s">
        <v>8274</v>
      </c>
    </row>
    <row r="297" spans="1:20" ht="42.75" hidden="1" x14ac:dyDescent="0.4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/>
      <c r="L297"/>
      <c r="M297"/>
      <c r="N297"/>
      <c r="P297" t="b">
        <v>1</v>
      </c>
      <c r="Q297">
        <v>665</v>
      </c>
      <c r="R297" t="b">
        <v>1</v>
      </c>
      <c r="S297" s="5" t="s">
        <v>8269</v>
      </c>
      <c r="T297" t="s">
        <v>8274</v>
      </c>
    </row>
    <row r="298" spans="1:20" ht="42.75" hidden="1" x14ac:dyDescent="0.4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/>
      <c r="L298"/>
      <c r="M298"/>
      <c r="N298"/>
      <c r="P298" t="b">
        <v>1</v>
      </c>
      <c r="Q298">
        <v>129</v>
      </c>
      <c r="R298" t="b">
        <v>1</v>
      </c>
      <c r="S298" s="5" t="s">
        <v>8269</v>
      </c>
      <c r="T298" t="s">
        <v>8274</v>
      </c>
    </row>
    <row r="299" spans="1:20" ht="42.75" hidden="1" x14ac:dyDescent="0.4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/>
      <c r="L299"/>
      <c r="M299"/>
      <c r="N299"/>
      <c r="P299" t="b">
        <v>1</v>
      </c>
      <c r="Q299">
        <v>142</v>
      </c>
      <c r="R299" t="b">
        <v>1</v>
      </c>
      <c r="S299" s="5" t="s">
        <v>8269</v>
      </c>
      <c r="T299" t="s">
        <v>8274</v>
      </c>
    </row>
    <row r="300" spans="1:20" ht="28.5" hidden="1" x14ac:dyDescent="0.4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/>
      <c r="L300"/>
      <c r="M300"/>
      <c r="N300"/>
      <c r="P300" t="b">
        <v>1</v>
      </c>
      <c r="Q300">
        <v>2436</v>
      </c>
      <c r="R300" t="b">
        <v>1</v>
      </c>
      <c r="S300" s="5" t="s">
        <v>8269</v>
      </c>
      <c r="T300" t="s">
        <v>8274</v>
      </c>
    </row>
    <row r="301" spans="1:20" ht="42.75" hidden="1" x14ac:dyDescent="0.4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/>
      <c r="L301"/>
      <c r="M301"/>
      <c r="N301"/>
      <c r="P301" t="b">
        <v>1</v>
      </c>
      <c r="Q301">
        <v>244</v>
      </c>
      <c r="R301" t="b">
        <v>1</v>
      </c>
      <c r="S301" s="5" t="s">
        <v>8269</v>
      </c>
      <c r="T301" t="s">
        <v>8274</v>
      </c>
    </row>
    <row r="302" spans="1:20" ht="42.75" hidden="1" x14ac:dyDescent="0.4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/>
      <c r="L302"/>
      <c r="M302"/>
      <c r="N302"/>
      <c r="P302" t="b">
        <v>1</v>
      </c>
      <c r="Q302">
        <v>298</v>
      </c>
      <c r="R302" t="b">
        <v>1</v>
      </c>
      <c r="S302" s="5" t="s">
        <v>8269</v>
      </c>
      <c r="T302" t="s">
        <v>8274</v>
      </c>
    </row>
    <row r="303" spans="1:20" ht="42.75" hidden="1" x14ac:dyDescent="0.4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/>
      <c r="L303"/>
      <c r="M303"/>
      <c r="N303"/>
      <c r="P303" t="b">
        <v>1</v>
      </c>
      <c r="Q303">
        <v>251</v>
      </c>
      <c r="R303" t="b">
        <v>1</v>
      </c>
      <c r="S303" s="5" t="s">
        <v>8269</v>
      </c>
      <c r="T303" t="s">
        <v>8274</v>
      </c>
    </row>
    <row r="304" spans="1:20" ht="57" hidden="1" x14ac:dyDescent="0.4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/>
      <c r="L304"/>
      <c r="M304"/>
      <c r="N304"/>
      <c r="P304" t="b">
        <v>1</v>
      </c>
      <c r="Q304">
        <v>108</v>
      </c>
      <c r="R304" t="b">
        <v>1</v>
      </c>
      <c r="S304" s="5" t="s">
        <v>8269</v>
      </c>
      <c r="T304" t="s">
        <v>8274</v>
      </c>
    </row>
    <row r="305" spans="1:20" ht="42.75" hidden="1" x14ac:dyDescent="0.4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/>
      <c r="L305"/>
      <c r="M305"/>
      <c r="N305"/>
      <c r="P305" t="b">
        <v>1</v>
      </c>
      <c r="Q305">
        <v>82</v>
      </c>
      <c r="R305" t="b">
        <v>1</v>
      </c>
      <c r="S305" s="5" t="s">
        <v>8269</v>
      </c>
      <c r="T305" t="s">
        <v>8274</v>
      </c>
    </row>
    <row r="306" spans="1:20" ht="28.5" hidden="1" x14ac:dyDescent="0.4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/>
      <c r="L306"/>
      <c r="M306"/>
      <c r="N306"/>
      <c r="P306" t="b">
        <v>1</v>
      </c>
      <c r="Q306">
        <v>74</v>
      </c>
      <c r="R306" t="b">
        <v>1</v>
      </c>
      <c r="S306" s="5" t="s">
        <v>8269</v>
      </c>
      <c r="T306" t="s">
        <v>8274</v>
      </c>
    </row>
    <row r="307" spans="1:20" ht="42.75" hidden="1" x14ac:dyDescent="0.4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/>
      <c r="L307"/>
      <c r="M307"/>
      <c r="N307"/>
      <c r="P307" t="b">
        <v>1</v>
      </c>
      <c r="Q307">
        <v>189</v>
      </c>
      <c r="R307" t="b">
        <v>1</v>
      </c>
      <c r="S307" s="5" t="s">
        <v>8269</v>
      </c>
      <c r="T307" t="s">
        <v>8274</v>
      </c>
    </row>
    <row r="308" spans="1:20" ht="28.5" hidden="1" x14ac:dyDescent="0.4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/>
      <c r="L308"/>
      <c r="M308"/>
      <c r="N308"/>
      <c r="P308" t="b">
        <v>1</v>
      </c>
      <c r="Q308">
        <v>80</v>
      </c>
      <c r="R308" t="b">
        <v>1</v>
      </c>
      <c r="S308" s="5" t="s">
        <v>8269</v>
      </c>
      <c r="T308" t="s">
        <v>8274</v>
      </c>
    </row>
    <row r="309" spans="1:20" hidden="1" x14ac:dyDescent="0.4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/>
      <c r="L309"/>
      <c r="M309"/>
      <c r="N309"/>
      <c r="P309" t="b">
        <v>1</v>
      </c>
      <c r="Q309">
        <v>576</v>
      </c>
      <c r="R309" t="b">
        <v>1</v>
      </c>
      <c r="S309" s="5" t="s">
        <v>8269</v>
      </c>
      <c r="T309" t="s">
        <v>8274</v>
      </c>
    </row>
    <row r="310" spans="1:20" ht="42.75" hidden="1" x14ac:dyDescent="0.4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/>
      <c r="L310"/>
      <c r="M310"/>
      <c r="N310"/>
      <c r="P310" t="b">
        <v>1</v>
      </c>
      <c r="Q310">
        <v>202</v>
      </c>
      <c r="R310" t="b">
        <v>1</v>
      </c>
      <c r="S310" s="5" t="s">
        <v>8269</v>
      </c>
      <c r="T310" t="s">
        <v>8274</v>
      </c>
    </row>
    <row r="311" spans="1:20" ht="42.75" hidden="1" x14ac:dyDescent="0.4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/>
      <c r="L311"/>
      <c r="M311"/>
      <c r="N311"/>
      <c r="P311" t="b">
        <v>1</v>
      </c>
      <c r="Q311">
        <v>238</v>
      </c>
      <c r="R311" t="b">
        <v>1</v>
      </c>
      <c r="S311" s="5" t="s">
        <v>8269</v>
      </c>
      <c r="T311" t="s">
        <v>8274</v>
      </c>
    </row>
    <row r="312" spans="1:20" ht="42.75" hidden="1" x14ac:dyDescent="0.4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/>
      <c r="L312"/>
      <c r="M312"/>
      <c r="N312"/>
      <c r="P312" t="b">
        <v>1</v>
      </c>
      <c r="Q312">
        <v>36</v>
      </c>
      <c r="R312" t="b">
        <v>1</v>
      </c>
      <c r="S312" s="5" t="s">
        <v>8269</v>
      </c>
      <c r="T312" t="s">
        <v>8274</v>
      </c>
    </row>
    <row r="313" spans="1:20" ht="42.75" hidden="1" x14ac:dyDescent="0.4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/>
      <c r="L313"/>
      <c r="M313"/>
      <c r="N313"/>
      <c r="P313" t="b">
        <v>1</v>
      </c>
      <c r="Q313">
        <v>150</v>
      </c>
      <c r="R313" t="b">
        <v>1</v>
      </c>
      <c r="S313" s="5" t="s">
        <v>8269</v>
      </c>
      <c r="T313" t="s">
        <v>8274</v>
      </c>
    </row>
    <row r="314" spans="1:20" ht="42.75" hidden="1" x14ac:dyDescent="0.4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/>
      <c r="L314"/>
      <c r="M314"/>
      <c r="N314"/>
      <c r="P314" t="b">
        <v>1</v>
      </c>
      <c r="Q314">
        <v>146</v>
      </c>
      <c r="R314" t="b">
        <v>1</v>
      </c>
      <c r="S314" s="5" t="s">
        <v>8269</v>
      </c>
      <c r="T314" t="s">
        <v>8274</v>
      </c>
    </row>
    <row r="315" spans="1:20" ht="57" hidden="1" x14ac:dyDescent="0.4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/>
      <c r="L315"/>
      <c r="M315"/>
      <c r="N315"/>
      <c r="P315" t="b">
        <v>1</v>
      </c>
      <c r="Q315">
        <v>222</v>
      </c>
      <c r="R315" t="b">
        <v>1</v>
      </c>
      <c r="S315" s="5" t="s">
        <v>8269</v>
      </c>
      <c r="T315" t="s">
        <v>8274</v>
      </c>
    </row>
    <row r="316" spans="1:20" ht="42.75" hidden="1" x14ac:dyDescent="0.4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/>
      <c r="L316"/>
      <c r="M316"/>
      <c r="N316"/>
      <c r="P316" t="b">
        <v>1</v>
      </c>
      <c r="Q316">
        <v>120</v>
      </c>
      <c r="R316" t="b">
        <v>1</v>
      </c>
      <c r="S316" s="5" t="s">
        <v>8269</v>
      </c>
      <c r="T316" t="s">
        <v>8274</v>
      </c>
    </row>
    <row r="317" spans="1:20" ht="42.75" hidden="1" x14ac:dyDescent="0.4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/>
      <c r="L317"/>
      <c r="M317"/>
      <c r="N317"/>
      <c r="P317" t="b">
        <v>1</v>
      </c>
      <c r="Q317">
        <v>126</v>
      </c>
      <c r="R317" t="b">
        <v>1</v>
      </c>
      <c r="S317" s="5" t="s">
        <v>8269</v>
      </c>
      <c r="T317" t="s">
        <v>8274</v>
      </c>
    </row>
    <row r="318" spans="1:20" ht="28.5" hidden="1" x14ac:dyDescent="0.4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/>
      <c r="L318"/>
      <c r="M318"/>
      <c r="N318"/>
      <c r="P318" t="b">
        <v>1</v>
      </c>
      <c r="Q318">
        <v>158</v>
      </c>
      <c r="R318" t="b">
        <v>1</v>
      </c>
      <c r="S318" s="5" t="s">
        <v>8269</v>
      </c>
      <c r="T318" t="s">
        <v>8274</v>
      </c>
    </row>
    <row r="319" spans="1:20" ht="42.75" hidden="1" x14ac:dyDescent="0.4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/>
      <c r="L319"/>
      <c r="M319"/>
      <c r="N319"/>
      <c r="P319" t="b">
        <v>1</v>
      </c>
      <c r="Q319">
        <v>316</v>
      </c>
      <c r="R319" t="b">
        <v>1</v>
      </c>
      <c r="S319" s="5" t="s">
        <v>8269</v>
      </c>
      <c r="T319" t="s">
        <v>8274</v>
      </c>
    </row>
    <row r="320" spans="1:20" ht="42.75" hidden="1" x14ac:dyDescent="0.4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/>
      <c r="L320"/>
      <c r="M320"/>
      <c r="N320"/>
      <c r="P320" t="b">
        <v>1</v>
      </c>
      <c r="Q320">
        <v>284</v>
      </c>
      <c r="R320" t="b">
        <v>1</v>
      </c>
      <c r="S320" s="5" t="s">
        <v>8269</v>
      </c>
      <c r="T320" t="s">
        <v>8274</v>
      </c>
    </row>
    <row r="321" spans="1:20" ht="57" hidden="1" x14ac:dyDescent="0.4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/>
      <c r="L321"/>
      <c r="M321"/>
      <c r="N321"/>
      <c r="P321" t="b">
        <v>1</v>
      </c>
      <c r="Q321">
        <v>51</v>
      </c>
      <c r="R321" t="b">
        <v>1</v>
      </c>
      <c r="S321" s="5" t="s">
        <v>8269</v>
      </c>
      <c r="T321" t="s">
        <v>8274</v>
      </c>
    </row>
    <row r="322" spans="1:20" ht="42.75" hidden="1" x14ac:dyDescent="0.4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/>
      <c r="L322"/>
      <c r="M322"/>
      <c r="N322"/>
      <c r="P322" t="b">
        <v>1</v>
      </c>
      <c r="Q322">
        <v>158</v>
      </c>
      <c r="R322" t="b">
        <v>1</v>
      </c>
      <c r="S322" s="5" t="s">
        <v>8269</v>
      </c>
      <c r="T322" t="s">
        <v>8274</v>
      </c>
    </row>
    <row r="323" spans="1:20" ht="42.75" hidden="1" x14ac:dyDescent="0.4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/>
      <c r="L323"/>
      <c r="M323"/>
      <c r="N323"/>
      <c r="P323" t="b">
        <v>1</v>
      </c>
      <c r="Q323">
        <v>337</v>
      </c>
      <c r="R323" t="b">
        <v>1</v>
      </c>
      <c r="S323" s="5" t="s">
        <v>8269</v>
      </c>
      <c r="T323" t="s">
        <v>8274</v>
      </c>
    </row>
    <row r="324" spans="1:20" ht="42.75" hidden="1" x14ac:dyDescent="0.4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/>
      <c r="L324"/>
      <c r="M324"/>
      <c r="N324"/>
      <c r="P324" t="b">
        <v>1</v>
      </c>
      <c r="Q324">
        <v>186</v>
      </c>
      <c r="R324" t="b">
        <v>1</v>
      </c>
      <c r="S324" s="5" t="s">
        <v>8269</v>
      </c>
      <c r="T324" t="s">
        <v>8274</v>
      </c>
    </row>
    <row r="325" spans="1:20" ht="42.75" hidden="1" x14ac:dyDescent="0.4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/>
      <c r="L325"/>
      <c r="M325"/>
      <c r="N325"/>
      <c r="P325" t="b">
        <v>1</v>
      </c>
      <c r="Q325">
        <v>58</v>
      </c>
      <c r="R325" t="b">
        <v>1</v>
      </c>
      <c r="S325" s="5" t="s">
        <v>8269</v>
      </c>
      <c r="T325" t="s">
        <v>8274</v>
      </c>
    </row>
    <row r="326" spans="1:20" ht="42.75" hidden="1" x14ac:dyDescent="0.4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/>
      <c r="L326"/>
      <c r="M326"/>
      <c r="N326"/>
      <c r="P326" t="b">
        <v>1</v>
      </c>
      <c r="Q326">
        <v>82</v>
      </c>
      <c r="R326" t="b">
        <v>1</v>
      </c>
      <c r="S326" s="5" t="s">
        <v>8269</v>
      </c>
      <c r="T326" t="s">
        <v>8274</v>
      </c>
    </row>
    <row r="327" spans="1:20" ht="42.75" hidden="1" x14ac:dyDescent="0.4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/>
      <c r="L327"/>
      <c r="M327"/>
      <c r="N327"/>
      <c r="P327" t="b">
        <v>1</v>
      </c>
      <c r="Q327">
        <v>736</v>
      </c>
      <c r="R327" t="b">
        <v>1</v>
      </c>
      <c r="S327" s="5" t="s">
        <v>8269</v>
      </c>
      <c r="T327" t="s">
        <v>8274</v>
      </c>
    </row>
    <row r="328" spans="1:20" ht="42.75" hidden="1" x14ac:dyDescent="0.4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/>
      <c r="L328"/>
      <c r="M328"/>
      <c r="N328"/>
      <c r="P328" t="b">
        <v>1</v>
      </c>
      <c r="Q328">
        <v>1151</v>
      </c>
      <c r="R328" t="b">
        <v>1</v>
      </c>
      <c r="S328" s="5" t="s">
        <v>8269</v>
      </c>
      <c r="T328" t="s">
        <v>8274</v>
      </c>
    </row>
    <row r="329" spans="1:20" ht="42.75" hidden="1" x14ac:dyDescent="0.4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/>
      <c r="L329"/>
      <c r="M329"/>
      <c r="N329"/>
      <c r="P329" t="b">
        <v>1</v>
      </c>
      <c r="Q329">
        <v>34</v>
      </c>
      <c r="R329" t="b">
        <v>1</v>
      </c>
      <c r="S329" s="5" t="s">
        <v>8269</v>
      </c>
      <c r="T329" t="s">
        <v>8274</v>
      </c>
    </row>
    <row r="330" spans="1:20" ht="42.75" hidden="1" x14ac:dyDescent="0.4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/>
      <c r="L330"/>
      <c r="M330"/>
      <c r="N330"/>
      <c r="P330" t="b">
        <v>1</v>
      </c>
      <c r="Q330">
        <v>498</v>
      </c>
      <c r="R330" t="b">
        <v>1</v>
      </c>
      <c r="S330" s="5" t="s">
        <v>8269</v>
      </c>
      <c r="T330" t="s">
        <v>8274</v>
      </c>
    </row>
    <row r="331" spans="1:20" ht="42.75" hidden="1" x14ac:dyDescent="0.4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/>
      <c r="L331"/>
      <c r="M331"/>
      <c r="N331"/>
      <c r="P331" t="b">
        <v>1</v>
      </c>
      <c r="Q331">
        <v>167</v>
      </c>
      <c r="R331" t="b">
        <v>1</v>
      </c>
      <c r="S331" s="5" t="s">
        <v>8269</v>
      </c>
      <c r="T331" t="s">
        <v>8274</v>
      </c>
    </row>
    <row r="332" spans="1:20" ht="42.75" hidden="1" x14ac:dyDescent="0.4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/>
      <c r="L332"/>
      <c r="M332"/>
      <c r="N332"/>
      <c r="P332" t="b">
        <v>1</v>
      </c>
      <c r="Q332">
        <v>340</v>
      </c>
      <c r="R332" t="b">
        <v>1</v>
      </c>
      <c r="S332" s="5" t="s">
        <v>8269</v>
      </c>
      <c r="T332" t="s">
        <v>8274</v>
      </c>
    </row>
    <row r="333" spans="1:20" ht="42.75" hidden="1" x14ac:dyDescent="0.4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/>
      <c r="L333"/>
      <c r="M333"/>
      <c r="N333"/>
      <c r="P333" t="b">
        <v>1</v>
      </c>
      <c r="Q333">
        <v>438</v>
      </c>
      <c r="R333" t="b">
        <v>1</v>
      </c>
      <c r="S333" s="5" t="s">
        <v>8269</v>
      </c>
      <c r="T333" t="s">
        <v>8274</v>
      </c>
    </row>
    <row r="334" spans="1:20" ht="42.75" hidden="1" x14ac:dyDescent="0.4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/>
      <c r="L334"/>
      <c r="M334"/>
      <c r="N334"/>
      <c r="P334" t="b">
        <v>1</v>
      </c>
      <c r="Q334">
        <v>555</v>
      </c>
      <c r="R334" t="b">
        <v>1</v>
      </c>
      <c r="S334" s="5" t="s">
        <v>8269</v>
      </c>
      <c r="T334" t="s">
        <v>8274</v>
      </c>
    </row>
    <row r="335" spans="1:20" ht="42.75" hidden="1" x14ac:dyDescent="0.4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/>
      <c r="L335"/>
      <c r="M335"/>
      <c r="N335"/>
      <c r="P335" t="b">
        <v>1</v>
      </c>
      <c r="Q335">
        <v>266</v>
      </c>
      <c r="R335" t="b">
        <v>1</v>
      </c>
      <c r="S335" s="5" t="s">
        <v>8269</v>
      </c>
      <c r="T335" t="s">
        <v>8274</v>
      </c>
    </row>
    <row r="336" spans="1:20" ht="42.75" hidden="1" x14ac:dyDescent="0.4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/>
      <c r="L336"/>
      <c r="M336"/>
      <c r="N336"/>
      <c r="P336" t="b">
        <v>1</v>
      </c>
      <c r="Q336">
        <v>69</v>
      </c>
      <c r="R336" t="b">
        <v>1</v>
      </c>
      <c r="S336" s="5" t="s">
        <v>8269</v>
      </c>
      <c r="T336" t="s">
        <v>8274</v>
      </c>
    </row>
    <row r="337" spans="1:20" ht="42.75" hidden="1" x14ac:dyDescent="0.4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/>
      <c r="L337"/>
      <c r="M337"/>
      <c r="N337"/>
      <c r="P337" t="b">
        <v>1</v>
      </c>
      <c r="Q337">
        <v>80</v>
      </c>
      <c r="R337" t="b">
        <v>1</v>
      </c>
      <c r="S337" s="5" t="s">
        <v>8269</v>
      </c>
      <c r="T337" t="s">
        <v>8274</v>
      </c>
    </row>
    <row r="338" spans="1:20" ht="42.75" hidden="1" x14ac:dyDescent="0.4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/>
      <c r="L338"/>
      <c r="M338"/>
      <c r="N338"/>
      <c r="P338" t="b">
        <v>1</v>
      </c>
      <c r="Q338">
        <v>493</v>
      </c>
      <c r="R338" t="b">
        <v>1</v>
      </c>
      <c r="S338" s="5" t="s">
        <v>8269</v>
      </c>
      <c r="T338" t="s">
        <v>8274</v>
      </c>
    </row>
    <row r="339" spans="1:20" ht="42.75" hidden="1" x14ac:dyDescent="0.4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/>
      <c r="L339"/>
      <c r="M339"/>
      <c r="N339"/>
      <c r="P339" t="b">
        <v>1</v>
      </c>
      <c r="Q339">
        <v>31</v>
      </c>
      <c r="R339" t="b">
        <v>1</v>
      </c>
      <c r="S339" s="5" t="s">
        <v>8269</v>
      </c>
      <c r="T339" t="s">
        <v>8274</v>
      </c>
    </row>
    <row r="340" spans="1:20" ht="42.75" hidden="1" x14ac:dyDescent="0.4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/>
      <c r="L340"/>
      <c r="M340"/>
      <c r="N340"/>
      <c r="P340" t="b">
        <v>1</v>
      </c>
      <c r="Q340">
        <v>236</v>
      </c>
      <c r="R340" t="b">
        <v>1</v>
      </c>
      <c r="S340" s="5" t="s">
        <v>8269</v>
      </c>
      <c r="T340" t="s">
        <v>8274</v>
      </c>
    </row>
    <row r="341" spans="1:20" ht="42.75" hidden="1" x14ac:dyDescent="0.4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/>
      <c r="L341"/>
      <c r="M341"/>
      <c r="N341"/>
      <c r="P341" t="b">
        <v>1</v>
      </c>
      <c r="Q341">
        <v>89</v>
      </c>
      <c r="R341" t="b">
        <v>1</v>
      </c>
      <c r="S341" s="5" t="s">
        <v>8269</v>
      </c>
      <c r="T341" t="s">
        <v>8274</v>
      </c>
    </row>
    <row r="342" spans="1:20" ht="42.75" hidden="1" x14ac:dyDescent="0.4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/>
      <c r="L342"/>
      <c r="M342"/>
      <c r="N342"/>
      <c r="P342" t="b">
        <v>1</v>
      </c>
      <c r="Q342">
        <v>299</v>
      </c>
      <c r="R342" t="b">
        <v>1</v>
      </c>
      <c r="S342" s="5" t="s">
        <v>8269</v>
      </c>
      <c r="T342" t="s">
        <v>8274</v>
      </c>
    </row>
    <row r="343" spans="1:20" ht="42.75" hidden="1" x14ac:dyDescent="0.4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/>
      <c r="L343"/>
      <c r="M343"/>
      <c r="N343"/>
      <c r="P343" t="b">
        <v>1</v>
      </c>
      <c r="Q343">
        <v>55</v>
      </c>
      <c r="R343" t="b">
        <v>1</v>
      </c>
      <c r="S343" s="5" t="s">
        <v>8269</v>
      </c>
      <c r="T343" t="s">
        <v>8274</v>
      </c>
    </row>
    <row r="344" spans="1:20" ht="28.5" hidden="1" x14ac:dyDescent="0.4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/>
      <c r="L344"/>
      <c r="M344"/>
      <c r="N344"/>
      <c r="P344" t="b">
        <v>1</v>
      </c>
      <c r="Q344">
        <v>325</v>
      </c>
      <c r="R344" t="b">
        <v>1</v>
      </c>
      <c r="S344" s="5" t="s">
        <v>8269</v>
      </c>
      <c r="T344" t="s">
        <v>8274</v>
      </c>
    </row>
    <row r="345" spans="1:20" ht="42.75" hidden="1" x14ac:dyDescent="0.4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/>
      <c r="L345"/>
      <c r="M345"/>
      <c r="N345"/>
      <c r="P345" t="b">
        <v>1</v>
      </c>
      <c r="Q345">
        <v>524</v>
      </c>
      <c r="R345" t="b">
        <v>1</v>
      </c>
      <c r="S345" s="5" t="s">
        <v>8269</v>
      </c>
      <c r="T345" t="s">
        <v>8274</v>
      </c>
    </row>
    <row r="346" spans="1:20" ht="42.75" hidden="1" x14ac:dyDescent="0.4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/>
      <c r="L346"/>
      <c r="M346"/>
      <c r="N346"/>
      <c r="P346" t="b">
        <v>1</v>
      </c>
      <c r="Q346">
        <v>285</v>
      </c>
      <c r="R346" t="b">
        <v>1</v>
      </c>
      <c r="S346" s="5" t="s">
        <v>8269</v>
      </c>
      <c r="T346" t="s">
        <v>8274</v>
      </c>
    </row>
    <row r="347" spans="1:20" ht="42.75" hidden="1" x14ac:dyDescent="0.4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/>
      <c r="L347"/>
      <c r="M347"/>
      <c r="N347"/>
      <c r="P347" t="b">
        <v>1</v>
      </c>
      <c r="Q347">
        <v>179</v>
      </c>
      <c r="R347" t="b">
        <v>1</v>
      </c>
      <c r="S347" s="5" t="s">
        <v>8269</v>
      </c>
      <c r="T347" t="s">
        <v>8274</v>
      </c>
    </row>
    <row r="348" spans="1:20" ht="42.75" hidden="1" x14ac:dyDescent="0.4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/>
      <c r="L348"/>
      <c r="M348"/>
      <c r="N348"/>
      <c r="P348" t="b">
        <v>1</v>
      </c>
      <c r="Q348">
        <v>188</v>
      </c>
      <c r="R348" t="b">
        <v>1</v>
      </c>
      <c r="S348" s="5" t="s">
        <v>8269</v>
      </c>
      <c r="T348" t="s">
        <v>8274</v>
      </c>
    </row>
    <row r="349" spans="1:20" ht="42.75" hidden="1" x14ac:dyDescent="0.4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/>
      <c r="L349"/>
      <c r="M349"/>
      <c r="N349"/>
      <c r="P349" t="b">
        <v>1</v>
      </c>
      <c r="Q349">
        <v>379</v>
      </c>
      <c r="R349" t="b">
        <v>1</v>
      </c>
      <c r="S349" s="5" t="s">
        <v>8269</v>
      </c>
      <c r="T349" t="s">
        <v>8274</v>
      </c>
    </row>
    <row r="350" spans="1:20" ht="42.75" hidden="1" x14ac:dyDescent="0.4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/>
      <c r="L350"/>
      <c r="M350"/>
      <c r="N350"/>
      <c r="P350" t="b">
        <v>1</v>
      </c>
      <c r="Q350">
        <v>119</v>
      </c>
      <c r="R350" t="b">
        <v>1</v>
      </c>
      <c r="S350" s="5" t="s">
        <v>8269</v>
      </c>
      <c r="T350" t="s">
        <v>8274</v>
      </c>
    </row>
    <row r="351" spans="1:20" ht="42.75" hidden="1" x14ac:dyDescent="0.4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/>
      <c r="L351"/>
      <c r="M351"/>
      <c r="N351"/>
      <c r="P351" t="b">
        <v>1</v>
      </c>
      <c r="Q351">
        <v>167</v>
      </c>
      <c r="R351" t="b">
        <v>1</v>
      </c>
      <c r="S351" s="5" t="s">
        <v>8269</v>
      </c>
      <c r="T351" t="s">
        <v>8274</v>
      </c>
    </row>
    <row r="352" spans="1:20" ht="42.75" hidden="1" x14ac:dyDescent="0.4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/>
      <c r="L352"/>
      <c r="M352"/>
      <c r="N352"/>
      <c r="P352" t="b">
        <v>1</v>
      </c>
      <c r="Q352">
        <v>221</v>
      </c>
      <c r="R352" t="b">
        <v>1</v>
      </c>
      <c r="S352" s="5" t="s">
        <v>8269</v>
      </c>
      <c r="T352" t="s">
        <v>8274</v>
      </c>
    </row>
    <row r="353" spans="1:20" ht="42.75" hidden="1" x14ac:dyDescent="0.4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/>
      <c r="L353"/>
      <c r="M353"/>
      <c r="N353"/>
      <c r="P353" t="b">
        <v>1</v>
      </c>
      <c r="Q353">
        <v>964</v>
      </c>
      <c r="R353" t="b">
        <v>1</v>
      </c>
      <c r="S353" s="5" t="s">
        <v>8269</v>
      </c>
      <c r="T353" t="s">
        <v>8274</v>
      </c>
    </row>
    <row r="354" spans="1:20" ht="42.75" hidden="1" x14ac:dyDescent="0.4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/>
      <c r="L354"/>
      <c r="M354"/>
      <c r="N354"/>
      <c r="P354" t="b">
        <v>1</v>
      </c>
      <c r="Q354">
        <v>286</v>
      </c>
      <c r="R354" t="b">
        <v>1</v>
      </c>
      <c r="S354" s="5" t="s">
        <v>8269</v>
      </c>
      <c r="T354" t="s">
        <v>8274</v>
      </c>
    </row>
    <row r="355" spans="1:20" ht="42.75" hidden="1" x14ac:dyDescent="0.4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/>
      <c r="L355"/>
      <c r="M355"/>
      <c r="N355"/>
      <c r="P355" t="b">
        <v>1</v>
      </c>
      <c r="Q355">
        <v>613</v>
      </c>
      <c r="R355" t="b">
        <v>1</v>
      </c>
      <c r="S355" s="5" t="s">
        <v>8269</v>
      </c>
      <c r="T355" t="s">
        <v>8274</v>
      </c>
    </row>
    <row r="356" spans="1:20" ht="42.75" hidden="1" x14ac:dyDescent="0.4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/>
      <c r="L356"/>
      <c r="M356"/>
      <c r="N356"/>
      <c r="P356" t="b">
        <v>1</v>
      </c>
      <c r="Q356">
        <v>29</v>
      </c>
      <c r="R356" t="b">
        <v>1</v>
      </c>
      <c r="S356" s="5" t="s">
        <v>8269</v>
      </c>
      <c r="T356" t="s">
        <v>8274</v>
      </c>
    </row>
    <row r="357" spans="1:20" ht="28.5" hidden="1" x14ac:dyDescent="0.4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/>
      <c r="L357"/>
      <c r="M357"/>
      <c r="N357"/>
      <c r="P357" t="b">
        <v>1</v>
      </c>
      <c r="Q357">
        <v>165</v>
      </c>
      <c r="R357" t="b">
        <v>1</v>
      </c>
      <c r="S357" s="5" t="s">
        <v>8269</v>
      </c>
      <c r="T357" t="s">
        <v>8274</v>
      </c>
    </row>
    <row r="358" spans="1:20" ht="28.5" hidden="1" x14ac:dyDescent="0.4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/>
      <c r="L358"/>
      <c r="M358"/>
      <c r="N358"/>
      <c r="P358" t="b">
        <v>1</v>
      </c>
      <c r="Q358">
        <v>97</v>
      </c>
      <c r="R358" t="b">
        <v>1</v>
      </c>
      <c r="S358" s="5" t="s">
        <v>8269</v>
      </c>
      <c r="T358" t="s">
        <v>8274</v>
      </c>
    </row>
    <row r="359" spans="1:20" ht="42.75" hidden="1" x14ac:dyDescent="0.4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/>
      <c r="L359"/>
      <c r="M359"/>
      <c r="N359"/>
      <c r="P359" t="b">
        <v>1</v>
      </c>
      <c r="Q359">
        <v>303</v>
      </c>
      <c r="R359" t="b">
        <v>1</v>
      </c>
      <c r="S359" s="5" t="s">
        <v>8269</v>
      </c>
      <c r="T359" t="s">
        <v>8274</v>
      </c>
    </row>
    <row r="360" spans="1:20" ht="42.75" hidden="1" x14ac:dyDescent="0.4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/>
      <c r="L360"/>
      <c r="M360"/>
      <c r="N360"/>
      <c r="P360" t="b">
        <v>1</v>
      </c>
      <c r="Q360">
        <v>267</v>
      </c>
      <c r="R360" t="b">
        <v>1</v>
      </c>
      <c r="S360" s="5" t="s">
        <v>8269</v>
      </c>
      <c r="T360" t="s">
        <v>8274</v>
      </c>
    </row>
    <row r="361" spans="1:20" ht="42.75" hidden="1" x14ac:dyDescent="0.4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/>
      <c r="L361"/>
      <c r="M361"/>
      <c r="N361"/>
      <c r="P361" t="b">
        <v>1</v>
      </c>
      <c r="Q361">
        <v>302</v>
      </c>
      <c r="R361" t="b">
        <v>1</v>
      </c>
      <c r="S361" s="5" t="s">
        <v>8269</v>
      </c>
      <c r="T361" t="s">
        <v>8274</v>
      </c>
    </row>
    <row r="362" spans="1:20" ht="42.75" hidden="1" x14ac:dyDescent="0.4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/>
      <c r="L362"/>
      <c r="M362"/>
      <c r="N362"/>
      <c r="P362" t="b">
        <v>0</v>
      </c>
      <c r="Q362">
        <v>87</v>
      </c>
      <c r="R362" t="b">
        <v>1</v>
      </c>
      <c r="S362" s="5" t="s">
        <v>8269</v>
      </c>
      <c r="T362" t="s">
        <v>8274</v>
      </c>
    </row>
    <row r="363" spans="1:20" ht="42.75" hidden="1" x14ac:dyDescent="0.4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/>
      <c r="L363"/>
      <c r="M363"/>
      <c r="N363"/>
      <c r="P363" t="b">
        <v>0</v>
      </c>
      <c r="Q363">
        <v>354</v>
      </c>
      <c r="R363" t="b">
        <v>1</v>
      </c>
      <c r="S363" s="5" t="s">
        <v>8269</v>
      </c>
      <c r="T363" t="s">
        <v>8274</v>
      </c>
    </row>
    <row r="364" spans="1:20" ht="42.75" hidden="1" x14ac:dyDescent="0.4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/>
      <c r="L364"/>
      <c r="M364"/>
      <c r="N364"/>
      <c r="P364" t="b">
        <v>0</v>
      </c>
      <c r="Q364">
        <v>86</v>
      </c>
      <c r="R364" t="b">
        <v>1</v>
      </c>
      <c r="S364" s="5" t="s">
        <v>8269</v>
      </c>
      <c r="T364" t="s">
        <v>8274</v>
      </c>
    </row>
    <row r="365" spans="1:20" ht="42.75" hidden="1" x14ac:dyDescent="0.4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/>
      <c r="L365"/>
      <c r="M365"/>
      <c r="N365"/>
      <c r="P365" t="b">
        <v>0</v>
      </c>
      <c r="Q365">
        <v>26</v>
      </c>
      <c r="R365" t="b">
        <v>1</v>
      </c>
      <c r="S365" s="5" t="s">
        <v>8269</v>
      </c>
      <c r="T365" t="s">
        <v>8274</v>
      </c>
    </row>
    <row r="366" spans="1:20" ht="42.75" hidden="1" x14ac:dyDescent="0.4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/>
      <c r="L366"/>
      <c r="M366"/>
      <c r="N366"/>
      <c r="P366" t="b">
        <v>0</v>
      </c>
      <c r="Q366">
        <v>113</v>
      </c>
      <c r="R366" t="b">
        <v>1</v>
      </c>
      <c r="S366" s="5" t="s">
        <v>8269</v>
      </c>
      <c r="T366" t="s">
        <v>8274</v>
      </c>
    </row>
    <row r="367" spans="1:20" ht="42.75" hidden="1" x14ac:dyDescent="0.4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/>
      <c r="L367"/>
      <c r="M367"/>
      <c r="N367"/>
      <c r="P367" t="b">
        <v>0</v>
      </c>
      <c r="Q367">
        <v>65</v>
      </c>
      <c r="R367" t="b">
        <v>1</v>
      </c>
      <c r="S367" s="5" t="s">
        <v>8269</v>
      </c>
      <c r="T367" t="s">
        <v>8274</v>
      </c>
    </row>
    <row r="368" spans="1:20" ht="42.75" hidden="1" x14ac:dyDescent="0.4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/>
      <c r="L368"/>
      <c r="M368"/>
      <c r="N368"/>
      <c r="P368" t="b">
        <v>0</v>
      </c>
      <c r="Q368">
        <v>134</v>
      </c>
      <c r="R368" t="b">
        <v>1</v>
      </c>
      <c r="S368" s="5" t="s">
        <v>8269</v>
      </c>
      <c r="T368" t="s">
        <v>8274</v>
      </c>
    </row>
    <row r="369" spans="1:20" ht="42.75" hidden="1" x14ac:dyDescent="0.4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/>
      <c r="L369"/>
      <c r="M369"/>
      <c r="N369"/>
      <c r="P369" t="b">
        <v>0</v>
      </c>
      <c r="Q369">
        <v>119</v>
      </c>
      <c r="R369" t="b">
        <v>1</v>
      </c>
      <c r="S369" s="5" t="s">
        <v>8269</v>
      </c>
      <c r="T369" t="s">
        <v>8274</v>
      </c>
    </row>
    <row r="370" spans="1:20" ht="42.75" hidden="1" x14ac:dyDescent="0.4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/>
      <c r="L370"/>
      <c r="M370"/>
      <c r="N370"/>
      <c r="P370" t="b">
        <v>0</v>
      </c>
      <c r="Q370">
        <v>159</v>
      </c>
      <c r="R370" t="b">
        <v>1</v>
      </c>
      <c r="S370" s="5" t="s">
        <v>8269</v>
      </c>
      <c r="T370" t="s">
        <v>8274</v>
      </c>
    </row>
    <row r="371" spans="1:20" ht="42.75" hidden="1" x14ac:dyDescent="0.4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/>
      <c r="L371"/>
      <c r="M371"/>
      <c r="N371"/>
      <c r="P371" t="b">
        <v>0</v>
      </c>
      <c r="Q371">
        <v>167</v>
      </c>
      <c r="R371" t="b">
        <v>1</v>
      </c>
      <c r="S371" s="5" t="s">
        <v>8269</v>
      </c>
      <c r="T371" t="s">
        <v>8274</v>
      </c>
    </row>
    <row r="372" spans="1:20" ht="42.75" hidden="1" x14ac:dyDescent="0.4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/>
      <c r="L372"/>
      <c r="M372"/>
      <c r="N372"/>
      <c r="P372" t="b">
        <v>0</v>
      </c>
      <c r="Q372">
        <v>43</v>
      </c>
      <c r="R372" t="b">
        <v>1</v>
      </c>
      <c r="S372" s="5" t="s">
        <v>8269</v>
      </c>
      <c r="T372" t="s">
        <v>8274</v>
      </c>
    </row>
    <row r="373" spans="1:20" ht="42.75" hidden="1" x14ac:dyDescent="0.4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/>
      <c r="L373"/>
      <c r="M373"/>
      <c r="N373"/>
      <c r="P373" t="b">
        <v>0</v>
      </c>
      <c r="Q373">
        <v>1062</v>
      </c>
      <c r="R373" t="b">
        <v>1</v>
      </c>
      <c r="S373" s="5" t="s">
        <v>8269</v>
      </c>
      <c r="T373" t="s">
        <v>8274</v>
      </c>
    </row>
    <row r="374" spans="1:20" ht="28.5" hidden="1" x14ac:dyDescent="0.4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/>
      <c r="L374"/>
      <c r="M374"/>
      <c r="N374"/>
      <c r="P374" t="b">
        <v>0</v>
      </c>
      <c r="Q374">
        <v>9</v>
      </c>
      <c r="R374" t="b">
        <v>1</v>
      </c>
      <c r="S374" s="5" t="s">
        <v>8269</v>
      </c>
      <c r="T374" t="s">
        <v>8274</v>
      </c>
    </row>
    <row r="375" spans="1:20" ht="42.75" hidden="1" x14ac:dyDescent="0.4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/>
      <c r="L375"/>
      <c r="M375"/>
      <c r="N375"/>
      <c r="P375" t="b">
        <v>0</v>
      </c>
      <c r="Q375">
        <v>89</v>
      </c>
      <c r="R375" t="b">
        <v>1</v>
      </c>
      <c r="S375" s="5" t="s">
        <v>8269</v>
      </c>
      <c r="T375" t="s">
        <v>8274</v>
      </c>
    </row>
    <row r="376" spans="1:20" ht="42.75" hidden="1" x14ac:dyDescent="0.4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/>
      <c r="L376"/>
      <c r="M376"/>
      <c r="N376"/>
      <c r="P376" t="b">
        <v>0</v>
      </c>
      <c r="Q376">
        <v>174</v>
      </c>
      <c r="R376" t="b">
        <v>1</v>
      </c>
      <c r="S376" s="5" t="s">
        <v>8269</v>
      </c>
      <c r="T376" t="s">
        <v>8274</v>
      </c>
    </row>
    <row r="377" spans="1:20" ht="42.75" hidden="1" x14ac:dyDescent="0.4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/>
      <c r="L377"/>
      <c r="M377"/>
      <c r="N377"/>
      <c r="P377" t="b">
        <v>0</v>
      </c>
      <c r="Q377">
        <v>14</v>
      </c>
      <c r="R377" t="b">
        <v>1</v>
      </c>
      <c r="S377" s="5" t="s">
        <v>8269</v>
      </c>
      <c r="T377" t="s">
        <v>8274</v>
      </c>
    </row>
    <row r="378" spans="1:20" ht="42.75" hidden="1" x14ac:dyDescent="0.4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/>
      <c r="L378"/>
      <c r="M378"/>
      <c r="N378"/>
      <c r="P378" t="b">
        <v>0</v>
      </c>
      <c r="Q378">
        <v>48</v>
      </c>
      <c r="R378" t="b">
        <v>1</v>
      </c>
      <c r="S378" s="5" t="s">
        <v>8269</v>
      </c>
      <c r="T378" t="s">
        <v>8274</v>
      </c>
    </row>
    <row r="379" spans="1:20" ht="42.75" hidden="1" x14ac:dyDescent="0.4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/>
      <c r="L379"/>
      <c r="M379"/>
      <c r="N379"/>
      <c r="P379" t="b">
        <v>0</v>
      </c>
      <c r="Q379">
        <v>133</v>
      </c>
      <c r="R379" t="b">
        <v>1</v>
      </c>
      <c r="S379" s="5" t="s">
        <v>8269</v>
      </c>
      <c r="T379" t="s">
        <v>8274</v>
      </c>
    </row>
    <row r="380" spans="1:20" ht="57" hidden="1" x14ac:dyDescent="0.4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/>
      <c r="L380"/>
      <c r="M380"/>
      <c r="N380"/>
      <c r="P380" t="b">
        <v>0</v>
      </c>
      <c r="Q380">
        <v>83</v>
      </c>
      <c r="R380" t="b">
        <v>1</v>
      </c>
      <c r="S380" s="5" t="s">
        <v>8269</v>
      </c>
      <c r="T380" t="s">
        <v>8274</v>
      </c>
    </row>
    <row r="381" spans="1:20" ht="42.75" hidden="1" x14ac:dyDescent="0.4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/>
      <c r="L381"/>
      <c r="M381"/>
      <c r="N381"/>
      <c r="P381" t="b">
        <v>0</v>
      </c>
      <c r="Q381">
        <v>149</v>
      </c>
      <c r="R381" t="b">
        <v>1</v>
      </c>
      <c r="S381" s="5" t="s">
        <v>8269</v>
      </c>
      <c r="T381" t="s">
        <v>8274</v>
      </c>
    </row>
    <row r="382" spans="1:20" ht="42.75" hidden="1" x14ac:dyDescent="0.4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/>
      <c r="L382"/>
      <c r="M382"/>
      <c r="N382"/>
      <c r="P382" t="b">
        <v>0</v>
      </c>
      <c r="Q382">
        <v>49</v>
      </c>
      <c r="R382" t="b">
        <v>1</v>
      </c>
      <c r="S382" s="5" t="s">
        <v>8269</v>
      </c>
      <c r="T382" t="s">
        <v>8274</v>
      </c>
    </row>
    <row r="383" spans="1:20" ht="42.75" hidden="1" x14ac:dyDescent="0.4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/>
      <c r="L383"/>
      <c r="M383"/>
      <c r="N383"/>
      <c r="P383" t="b">
        <v>0</v>
      </c>
      <c r="Q383">
        <v>251</v>
      </c>
      <c r="R383" t="b">
        <v>1</v>
      </c>
      <c r="S383" s="5" t="s">
        <v>8269</v>
      </c>
      <c r="T383" t="s">
        <v>8274</v>
      </c>
    </row>
    <row r="384" spans="1:20" ht="42.75" hidden="1" x14ac:dyDescent="0.4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/>
      <c r="L384"/>
      <c r="M384"/>
      <c r="N384"/>
      <c r="P384" t="b">
        <v>0</v>
      </c>
      <c r="Q384">
        <v>22</v>
      </c>
      <c r="R384" t="b">
        <v>1</v>
      </c>
      <c r="S384" s="5" t="s">
        <v>8269</v>
      </c>
      <c r="T384" t="s">
        <v>8274</v>
      </c>
    </row>
    <row r="385" spans="1:20" ht="42.75" hidden="1" x14ac:dyDescent="0.4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/>
      <c r="L385"/>
      <c r="M385"/>
      <c r="N385"/>
      <c r="P385" t="b">
        <v>0</v>
      </c>
      <c r="Q385">
        <v>48</v>
      </c>
      <c r="R385" t="b">
        <v>1</v>
      </c>
      <c r="S385" s="5" t="s">
        <v>8269</v>
      </c>
      <c r="T385" t="s">
        <v>8274</v>
      </c>
    </row>
    <row r="386" spans="1:20" ht="42.75" hidden="1" x14ac:dyDescent="0.4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/>
      <c r="L386"/>
      <c r="M386"/>
      <c r="N386"/>
      <c r="P386" t="b">
        <v>0</v>
      </c>
      <c r="Q386">
        <v>383</v>
      </c>
      <c r="R386" t="b">
        <v>1</v>
      </c>
      <c r="S386" s="5" t="s">
        <v>8269</v>
      </c>
      <c r="T386" t="s">
        <v>8274</v>
      </c>
    </row>
    <row r="387" spans="1:20" ht="42.75" hidden="1" x14ac:dyDescent="0.4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/>
      <c r="L387"/>
      <c r="M387"/>
      <c r="N387"/>
      <c r="P387" t="b">
        <v>0</v>
      </c>
      <c r="Q387">
        <v>237</v>
      </c>
      <c r="R387" t="b">
        <v>1</v>
      </c>
      <c r="S387" s="5" t="s">
        <v>8269</v>
      </c>
      <c r="T387" t="s">
        <v>8274</v>
      </c>
    </row>
    <row r="388" spans="1:20" ht="42.75" hidden="1" x14ac:dyDescent="0.4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/>
      <c r="L388"/>
      <c r="M388"/>
      <c r="N388"/>
      <c r="P388" t="b">
        <v>0</v>
      </c>
      <c r="Q388">
        <v>13</v>
      </c>
      <c r="R388" t="b">
        <v>1</v>
      </c>
      <c r="S388" s="5" t="s">
        <v>8269</v>
      </c>
      <c r="T388" t="s">
        <v>8274</v>
      </c>
    </row>
    <row r="389" spans="1:20" ht="42.75" hidden="1" x14ac:dyDescent="0.4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/>
      <c r="L389"/>
      <c r="M389"/>
      <c r="N389"/>
      <c r="P389" t="b">
        <v>0</v>
      </c>
      <c r="Q389">
        <v>562</v>
      </c>
      <c r="R389" t="b">
        <v>1</v>
      </c>
      <c r="S389" s="5" t="s">
        <v>8269</v>
      </c>
      <c r="T389" t="s">
        <v>8274</v>
      </c>
    </row>
    <row r="390" spans="1:20" ht="42.75" hidden="1" x14ac:dyDescent="0.4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/>
      <c r="L390"/>
      <c r="M390"/>
      <c r="N390"/>
      <c r="P390" t="b">
        <v>0</v>
      </c>
      <c r="Q390">
        <v>71</v>
      </c>
      <c r="R390" t="b">
        <v>1</v>
      </c>
      <c r="S390" s="5" t="s">
        <v>8269</v>
      </c>
      <c r="T390" t="s">
        <v>8274</v>
      </c>
    </row>
    <row r="391" spans="1:20" ht="42.75" hidden="1" x14ac:dyDescent="0.4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/>
      <c r="L391"/>
      <c r="M391"/>
      <c r="N391"/>
      <c r="P391" t="b">
        <v>0</v>
      </c>
      <c r="Q391">
        <v>1510</v>
      </c>
      <c r="R391" t="b">
        <v>1</v>
      </c>
      <c r="S391" s="5" t="s">
        <v>8269</v>
      </c>
      <c r="T391" t="s">
        <v>8274</v>
      </c>
    </row>
    <row r="392" spans="1:20" ht="42.75" hidden="1" x14ac:dyDescent="0.4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/>
      <c r="L392"/>
      <c r="M392"/>
      <c r="N392"/>
      <c r="P392" t="b">
        <v>0</v>
      </c>
      <c r="Q392">
        <v>14</v>
      </c>
      <c r="R392" t="b">
        <v>1</v>
      </c>
      <c r="S392" s="5" t="s">
        <v>8269</v>
      </c>
      <c r="T392" t="s">
        <v>8274</v>
      </c>
    </row>
    <row r="393" spans="1:20" ht="42.75" hidden="1" x14ac:dyDescent="0.4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/>
      <c r="L393"/>
      <c r="M393"/>
      <c r="N393"/>
      <c r="P393" t="b">
        <v>0</v>
      </c>
      <c r="Q393">
        <v>193</v>
      </c>
      <c r="R393" t="b">
        <v>1</v>
      </c>
      <c r="S393" s="5" t="s">
        <v>8269</v>
      </c>
      <c r="T393" t="s">
        <v>8274</v>
      </c>
    </row>
    <row r="394" spans="1:20" ht="42.75" hidden="1" x14ac:dyDescent="0.4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/>
      <c r="L394"/>
      <c r="M394"/>
      <c r="N394"/>
      <c r="P394" t="b">
        <v>0</v>
      </c>
      <c r="Q394">
        <v>206</v>
      </c>
      <c r="R394" t="b">
        <v>1</v>
      </c>
      <c r="S394" s="5" t="s">
        <v>8269</v>
      </c>
      <c r="T394" t="s">
        <v>8274</v>
      </c>
    </row>
    <row r="395" spans="1:20" ht="28.5" hidden="1" x14ac:dyDescent="0.4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/>
      <c r="L395"/>
      <c r="M395"/>
      <c r="N395"/>
      <c r="P395" t="b">
        <v>0</v>
      </c>
      <c r="Q395">
        <v>351</v>
      </c>
      <c r="R395" t="b">
        <v>1</v>
      </c>
      <c r="S395" s="5" t="s">
        <v>8269</v>
      </c>
      <c r="T395" t="s">
        <v>8274</v>
      </c>
    </row>
    <row r="396" spans="1:20" ht="42.75" hidden="1" x14ac:dyDescent="0.4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/>
      <c r="L396"/>
      <c r="M396"/>
      <c r="N396"/>
      <c r="P396" t="b">
        <v>0</v>
      </c>
      <c r="Q396">
        <v>50</v>
      </c>
      <c r="R396" t="b">
        <v>1</v>
      </c>
      <c r="S396" s="5" t="s">
        <v>8269</v>
      </c>
      <c r="T396" t="s">
        <v>8274</v>
      </c>
    </row>
    <row r="397" spans="1:20" ht="42.75" hidden="1" x14ac:dyDescent="0.4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/>
      <c r="L397"/>
      <c r="M397"/>
      <c r="N397"/>
      <c r="P397" t="b">
        <v>0</v>
      </c>
      <c r="Q397">
        <v>184</v>
      </c>
      <c r="R397" t="b">
        <v>1</v>
      </c>
      <c r="S397" s="5" t="s">
        <v>8269</v>
      </c>
      <c r="T397" t="s">
        <v>8274</v>
      </c>
    </row>
    <row r="398" spans="1:20" ht="42.75" hidden="1" x14ac:dyDescent="0.4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/>
      <c r="L398"/>
      <c r="M398"/>
      <c r="N398"/>
      <c r="P398" t="b">
        <v>0</v>
      </c>
      <c r="Q398">
        <v>196</v>
      </c>
      <c r="R398" t="b">
        <v>1</v>
      </c>
      <c r="S398" s="5" t="s">
        <v>8269</v>
      </c>
      <c r="T398" t="s">
        <v>8274</v>
      </c>
    </row>
    <row r="399" spans="1:20" ht="57" hidden="1" x14ac:dyDescent="0.4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/>
      <c r="L399"/>
      <c r="M399"/>
      <c r="N399"/>
      <c r="P399" t="b">
        <v>0</v>
      </c>
      <c r="Q399">
        <v>229</v>
      </c>
      <c r="R399" t="b">
        <v>1</v>
      </c>
      <c r="S399" s="5" t="s">
        <v>8269</v>
      </c>
      <c r="T399" t="s">
        <v>8274</v>
      </c>
    </row>
    <row r="400" spans="1:20" ht="42.75" hidden="1" x14ac:dyDescent="0.4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/>
      <c r="L400"/>
      <c r="M400"/>
      <c r="N400"/>
      <c r="P400" t="b">
        <v>0</v>
      </c>
      <c r="Q400">
        <v>67</v>
      </c>
      <c r="R400" t="b">
        <v>1</v>
      </c>
      <c r="S400" s="5" t="s">
        <v>8269</v>
      </c>
      <c r="T400" t="s">
        <v>8274</v>
      </c>
    </row>
    <row r="401" spans="1:20" ht="42.75" hidden="1" x14ac:dyDescent="0.4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/>
      <c r="L401"/>
      <c r="M401"/>
      <c r="N401"/>
      <c r="P401" t="b">
        <v>0</v>
      </c>
      <c r="Q401">
        <v>95</v>
      </c>
      <c r="R401" t="b">
        <v>1</v>
      </c>
      <c r="S401" s="5" t="s">
        <v>8269</v>
      </c>
      <c r="T401" t="s">
        <v>8274</v>
      </c>
    </row>
    <row r="402" spans="1:20" ht="42.75" hidden="1" x14ac:dyDescent="0.4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/>
      <c r="L402"/>
      <c r="M402"/>
      <c r="N402"/>
      <c r="P402" t="b">
        <v>0</v>
      </c>
      <c r="Q402">
        <v>62</v>
      </c>
      <c r="R402" t="b">
        <v>1</v>
      </c>
      <c r="S402" s="5" t="s">
        <v>8269</v>
      </c>
      <c r="T402" t="s">
        <v>8274</v>
      </c>
    </row>
    <row r="403" spans="1:20" ht="42.75" hidden="1" x14ac:dyDescent="0.4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/>
      <c r="L403"/>
      <c r="M403"/>
      <c r="N403"/>
      <c r="P403" t="b">
        <v>0</v>
      </c>
      <c r="Q403">
        <v>73</v>
      </c>
      <c r="R403" t="b">
        <v>1</v>
      </c>
      <c r="S403" s="5" t="s">
        <v>8269</v>
      </c>
      <c r="T403" t="s">
        <v>8274</v>
      </c>
    </row>
    <row r="404" spans="1:20" ht="42.75" hidden="1" x14ac:dyDescent="0.4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/>
      <c r="L404"/>
      <c r="M404"/>
      <c r="N404"/>
      <c r="P404" t="b">
        <v>0</v>
      </c>
      <c r="Q404">
        <v>43</v>
      </c>
      <c r="R404" t="b">
        <v>1</v>
      </c>
      <c r="S404" s="5" t="s">
        <v>8269</v>
      </c>
      <c r="T404" t="s">
        <v>8274</v>
      </c>
    </row>
    <row r="405" spans="1:20" ht="42.75" hidden="1" x14ac:dyDescent="0.4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/>
      <c r="L405"/>
      <c r="M405"/>
      <c r="N405"/>
      <c r="P405" t="b">
        <v>0</v>
      </c>
      <c r="Q405">
        <v>70</v>
      </c>
      <c r="R405" t="b">
        <v>1</v>
      </c>
      <c r="S405" s="5" t="s">
        <v>8269</v>
      </c>
      <c r="T405" t="s">
        <v>8274</v>
      </c>
    </row>
    <row r="406" spans="1:20" ht="42.75" hidden="1" x14ac:dyDescent="0.4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/>
      <c r="L406"/>
      <c r="M406"/>
      <c r="N406"/>
      <c r="P406" t="b">
        <v>0</v>
      </c>
      <c r="Q406">
        <v>271</v>
      </c>
      <c r="R406" t="b">
        <v>1</v>
      </c>
      <c r="S406" s="5" t="s">
        <v>8269</v>
      </c>
      <c r="T406" t="s">
        <v>8274</v>
      </c>
    </row>
    <row r="407" spans="1:20" ht="28.5" hidden="1" x14ac:dyDescent="0.4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/>
      <c r="L407"/>
      <c r="M407"/>
      <c r="N407"/>
      <c r="P407" t="b">
        <v>0</v>
      </c>
      <c r="Q407">
        <v>55</v>
      </c>
      <c r="R407" t="b">
        <v>1</v>
      </c>
      <c r="S407" s="5" t="s">
        <v>8269</v>
      </c>
      <c r="T407" t="s">
        <v>8274</v>
      </c>
    </row>
    <row r="408" spans="1:20" ht="42.75" hidden="1" x14ac:dyDescent="0.4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/>
      <c r="L408"/>
      <c r="M408"/>
      <c r="N408"/>
      <c r="P408" t="b">
        <v>0</v>
      </c>
      <c r="Q408">
        <v>35</v>
      </c>
      <c r="R408" t="b">
        <v>1</v>
      </c>
      <c r="S408" s="5" t="s">
        <v>8269</v>
      </c>
      <c r="T408" t="s">
        <v>8274</v>
      </c>
    </row>
    <row r="409" spans="1:20" ht="42.75" hidden="1" x14ac:dyDescent="0.4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/>
      <c r="L409"/>
      <c r="M409"/>
      <c r="N409"/>
      <c r="P409" t="b">
        <v>0</v>
      </c>
      <c r="Q409">
        <v>22</v>
      </c>
      <c r="R409" t="b">
        <v>1</v>
      </c>
      <c r="S409" s="5" t="s">
        <v>8269</v>
      </c>
      <c r="T409" t="s">
        <v>8274</v>
      </c>
    </row>
    <row r="410" spans="1:20" ht="42.75" hidden="1" x14ac:dyDescent="0.4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/>
      <c r="L410"/>
      <c r="M410"/>
      <c r="N410"/>
      <c r="P410" t="b">
        <v>0</v>
      </c>
      <c r="Q410">
        <v>38</v>
      </c>
      <c r="R410" t="b">
        <v>1</v>
      </c>
      <c r="S410" s="5" t="s">
        <v>8269</v>
      </c>
      <c r="T410" t="s">
        <v>8274</v>
      </c>
    </row>
    <row r="411" spans="1:20" ht="42.75" hidden="1" x14ac:dyDescent="0.4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/>
      <c r="L411"/>
      <c r="M411"/>
      <c r="N411"/>
      <c r="P411" t="b">
        <v>0</v>
      </c>
      <c r="Q411">
        <v>15</v>
      </c>
      <c r="R411" t="b">
        <v>1</v>
      </c>
      <c r="S411" s="5" t="s">
        <v>8269</v>
      </c>
      <c r="T411" t="s">
        <v>8274</v>
      </c>
    </row>
    <row r="412" spans="1:20" ht="42.75" hidden="1" x14ac:dyDescent="0.4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/>
      <c r="L412"/>
      <c r="M412"/>
      <c r="N412"/>
      <c r="P412" t="b">
        <v>0</v>
      </c>
      <c r="Q412">
        <v>7</v>
      </c>
      <c r="R412" t="b">
        <v>1</v>
      </c>
      <c r="S412" s="5" t="s">
        <v>8269</v>
      </c>
      <c r="T412" t="s">
        <v>8274</v>
      </c>
    </row>
    <row r="413" spans="1:20" ht="42.75" hidden="1" x14ac:dyDescent="0.4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/>
      <c r="L413"/>
      <c r="M413"/>
      <c r="N413"/>
      <c r="P413" t="b">
        <v>0</v>
      </c>
      <c r="Q413">
        <v>241</v>
      </c>
      <c r="R413" t="b">
        <v>1</v>
      </c>
      <c r="S413" s="5" t="s">
        <v>8269</v>
      </c>
      <c r="T413" t="s">
        <v>8274</v>
      </c>
    </row>
    <row r="414" spans="1:20" ht="42.75" hidden="1" x14ac:dyDescent="0.4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/>
      <c r="L414"/>
      <c r="M414"/>
      <c r="N414"/>
      <c r="P414" t="b">
        <v>0</v>
      </c>
      <c r="Q414">
        <v>55</v>
      </c>
      <c r="R414" t="b">
        <v>1</v>
      </c>
      <c r="S414" s="5" t="s">
        <v>8269</v>
      </c>
      <c r="T414" t="s">
        <v>8274</v>
      </c>
    </row>
    <row r="415" spans="1:20" ht="42.75" hidden="1" x14ac:dyDescent="0.4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/>
      <c r="L415"/>
      <c r="M415"/>
      <c r="N415"/>
      <c r="P415" t="b">
        <v>0</v>
      </c>
      <c r="Q415">
        <v>171</v>
      </c>
      <c r="R415" t="b">
        <v>1</v>
      </c>
      <c r="S415" s="5" t="s">
        <v>8269</v>
      </c>
      <c r="T415" t="s">
        <v>8274</v>
      </c>
    </row>
    <row r="416" spans="1:20" ht="42.75" hidden="1" x14ac:dyDescent="0.4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/>
      <c r="L416"/>
      <c r="M416"/>
      <c r="N416"/>
      <c r="P416" t="b">
        <v>0</v>
      </c>
      <c r="Q416">
        <v>208</v>
      </c>
      <c r="R416" t="b">
        <v>1</v>
      </c>
      <c r="S416" s="5" t="s">
        <v>8269</v>
      </c>
      <c r="T416" t="s">
        <v>8274</v>
      </c>
    </row>
    <row r="417" spans="1:20" ht="57" hidden="1" x14ac:dyDescent="0.4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/>
      <c r="L417"/>
      <c r="M417"/>
      <c r="N417"/>
      <c r="P417" t="b">
        <v>0</v>
      </c>
      <c r="Q417">
        <v>21</v>
      </c>
      <c r="R417" t="b">
        <v>1</v>
      </c>
      <c r="S417" s="5" t="s">
        <v>8269</v>
      </c>
      <c r="T417" t="s">
        <v>8274</v>
      </c>
    </row>
    <row r="418" spans="1:20" ht="42.75" hidden="1" x14ac:dyDescent="0.4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/>
      <c r="L418"/>
      <c r="M418"/>
      <c r="N418"/>
      <c r="P418" t="b">
        <v>0</v>
      </c>
      <c r="Q418">
        <v>25</v>
      </c>
      <c r="R418" t="b">
        <v>1</v>
      </c>
      <c r="S418" s="5" t="s">
        <v>8269</v>
      </c>
      <c r="T418" t="s">
        <v>8274</v>
      </c>
    </row>
    <row r="419" spans="1:20" ht="42.75" hidden="1" x14ac:dyDescent="0.4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/>
      <c r="L419"/>
      <c r="M419"/>
      <c r="N419"/>
      <c r="P419" t="b">
        <v>0</v>
      </c>
      <c r="Q419">
        <v>52</v>
      </c>
      <c r="R419" t="b">
        <v>1</v>
      </c>
      <c r="S419" s="5" t="s">
        <v>8269</v>
      </c>
      <c r="T419" t="s">
        <v>8274</v>
      </c>
    </row>
    <row r="420" spans="1:20" ht="42.75" hidden="1" x14ac:dyDescent="0.4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/>
      <c r="L420"/>
      <c r="M420"/>
      <c r="N420"/>
      <c r="P420" t="b">
        <v>0</v>
      </c>
      <c r="Q420">
        <v>104</v>
      </c>
      <c r="R420" t="b">
        <v>1</v>
      </c>
      <c r="S420" s="5" t="s">
        <v>8269</v>
      </c>
      <c r="T420" t="s">
        <v>8274</v>
      </c>
    </row>
    <row r="421" spans="1:20" ht="42.75" hidden="1" x14ac:dyDescent="0.4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/>
      <c r="L421"/>
      <c r="M421"/>
      <c r="N421"/>
      <c r="P421" t="b">
        <v>0</v>
      </c>
      <c r="Q421">
        <v>73</v>
      </c>
      <c r="R421" t="b">
        <v>1</v>
      </c>
      <c r="S421" s="5" t="s">
        <v>8269</v>
      </c>
      <c r="T421" t="s">
        <v>8274</v>
      </c>
    </row>
    <row r="422" spans="1:20" ht="42.75" hidden="1" x14ac:dyDescent="0.4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/>
      <c r="L422"/>
      <c r="M422"/>
      <c r="N422"/>
      <c r="P422" t="b">
        <v>0</v>
      </c>
      <c r="Q422">
        <v>3</v>
      </c>
      <c r="R422" t="b">
        <v>0</v>
      </c>
      <c r="S422" s="5" t="s">
        <v>8269</v>
      </c>
      <c r="T422" t="s">
        <v>8275</v>
      </c>
    </row>
    <row r="423" spans="1:20" ht="42.75" hidden="1" x14ac:dyDescent="0.4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/>
      <c r="L423"/>
      <c r="M423"/>
      <c r="N423"/>
      <c r="P423" t="b">
        <v>0</v>
      </c>
      <c r="Q423">
        <v>6</v>
      </c>
      <c r="R423" t="b">
        <v>0</v>
      </c>
      <c r="S423" s="5" t="s">
        <v>8269</v>
      </c>
      <c r="T423" t="s">
        <v>8275</v>
      </c>
    </row>
    <row r="424" spans="1:20" ht="42.75" hidden="1" x14ac:dyDescent="0.4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/>
      <c r="L424"/>
      <c r="M424"/>
      <c r="N424"/>
      <c r="P424" t="b">
        <v>0</v>
      </c>
      <c r="Q424">
        <v>12</v>
      </c>
      <c r="R424" t="b">
        <v>0</v>
      </c>
      <c r="S424" s="5" t="s">
        <v>8269</v>
      </c>
      <c r="T424" t="s">
        <v>8275</v>
      </c>
    </row>
    <row r="425" spans="1:20" ht="42.75" hidden="1" x14ac:dyDescent="0.4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/>
      <c r="L425"/>
      <c r="M425"/>
      <c r="N425"/>
      <c r="P425" t="b">
        <v>0</v>
      </c>
      <c r="Q425">
        <v>13</v>
      </c>
      <c r="R425" t="b">
        <v>0</v>
      </c>
      <c r="S425" s="5" t="s">
        <v>8269</v>
      </c>
      <c r="T425" t="s">
        <v>8275</v>
      </c>
    </row>
    <row r="426" spans="1:20" ht="42.75" hidden="1" x14ac:dyDescent="0.4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/>
      <c r="L426"/>
      <c r="M426"/>
      <c r="N426"/>
      <c r="P426" t="b">
        <v>0</v>
      </c>
      <c r="Q426">
        <v>5</v>
      </c>
      <c r="R426" t="b">
        <v>0</v>
      </c>
      <c r="S426" s="5" t="s">
        <v>8269</v>
      </c>
      <c r="T426" t="s">
        <v>8275</v>
      </c>
    </row>
    <row r="427" spans="1:20" ht="42.75" hidden="1" x14ac:dyDescent="0.4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/>
      <c r="L427"/>
      <c r="M427"/>
      <c r="N427"/>
      <c r="P427" t="b">
        <v>0</v>
      </c>
      <c r="Q427">
        <v>2</v>
      </c>
      <c r="R427" t="b">
        <v>0</v>
      </c>
      <c r="S427" s="5" t="s">
        <v>8269</v>
      </c>
      <c r="T427" t="s">
        <v>8275</v>
      </c>
    </row>
    <row r="428" spans="1:20" ht="42.75" hidden="1" x14ac:dyDescent="0.4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/>
      <c r="L428"/>
      <c r="M428"/>
      <c r="N428"/>
      <c r="P428" t="b">
        <v>0</v>
      </c>
      <c r="Q428">
        <v>8</v>
      </c>
      <c r="R428" t="b">
        <v>0</v>
      </c>
      <c r="S428" s="5" t="s">
        <v>8269</v>
      </c>
      <c r="T428" t="s">
        <v>8275</v>
      </c>
    </row>
    <row r="429" spans="1:20" ht="42.75" hidden="1" x14ac:dyDescent="0.4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/>
      <c r="L429"/>
      <c r="M429"/>
      <c r="N429"/>
      <c r="P429" t="b">
        <v>0</v>
      </c>
      <c r="Q429">
        <v>0</v>
      </c>
      <c r="R429" t="b">
        <v>0</v>
      </c>
      <c r="S429" s="5" t="s">
        <v>8269</v>
      </c>
      <c r="T429" t="s">
        <v>8275</v>
      </c>
    </row>
    <row r="430" spans="1:20" ht="28.5" hidden="1" x14ac:dyDescent="0.4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/>
      <c r="L430"/>
      <c r="M430"/>
      <c r="N430"/>
      <c r="P430" t="b">
        <v>0</v>
      </c>
      <c r="Q430">
        <v>13</v>
      </c>
      <c r="R430" t="b">
        <v>0</v>
      </c>
      <c r="S430" s="5" t="s">
        <v>8269</v>
      </c>
      <c r="T430" t="s">
        <v>8275</v>
      </c>
    </row>
    <row r="431" spans="1:20" ht="57" hidden="1" x14ac:dyDescent="0.4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/>
      <c r="L431"/>
      <c r="M431"/>
      <c r="N431"/>
      <c r="P431" t="b">
        <v>0</v>
      </c>
      <c r="Q431">
        <v>0</v>
      </c>
      <c r="R431" t="b">
        <v>0</v>
      </c>
      <c r="S431" s="5" t="s">
        <v>8269</v>
      </c>
      <c r="T431" t="s">
        <v>8275</v>
      </c>
    </row>
    <row r="432" spans="1:20" ht="42.75" hidden="1" x14ac:dyDescent="0.4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/>
      <c r="L432"/>
      <c r="M432"/>
      <c r="N432"/>
      <c r="P432" t="b">
        <v>0</v>
      </c>
      <c r="Q432">
        <v>5</v>
      </c>
      <c r="R432" t="b">
        <v>0</v>
      </c>
      <c r="S432" s="5" t="s">
        <v>8269</v>
      </c>
      <c r="T432" t="s">
        <v>8275</v>
      </c>
    </row>
    <row r="433" spans="1:20" ht="42.75" hidden="1" x14ac:dyDescent="0.4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/>
      <c r="L433"/>
      <c r="M433"/>
      <c r="N433"/>
      <c r="P433" t="b">
        <v>0</v>
      </c>
      <c r="Q433">
        <v>8</v>
      </c>
      <c r="R433" t="b">
        <v>0</v>
      </c>
      <c r="S433" s="5" t="s">
        <v>8269</v>
      </c>
      <c r="T433" t="s">
        <v>8275</v>
      </c>
    </row>
    <row r="434" spans="1:20" ht="42.75" hidden="1" x14ac:dyDescent="0.4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/>
      <c r="L434"/>
      <c r="M434"/>
      <c r="N434"/>
      <c r="P434" t="b">
        <v>0</v>
      </c>
      <c r="Q434">
        <v>8</v>
      </c>
      <c r="R434" t="b">
        <v>0</v>
      </c>
      <c r="S434" s="5" t="s">
        <v>8269</v>
      </c>
      <c r="T434" t="s">
        <v>8275</v>
      </c>
    </row>
    <row r="435" spans="1:20" ht="57" hidden="1" x14ac:dyDescent="0.4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/>
      <c r="L435"/>
      <c r="M435"/>
      <c r="N435"/>
      <c r="P435" t="b">
        <v>0</v>
      </c>
      <c r="Q435">
        <v>0</v>
      </c>
      <c r="R435" t="b">
        <v>0</v>
      </c>
      <c r="S435" s="5" t="s">
        <v>8269</v>
      </c>
      <c r="T435" t="s">
        <v>8275</v>
      </c>
    </row>
    <row r="436" spans="1:20" ht="42.75" hidden="1" x14ac:dyDescent="0.4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/>
      <c r="L436"/>
      <c r="M436"/>
      <c r="N436"/>
      <c r="P436" t="b">
        <v>0</v>
      </c>
      <c r="Q436">
        <v>2</v>
      </c>
      <c r="R436" t="b">
        <v>0</v>
      </c>
      <c r="S436" s="5" t="s">
        <v>8269</v>
      </c>
      <c r="T436" t="s">
        <v>8275</v>
      </c>
    </row>
    <row r="437" spans="1:20" ht="42.75" hidden="1" x14ac:dyDescent="0.4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/>
      <c r="L437"/>
      <c r="M437"/>
      <c r="N437"/>
      <c r="P437" t="b">
        <v>0</v>
      </c>
      <c r="Q437">
        <v>3</v>
      </c>
      <c r="R437" t="b">
        <v>0</v>
      </c>
      <c r="S437" s="5" t="s">
        <v>8269</v>
      </c>
      <c r="T437" t="s">
        <v>8275</v>
      </c>
    </row>
    <row r="438" spans="1:20" ht="42.75" hidden="1" x14ac:dyDescent="0.4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/>
      <c r="L438"/>
      <c r="M438"/>
      <c r="N438"/>
      <c r="P438" t="b">
        <v>0</v>
      </c>
      <c r="Q438">
        <v>0</v>
      </c>
      <c r="R438" t="b">
        <v>0</v>
      </c>
      <c r="S438" s="5" t="s">
        <v>8269</v>
      </c>
      <c r="T438" t="s">
        <v>8275</v>
      </c>
    </row>
    <row r="439" spans="1:20" ht="42.75" hidden="1" x14ac:dyDescent="0.4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/>
      <c r="L439"/>
      <c r="M439"/>
      <c r="N439"/>
      <c r="P439" t="b">
        <v>0</v>
      </c>
      <c r="Q439">
        <v>0</v>
      </c>
      <c r="R439" t="b">
        <v>0</v>
      </c>
      <c r="S439" s="5" t="s">
        <v>8269</v>
      </c>
      <c r="T439" t="s">
        <v>8275</v>
      </c>
    </row>
    <row r="440" spans="1:20" ht="42.75" hidden="1" x14ac:dyDescent="0.4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/>
      <c r="L440"/>
      <c r="M440"/>
      <c r="N440"/>
      <c r="P440" t="b">
        <v>0</v>
      </c>
      <c r="Q440">
        <v>11</v>
      </c>
      <c r="R440" t="b">
        <v>0</v>
      </c>
      <c r="S440" s="5" t="s">
        <v>8269</v>
      </c>
      <c r="T440" t="s">
        <v>8275</v>
      </c>
    </row>
    <row r="441" spans="1:20" ht="42.75" hidden="1" x14ac:dyDescent="0.4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/>
      <c r="L441"/>
      <c r="M441"/>
      <c r="N441"/>
      <c r="P441" t="b">
        <v>0</v>
      </c>
      <c r="Q441">
        <v>0</v>
      </c>
      <c r="R441" t="b">
        <v>0</v>
      </c>
      <c r="S441" s="5" t="s">
        <v>8269</v>
      </c>
      <c r="T441" t="s">
        <v>8275</v>
      </c>
    </row>
    <row r="442" spans="1:20" ht="42.75" hidden="1" x14ac:dyDescent="0.4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/>
      <c r="L442"/>
      <c r="M442"/>
      <c r="N442"/>
      <c r="P442" t="b">
        <v>0</v>
      </c>
      <c r="Q442">
        <v>1</v>
      </c>
      <c r="R442" t="b">
        <v>0</v>
      </c>
      <c r="S442" s="5" t="s">
        <v>8269</v>
      </c>
      <c r="T442" t="s">
        <v>8275</v>
      </c>
    </row>
    <row r="443" spans="1:20" ht="42.75" hidden="1" x14ac:dyDescent="0.4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/>
      <c r="L443"/>
      <c r="M443"/>
      <c r="N443"/>
      <c r="P443" t="b">
        <v>0</v>
      </c>
      <c r="Q443">
        <v>0</v>
      </c>
      <c r="R443" t="b">
        <v>0</v>
      </c>
      <c r="S443" s="5" t="s">
        <v>8269</v>
      </c>
      <c r="T443" t="s">
        <v>8275</v>
      </c>
    </row>
    <row r="444" spans="1:20" hidden="1" x14ac:dyDescent="0.4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/>
      <c r="L444"/>
      <c r="M444"/>
      <c r="N444"/>
      <c r="P444" t="b">
        <v>0</v>
      </c>
      <c r="Q444">
        <v>17</v>
      </c>
      <c r="R444" t="b">
        <v>0</v>
      </c>
      <c r="S444" s="5" t="s">
        <v>8269</v>
      </c>
      <c r="T444" t="s">
        <v>8275</v>
      </c>
    </row>
    <row r="445" spans="1:20" ht="42.75" hidden="1" x14ac:dyDescent="0.4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/>
      <c r="L445"/>
      <c r="M445"/>
      <c r="N445"/>
      <c r="P445" t="b">
        <v>0</v>
      </c>
      <c r="Q445">
        <v>2</v>
      </c>
      <c r="R445" t="b">
        <v>0</v>
      </c>
      <c r="S445" s="5" t="s">
        <v>8269</v>
      </c>
      <c r="T445" t="s">
        <v>8275</v>
      </c>
    </row>
    <row r="446" spans="1:20" ht="42.75" hidden="1" x14ac:dyDescent="0.4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/>
      <c r="L446"/>
      <c r="M446"/>
      <c r="N446"/>
      <c r="P446" t="b">
        <v>0</v>
      </c>
      <c r="Q446">
        <v>1</v>
      </c>
      <c r="R446" t="b">
        <v>0</v>
      </c>
      <c r="S446" s="5" t="s">
        <v>8269</v>
      </c>
      <c r="T446" t="s">
        <v>8275</v>
      </c>
    </row>
    <row r="447" spans="1:20" ht="42.75" hidden="1" x14ac:dyDescent="0.4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/>
      <c r="L447"/>
      <c r="M447"/>
      <c r="N447"/>
      <c r="P447" t="b">
        <v>0</v>
      </c>
      <c r="Q447">
        <v>2</v>
      </c>
      <c r="R447" t="b">
        <v>0</v>
      </c>
      <c r="S447" s="5" t="s">
        <v>8269</v>
      </c>
      <c r="T447" t="s">
        <v>8275</v>
      </c>
    </row>
    <row r="448" spans="1:20" ht="42.75" hidden="1" x14ac:dyDescent="0.4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/>
      <c r="L448"/>
      <c r="M448"/>
      <c r="N448"/>
      <c r="P448" t="b">
        <v>0</v>
      </c>
      <c r="Q448">
        <v>16</v>
      </c>
      <c r="R448" t="b">
        <v>0</v>
      </c>
      <c r="S448" s="5" t="s">
        <v>8269</v>
      </c>
      <c r="T448" t="s">
        <v>8275</v>
      </c>
    </row>
    <row r="449" spans="1:20" ht="42.75" hidden="1" x14ac:dyDescent="0.4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/>
      <c r="L449"/>
      <c r="M449"/>
      <c r="N449"/>
      <c r="P449" t="b">
        <v>0</v>
      </c>
      <c r="Q449">
        <v>1</v>
      </c>
      <c r="R449" t="b">
        <v>0</v>
      </c>
      <c r="S449" s="5" t="s">
        <v>8269</v>
      </c>
      <c r="T449" t="s">
        <v>8275</v>
      </c>
    </row>
    <row r="450" spans="1:20" ht="42.75" hidden="1" x14ac:dyDescent="0.4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/>
      <c r="L450"/>
      <c r="M450"/>
      <c r="N450"/>
      <c r="P450" t="b">
        <v>0</v>
      </c>
      <c r="Q450">
        <v>4</v>
      </c>
      <c r="R450" t="b">
        <v>0</v>
      </c>
      <c r="S450" s="5" t="s">
        <v>8269</v>
      </c>
      <c r="T450" t="s">
        <v>8275</v>
      </c>
    </row>
    <row r="451" spans="1:20" ht="42.75" hidden="1" x14ac:dyDescent="0.4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/>
      <c r="L451"/>
      <c r="M451"/>
      <c r="N451"/>
      <c r="P451" t="b">
        <v>0</v>
      </c>
      <c r="Q451">
        <v>5</v>
      </c>
      <c r="R451" t="b">
        <v>0</v>
      </c>
      <c r="S451" s="5" t="s">
        <v>8269</v>
      </c>
      <c r="T451" t="s">
        <v>8275</v>
      </c>
    </row>
    <row r="452" spans="1:20" ht="42.75" hidden="1" x14ac:dyDescent="0.4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/>
      <c r="L452"/>
      <c r="M452"/>
      <c r="N452"/>
      <c r="P452" t="b">
        <v>0</v>
      </c>
      <c r="Q452">
        <v>7</v>
      </c>
      <c r="R452" t="b">
        <v>0</v>
      </c>
      <c r="S452" s="5" t="s">
        <v>8269</v>
      </c>
      <c r="T452" t="s">
        <v>8275</v>
      </c>
    </row>
    <row r="453" spans="1:20" ht="42.75" hidden="1" x14ac:dyDescent="0.4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/>
      <c r="L453"/>
      <c r="M453"/>
      <c r="N453"/>
      <c r="P453" t="b">
        <v>0</v>
      </c>
      <c r="Q453">
        <v>0</v>
      </c>
      <c r="R453" t="b">
        <v>0</v>
      </c>
      <c r="S453" s="5" t="s">
        <v>8269</v>
      </c>
      <c r="T453" t="s">
        <v>8275</v>
      </c>
    </row>
    <row r="454" spans="1:20" ht="28.5" hidden="1" x14ac:dyDescent="0.4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/>
      <c r="L454"/>
      <c r="M454"/>
      <c r="N454"/>
      <c r="P454" t="b">
        <v>0</v>
      </c>
      <c r="Q454">
        <v>12</v>
      </c>
      <c r="R454" t="b">
        <v>0</v>
      </c>
      <c r="S454" s="5" t="s">
        <v>8269</v>
      </c>
      <c r="T454" t="s">
        <v>8275</v>
      </c>
    </row>
    <row r="455" spans="1:20" ht="42.75" hidden="1" x14ac:dyDescent="0.4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/>
      <c r="L455"/>
      <c r="M455"/>
      <c r="N455"/>
      <c r="P455" t="b">
        <v>0</v>
      </c>
      <c r="Q455">
        <v>2</v>
      </c>
      <c r="R455" t="b">
        <v>0</v>
      </c>
      <c r="S455" s="5" t="s">
        <v>8269</v>
      </c>
      <c r="T455" t="s">
        <v>8275</v>
      </c>
    </row>
    <row r="456" spans="1:20" ht="42.75" hidden="1" x14ac:dyDescent="0.4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/>
      <c r="L456"/>
      <c r="M456"/>
      <c r="N456"/>
      <c r="P456" t="b">
        <v>0</v>
      </c>
      <c r="Q456">
        <v>5</v>
      </c>
      <c r="R456" t="b">
        <v>0</v>
      </c>
      <c r="S456" s="5" t="s">
        <v>8269</v>
      </c>
      <c r="T456" t="s">
        <v>8275</v>
      </c>
    </row>
    <row r="457" spans="1:20" ht="42.75" hidden="1" x14ac:dyDescent="0.4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/>
      <c r="L457"/>
      <c r="M457"/>
      <c r="N457"/>
      <c r="P457" t="b">
        <v>0</v>
      </c>
      <c r="Q457">
        <v>2</v>
      </c>
      <c r="R457" t="b">
        <v>0</v>
      </c>
      <c r="S457" s="5" t="s">
        <v>8269</v>
      </c>
      <c r="T457" t="s">
        <v>8275</v>
      </c>
    </row>
    <row r="458" spans="1:20" ht="42.75" hidden="1" x14ac:dyDescent="0.4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/>
      <c r="L458"/>
      <c r="M458"/>
      <c r="N458"/>
      <c r="P458" t="b">
        <v>0</v>
      </c>
      <c r="Q458">
        <v>3</v>
      </c>
      <c r="R458" t="b">
        <v>0</v>
      </c>
      <c r="S458" s="5" t="s">
        <v>8269</v>
      </c>
      <c r="T458" t="s">
        <v>8275</v>
      </c>
    </row>
    <row r="459" spans="1:20" ht="42.75" hidden="1" x14ac:dyDescent="0.4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/>
      <c r="L459"/>
      <c r="M459"/>
      <c r="N459"/>
      <c r="P459" t="b">
        <v>0</v>
      </c>
      <c r="Q459">
        <v>0</v>
      </c>
      <c r="R459" t="b">
        <v>0</v>
      </c>
      <c r="S459" s="5" t="s">
        <v>8269</v>
      </c>
      <c r="T459" t="s">
        <v>8275</v>
      </c>
    </row>
    <row r="460" spans="1:20" ht="42.75" hidden="1" x14ac:dyDescent="0.4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/>
      <c r="L460"/>
      <c r="M460"/>
      <c r="N460"/>
      <c r="P460" t="b">
        <v>0</v>
      </c>
      <c r="Q460">
        <v>49</v>
      </c>
      <c r="R460" t="b">
        <v>0</v>
      </c>
      <c r="S460" s="5" t="s">
        <v>8269</v>
      </c>
      <c r="T460" t="s">
        <v>8275</v>
      </c>
    </row>
    <row r="461" spans="1:20" ht="42.75" hidden="1" x14ac:dyDescent="0.4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/>
      <c r="L461"/>
      <c r="M461"/>
      <c r="N461"/>
      <c r="P461" t="b">
        <v>0</v>
      </c>
      <c r="Q461">
        <v>1</v>
      </c>
      <c r="R461" t="b">
        <v>0</v>
      </c>
      <c r="S461" s="5" t="s">
        <v>8269</v>
      </c>
      <c r="T461" t="s">
        <v>8275</v>
      </c>
    </row>
    <row r="462" spans="1:20" ht="28.5" hidden="1" x14ac:dyDescent="0.4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/>
      <c r="L462"/>
      <c r="M462"/>
      <c r="N462"/>
      <c r="P462" t="b">
        <v>0</v>
      </c>
      <c r="Q462">
        <v>2</v>
      </c>
      <c r="R462" t="b">
        <v>0</v>
      </c>
      <c r="S462" s="5" t="s">
        <v>8269</v>
      </c>
      <c r="T462" t="s">
        <v>8275</v>
      </c>
    </row>
    <row r="463" spans="1:20" ht="42.75" hidden="1" x14ac:dyDescent="0.4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/>
      <c r="L463"/>
      <c r="M463"/>
      <c r="N463"/>
      <c r="P463" t="b">
        <v>0</v>
      </c>
      <c r="Q463">
        <v>0</v>
      </c>
      <c r="R463" t="b">
        <v>0</v>
      </c>
      <c r="S463" s="5" t="s">
        <v>8269</v>
      </c>
      <c r="T463" t="s">
        <v>8275</v>
      </c>
    </row>
    <row r="464" spans="1:20" ht="42.75" hidden="1" x14ac:dyDescent="0.4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/>
      <c r="L464"/>
      <c r="M464"/>
      <c r="N464"/>
      <c r="P464" t="b">
        <v>0</v>
      </c>
      <c r="Q464">
        <v>0</v>
      </c>
      <c r="R464" t="b">
        <v>0</v>
      </c>
      <c r="S464" s="5" t="s">
        <v>8269</v>
      </c>
      <c r="T464" t="s">
        <v>8275</v>
      </c>
    </row>
    <row r="465" spans="1:20" ht="42.75" hidden="1" x14ac:dyDescent="0.4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/>
      <c r="L465"/>
      <c r="M465"/>
      <c r="N465"/>
      <c r="P465" t="b">
        <v>0</v>
      </c>
      <c r="Q465">
        <v>11</v>
      </c>
      <c r="R465" t="b">
        <v>0</v>
      </c>
      <c r="S465" s="5" t="s">
        <v>8269</v>
      </c>
      <c r="T465" t="s">
        <v>8275</v>
      </c>
    </row>
    <row r="466" spans="1:20" ht="28.5" hidden="1" x14ac:dyDescent="0.4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/>
      <c r="L466"/>
      <c r="M466"/>
      <c r="N466"/>
      <c r="P466" t="b">
        <v>0</v>
      </c>
      <c r="Q466">
        <v>1</v>
      </c>
      <c r="R466" t="b">
        <v>0</v>
      </c>
      <c r="S466" s="5" t="s">
        <v>8269</v>
      </c>
      <c r="T466" t="s">
        <v>8275</v>
      </c>
    </row>
    <row r="467" spans="1:20" hidden="1" x14ac:dyDescent="0.4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/>
      <c r="L467"/>
      <c r="M467"/>
      <c r="N467"/>
      <c r="P467" t="b">
        <v>0</v>
      </c>
      <c r="Q467">
        <v>8</v>
      </c>
      <c r="R467" t="b">
        <v>0</v>
      </c>
      <c r="S467" s="5" t="s">
        <v>8269</v>
      </c>
      <c r="T467" t="s">
        <v>8275</v>
      </c>
    </row>
    <row r="468" spans="1:20" ht="42.75" hidden="1" x14ac:dyDescent="0.4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/>
      <c r="L468"/>
      <c r="M468"/>
      <c r="N468"/>
      <c r="P468" t="b">
        <v>0</v>
      </c>
      <c r="Q468">
        <v>5</v>
      </c>
      <c r="R468" t="b">
        <v>0</v>
      </c>
      <c r="S468" s="5" t="s">
        <v>8269</v>
      </c>
      <c r="T468" t="s">
        <v>8275</v>
      </c>
    </row>
    <row r="469" spans="1:20" ht="42.75" hidden="1" x14ac:dyDescent="0.4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/>
      <c r="L469"/>
      <c r="M469"/>
      <c r="N469"/>
      <c r="P469" t="b">
        <v>0</v>
      </c>
      <c r="Q469">
        <v>39</v>
      </c>
      <c r="R469" t="b">
        <v>0</v>
      </c>
      <c r="S469" s="5" t="s">
        <v>8269</v>
      </c>
      <c r="T469" t="s">
        <v>8275</v>
      </c>
    </row>
    <row r="470" spans="1:20" ht="42.75" hidden="1" x14ac:dyDescent="0.4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/>
      <c r="L470"/>
      <c r="M470"/>
      <c r="N470"/>
      <c r="P470" t="b">
        <v>0</v>
      </c>
      <c r="Q470">
        <v>0</v>
      </c>
      <c r="R470" t="b">
        <v>0</v>
      </c>
      <c r="S470" s="5" t="s">
        <v>8269</v>
      </c>
      <c r="T470" t="s">
        <v>8275</v>
      </c>
    </row>
    <row r="471" spans="1:20" ht="28.5" hidden="1" x14ac:dyDescent="0.4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/>
      <c r="L471"/>
      <c r="M471"/>
      <c r="N471"/>
      <c r="P471" t="b">
        <v>0</v>
      </c>
      <c r="Q471">
        <v>0</v>
      </c>
      <c r="R471" t="b">
        <v>0</v>
      </c>
      <c r="S471" s="5" t="s">
        <v>8269</v>
      </c>
      <c r="T471" t="s">
        <v>8275</v>
      </c>
    </row>
    <row r="472" spans="1:20" ht="42.75" hidden="1" x14ac:dyDescent="0.4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/>
      <c r="L472"/>
      <c r="M472"/>
      <c r="N472"/>
      <c r="P472" t="b">
        <v>0</v>
      </c>
      <c r="Q472">
        <v>2</v>
      </c>
      <c r="R472" t="b">
        <v>0</v>
      </c>
      <c r="S472" s="5" t="s">
        <v>8269</v>
      </c>
      <c r="T472" t="s">
        <v>8275</v>
      </c>
    </row>
    <row r="473" spans="1:20" ht="57" hidden="1" x14ac:dyDescent="0.4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/>
      <c r="L473"/>
      <c r="M473"/>
      <c r="N473"/>
      <c r="P473" t="b">
        <v>0</v>
      </c>
      <c r="Q473">
        <v>170</v>
      </c>
      <c r="R473" t="b">
        <v>0</v>
      </c>
      <c r="S473" s="5" t="s">
        <v>8269</v>
      </c>
      <c r="T473" t="s">
        <v>8275</v>
      </c>
    </row>
    <row r="474" spans="1:20" ht="42.75" hidden="1" x14ac:dyDescent="0.4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/>
      <c r="L474"/>
      <c r="M474"/>
      <c r="N474"/>
      <c r="P474" t="b">
        <v>0</v>
      </c>
      <c r="Q474">
        <v>5</v>
      </c>
      <c r="R474" t="b">
        <v>0</v>
      </c>
      <c r="S474" s="5" t="s">
        <v>8269</v>
      </c>
      <c r="T474" t="s">
        <v>8275</v>
      </c>
    </row>
    <row r="475" spans="1:20" ht="42.75" hidden="1" x14ac:dyDescent="0.4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/>
      <c r="L475"/>
      <c r="M475"/>
      <c r="N475"/>
      <c r="P475" t="b">
        <v>0</v>
      </c>
      <c r="Q475">
        <v>14</v>
      </c>
      <c r="R475" t="b">
        <v>0</v>
      </c>
      <c r="S475" s="5" t="s">
        <v>8269</v>
      </c>
      <c r="T475" t="s">
        <v>8275</v>
      </c>
    </row>
    <row r="476" spans="1:20" ht="42.75" hidden="1" x14ac:dyDescent="0.4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/>
      <c r="L476"/>
      <c r="M476"/>
      <c r="N476"/>
      <c r="P476" t="b">
        <v>0</v>
      </c>
      <c r="Q476">
        <v>1</v>
      </c>
      <c r="R476" t="b">
        <v>0</v>
      </c>
      <c r="S476" s="5" t="s">
        <v>8269</v>
      </c>
      <c r="T476" t="s">
        <v>8275</v>
      </c>
    </row>
    <row r="477" spans="1:20" ht="42.75" hidden="1" x14ac:dyDescent="0.4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/>
      <c r="L477"/>
      <c r="M477"/>
      <c r="N477"/>
      <c r="P477" t="b">
        <v>0</v>
      </c>
      <c r="Q477">
        <v>0</v>
      </c>
      <c r="R477" t="b">
        <v>0</v>
      </c>
      <c r="S477" s="5" t="s">
        <v>8269</v>
      </c>
      <c r="T477" t="s">
        <v>8275</v>
      </c>
    </row>
    <row r="478" spans="1:20" ht="28.5" hidden="1" x14ac:dyDescent="0.4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/>
      <c r="L478"/>
      <c r="M478"/>
      <c r="N478"/>
      <c r="P478" t="b">
        <v>0</v>
      </c>
      <c r="Q478">
        <v>124</v>
      </c>
      <c r="R478" t="b">
        <v>0</v>
      </c>
      <c r="S478" s="5" t="s">
        <v>8269</v>
      </c>
      <c r="T478" t="s">
        <v>8275</v>
      </c>
    </row>
    <row r="479" spans="1:20" ht="42.75" hidden="1" x14ac:dyDescent="0.4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/>
      <c r="L479"/>
      <c r="M479"/>
      <c r="N479"/>
      <c r="P479" t="b">
        <v>0</v>
      </c>
      <c r="Q479">
        <v>0</v>
      </c>
      <c r="R479" t="b">
        <v>0</v>
      </c>
      <c r="S479" s="5" t="s">
        <v>8269</v>
      </c>
      <c r="T479" t="s">
        <v>8275</v>
      </c>
    </row>
    <row r="480" spans="1:20" ht="42.75" hidden="1" x14ac:dyDescent="0.4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/>
      <c r="L480"/>
      <c r="M480"/>
      <c r="N480"/>
      <c r="P480" t="b">
        <v>0</v>
      </c>
      <c r="Q480">
        <v>0</v>
      </c>
      <c r="R480" t="b">
        <v>0</v>
      </c>
      <c r="S480" s="5" t="s">
        <v>8269</v>
      </c>
      <c r="T480" t="s">
        <v>8275</v>
      </c>
    </row>
    <row r="481" spans="1:20" ht="42.75" hidden="1" x14ac:dyDescent="0.4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/>
      <c r="L481"/>
      <c r="M481"/>
      <c r="N481"/>
      <c r="P481" t="b">
        <v>0</v>
      </c>
      <c r="Q481">
        <v>55</v>
      </c>
      <c r="R481" t="b">
        <v>0</v>
      </c>
      <c r="S481" s="5" t="s">
        <v>8269</v>
      </c>
      <c r="T481" t="s">
        <v>8275</v>
      </c>
    </row>
    <row r="482" spans="1:20" ht="42.75" hidden="1" x14ac:dyDescent="0.4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/>
      <c r="L482"/>
      <c r="M482"/>
      <c r="N482"/>
      <c r="P482" t="b">
        <v>0</v>
      </c>
      <c r="Q482">
        <v>140</v>
      </c>
      <c r="R482" t="b">
        <v>0</v>
      </c>
      <c r="S482" s="5" t="s">
        <v>8269</v>
      </c>
      <c r="T482" t="s">
        <v>8275</v>
      </c>
    </row>
    <row r="483" spans="1:20" ht="42.75" hidden="1" x14ac:dyDescent="0.4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/>
      <c r="L483"/>
      <c r="M483"/>
      <c r="N483"/>
      <c r="P483" t="b">
        <v>0</v>
      </c>
      <c r="Q483">
        <v>21</v>
      </c>
      <c r="R483" t="b">
        <v>0</v>
      </c>
      <c r="S483" s="5" t="s">
        <v>8269</v>
      </c>
      <c r="T483" t="s">
        <v>8275</v>
      </c>
    </row>
    <row r="484" spans="1:20" ht="42.75" hidden="1" x14ac:dyDescent="0.4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/>
      <c r="L484"/>
      <c r="M484"/>
      <c r="N484"/>
      <c r="P484" t="b">
        <v>0</v>
      </c>
      <c r="Q484">
        <v>1</v>
      </c>
      <c r="R484" t="b">
        <v>0</v>
      </c>
      <c r="S484" s="5" t="s">
        <v>8269</v>
      </c>
      <c r="T484" t="s">
        <v>8275</v>
      </c>
    </row>
    <row r="485" spans="1:20" ht="42.75" hidden="1" x14ac:dyDescent="0.4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/>
      <c r="L485"/>
      <c r="M485"/>
      <c r="N485"/>
      <c r="P485" t="b">
        <v>0</v>
      </c>
      <c r="Q485">
        <v>147</v>
      </c>
      <c r="R485" t="b">
        <v>0</v>
      </c>
      <c r="S485" s="5" t="s">
        <v>8269</v>
      </c>
      <c r="T485" t="s">
        <v>8275</v>
      </c>
    </row>
    <row r="486" spans="1:20" ht="57" hidden="1" x14ac:dyDescent="0.4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/>
      <c r="L486"/>
      <c r="M486"/>
      <c r="N486"/>
      <c r="P486" t="b">
        <v>0</v>
      </c>
      <c r="Q486">
        <v>11</v>
      </c>
      <c r="R486" t="b">
        <v>0</v>
      </c>
      <c r="S486" s="5" t="s">
        <v>8269</v>
      </c>
      <c r="T486" t="s">
        <v>8275</v>
      </c>
    </row>
    <row r="487" spans="1:20" ht="28.5" hidden="1" x14ac:dyDescent="0.4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/>
      <c r="L487"/>
      <c r="M487"/>
      <c r="N487"/>
      <c r="P487" t="b">
        <v>0</v>
      </c>
      <c r="Q487">
        <v>125</v>
      </c>
      <c r="R487" t="b">
        <v>0</v>
      </c>
      <c r="S487" s="5" t="s">
        <v>8269</v>
      </c>
      <c r="T487" t="s">
        <v>8275</v>
      </c>
    </row>
    <row r="488" spans="1:20" ht="42.75" hidden="1" x14ac:dyDescent="0.4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/>
      <c r="L488"/>
      <c r="M488"/>
      <c r="N488"/>
      <c r="P488" t="b">
        <v>0</v>
      </c>
      <c r="Q488">
        <v>1</v>
      </c>
      <c r="R488" t="b">
        <v>0</v>
      </c>
      <c r="S488" s="5" t="s">
        <v>8269</v>
      </c>
      <c r="T488" t="s">
        <v>8275</v>
      </c>
    </row>
    <row r="489" spans="1:20" ht="42.75" hidden="1" x14ac:dyDescent="0.4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/>
      <c r="L489"/>
      <c r="M489"/>
      <c r="N489"/>
      <c r="P489" t="b">
        <v>0</v>
      </c>
      <c r="Q489">
        <v>0</v>
      </c>
      <c r="R489" t="b">
        <v>0</v>
      </c>
      <c r="S489" s="5" t="s">
        <v>8269</v>
      </c>
      <c r="T489" t="s">
        <v>8275</v>
      </c>
    </row>
    <row r="490" spans="1:20" ht="42.75" hidden="1" x14ac:dyDescent="0.4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/>
      <c r="L490"/>
      <c r="M490"/>
      <c r="N490"/>
      <c r="P490" t="b">
        <v>0</v>
      </c>
      <c r="Q490">
        <v>0</v>
      </c>
      <c r="R490" t="b">
        <v>0</v>
      </c>
      <c r="S490" s="5" t="s">
        <v>8269</v>
      </c>
      <c r="T490" t="s">
        <v>8275</v>
      </c>
    </row>
    <row r="491" spans="1:20" ht="42.75" hidden="1" x14ac:dyDescent="0.4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/>
      <c r="L491"/>
      <c r="M491"/>
      <c r="N491"/>
      <c r="P491" t="b">
        <v>0</v>
      </c>
      <c r="Q491">
        <v>3</v>
      </c>
      <c r="R491" t="b">
        <v>0</v>
      </c>
      <c r="S491" s="5" t="s">
        <v>8269</v>
      </c>
      <c r="T491" t="s">
        <v>8275</v>
      </c>
    </row>
    <row r="492" spans="1:20" hidden="1" x14ac:dyDescent="0.4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/>
      <c r="L492"/>
      <c r="M492"/>
      <c r="N492"/>
      <c r="P492" t="b">
        <v>0</v>
      </c>
      <c r="Q492">
        <v>0</v>
      </c>
      <c r="R492" t="b">
        <v>0</v>
      </c>
      <c r="S492" s="5" t="s">
        <v>8269</v>
      </c>
      <c r="T492" t="s">
        <v>8275</v>
      </c>
    </row>
    <row r="493" spans="1:20" ht="42.75" hidden="1" x14ac:dyDescent="0.4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/>
      <c r="L493"/>
      <c r="M493"/>
      <c r="N493"/>
      <c r="P493" t="b">
        <v>0</v>
      </c>
      <c r="Q493">
        <v>0</v>
      </c>
      <c r="R493" t="b">
        <v>0</v>
      </c>
      <c r="S493" s="5" t="s">
        <v>8269</v>
      </c>
      <c r="T493" t="s">
        <v>8275</v>
      </c>
    </row>
    <row r="494" spans="1:20" ht="42.75" hidden="1" x14ac:dyDescent="0.4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/>
      <c r="L494"/>
      <c r="M494"/>
      <c r="N494"/>
      <c r="P494" t="b">
        <v>0</v>
      </c>
      <c r="Q494">
        <v>0</v>
      </c>
      <c r="R494" t="b">
        <v>0</v>
      </c>
      <c r="S494" s="5" t="s">
        <v>8269</v>
      </c>
      <c r="T494" t="s">
        <v>8275</v>
      </c>
    </row>
    <row r="495" spans="1:20" ht="42.75" hidden="1" x14ac:dyDescent="0.4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/>
      <c r="L495"/>
      <c r="M495"/>
      <c r="N495"/>
      <c r="P495" t="b">
        <v>0</v>
      </c>
      <c r="Q495">
        <v>0</v>
      </c>
      <c r="R495" t="b">
        <v>0</v>
      </c>
      <c r="S495" s="5" t="s">
        <v>8269</v>
      </c>
      <c r="T495" t="s">
        <v>8275</v>
      </c>
    </row>
    <row r="496" spans="1:20" ht="42.75" hidden="1" x14ac:dyDescent="0.4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/>
      <c r="L496"/>
      <c r="M496"/>
      <c r="N496"/>
      <c r="P496" t="b">
        <v>0</v>
      </c>
      <c r="Q496">
        <v>3</v>
      </c>
      <c r="R496" t="b">
        <v>0</v>
      </c>
      <c r="S496" s="5" t="s">
        <v>8269</v>
      </c>
      <c r="T496" t="s">
        <v>8275</v>
      </c>
    </row>
    <row r="497" spans="1:20" ht="42.75" hidden="1" x14ac:dyDescent="0.4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/>
      <c r="L497"/>
      <c r="M497"/>
      <c r="N497"/>
      <c r="P497" t="b">
        <v>0</v>
      </c>
      <c r="Q497">
        <v>0</v>
      </c>
      <c r="R497" t="b">
        <v>0</v>
      </c>
      <c r="S497" s="5" t="s">
        <v>8269</v>
      </c>
      <c r="T497" t="s">
        <v>8275</v>
      </c>
    </row>
    <row r="498" spans="1:20" ht="28.5" hidden="1" x14ac:dyDescent="0.4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/>
      <c r="L498"/>
      <c r="M498"/>
      <c r="N498"/>
      <c r="P498" t="b">
        <v>0</v>
      </c>
      <c r="Q498">
        <v>1</v>
      </c>
      <c r="R498" t="b">
        <v>0</v>
      </c>
      <c r="S498" s="5" t="s">
        <v>8269</v>
      </c>
      <c r="T498" t="s">
        <v>8275</v>
      </c>
    </row>
    <row r="499" spans="1:20" hidden="1" x14ac:dyDescent="0.4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/>
      <c r="L499"/>
      <c r="M499"/>
      <c r="N499"/>
      <c r="P499" t="b">
        <v>0</v>
      </c>
      <c r="Q499">
        <v>3</v>
      </c>
      <c r="R499" t="b">
        <v>0</v>
      </c>
      <c r="S499" s="5" t="s">
        <v>8269</v>
      </c>
      <c r="T499" t="s">
        <v>8275</v>
      </c>
    </row>
    <row r="500" spans="1:20" ht="42.75" hidden="1" x14ac:dyDescent="0.4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/>
      <c r="L500"/>
      <c r="M500"/>
      <c r="N500"/>
      <c r="P500" t="b">
        <v>0</v>
      </c>
      <c r="Q500">
        <v>22</v>
      </c>
      <c r="R500" t="b">
        <v>0</v>
      </c>
      <c r="S500" s="5" t="s">
        <v>8269</v>
      </c>
      <c r="T500" t="s">
        <v>8275</v>
      </c>
    </row>
    <row r="501" spans="1:20" ht="57" hidden="1" x14ac:dyDescent="0.4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/>
      <c r="L501"/>
      <c r="M501"/>
      <c r="N501"/>
      <c r="P501" t="b">
        <v>0</v>
      </c>
      <c r="Q501">
        <v>26</v>
      </c>
      <c r="R501" t="b">
        <v>0</v>
      </c>
      <c r="S501" s="5" t="s">
        <v>8269</v>
      </c>
      <c r="T501" t="s">
        <v>8275</v>
      </c>
    </row>
    <row r="502" spans="1:20" ht="57" hidden="1" x14ac:dyDescent="0.4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/>
      <c r="L502"/>
      <c r="M502"/>
      <c r="N502"/>
      <c r="P502" t="b">
        <v>0</v>
      </c>
      <c r="Q502">
        <v>4</v>
      </c>
      <c r="R502" t="b">
        <v>0</v>
      </c>
      <c r="S502" s="5" t="s">
        <v>8269</v>
      </c>
      <c r="T502" t="s">
        <v>8275</v>
      </c>
    </row>
    <row r="503" spans="1:20" ht="42.75" hidden="1" x14ac:dyDescent="0.4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/>
      <c r="L503"/>
      <c r="M503"/>
      <c r="N503"/>
      <c r="P503" t="b">
        <v>0</v>
      </c>
      <c r="Q503">
        <v>0</v>
      </c>
      <c r="R503" t="b">
        <v>0</v>
      </c>
      <c r="S503" s="5" t="s">
        <v>8269</v>
      </c>
      <c r="T503" t="s">
        <v>8275</v>
      </c>
    </row>
    <row r="504" spans="1:20" ht="42.75" hidden="1" x14ac:dyDescent="0.4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/>
      <c r="L504"/>
      <c r="M504"/>
      <c r="N504"/>
      <c r="P504" t="b">
        <v>0</v>
      </c>
      <c r="Q504">
        <v>4</v>
      </c>
      <c r="R504" t="b">
        <v>0</v>
      </c>
      <c r="S504" s="5" t="s">
        <v>8269</v>
      </c>
      <c r="T504" t="s">
        <v>8275</v>
      </c>
    </row>
    <row r="505" spans="1:20" ht="42.75" hidden="1" x14ac:dyDescent="0.4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/>
      <c r="L505"/>
      <c r="M505"/>
      <c r="N505"/>
      <c r="P505" t="b">
        <v>0</v>
      </c>
      <c r="Q505">
        <v>9</v>
      </c>
      <c r="R505" t="b">
        <v>0</v>
      </c>
      <c r="S505" s="5" t="s">
        <v>8269</v>
      </c>
      <c r="T505" t="s">
        <v>8275</v>
      </c>
    </row>
    <row r="506" spans="1:20" ht="42.75" hidden="1" x14ac:dyDescent="0.4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/>
      <c r="L506"/>
      <c r="M506"/>
      <c r="N506"/>
      <c r="P506" t="b">
        <v>0</v>
      </c>
      <c r="Q506">
        <v>5</v>
      </c>
      <c r="R506" t="b">
        <v>0</v>
      </c>
      <c r="S506" s="5" t="s">
        <v>8269</v>
      </c>
      <c r="T506" t="s">
        <v>8275</v>
      </c>
    </row>
    <row r="507" spans="1:20" ht="42.75" hidden="1" x14ac:dyDescent="0.4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/>
      <c r="L507"/>
      <c r="M507"/>
      <c r="N507"/>
      <c r="P507" t="b">
        <v>0</v>
      </c>
      <c r="Q507">
        <v>14</v>
      </c>
      <c r="R507" t="b">
        <v>0</v>
      </c>
      <c r="S507" s="5" t="s">
        <v>8269</v>
      </c>
      <c r="T507" t="s">
        <v>8275</v>
      </c>
    </row>
    <row r="508" spans="1:20" ht="42.75" hidden="1" x14ac:dyDescent="0.4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/>
      <c r="L508"/>
      <c r="M508"/>
      <c r="N508"/>
      <c r="P508" t="b">
        <v>0</v>
      </c>
      <c r="Q508">
        <v>1</v>
      </c>
      <c r="R508" t="b">
        <v>0</v>
      </c>
      <c r="S508" s="5" t="s">
        <v>8269</v>
      </c>
      <c r="T508" t="s">
        <v>8275</v>
      </c>
    </row>
    <row r="509" spans="1:20" ht="42.75" hidden="1" x14ac:dyDescent="0.4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/>
      <c r="L509"/>
      <c r="M509"/>
      <c r="N509"/>
      <c r="P509" t="b">
        <v>0</v>
      </c>
      <c r="Q509">
        <v>10</v>
      </c>
      <c r="R509" t="b">
        <v>0</v>
      </c>
      <c r="S509" s="5" t="s">
        <v>8269</v>
      </c>
      <c r="T509" t="s">
        <v>8275</v>
      </c>
    </row>
    <row r="510" spans="1:20" ht="57" hidden="1" x14ac:dyDescent="0.4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/>
      <c r="L510"/>
      <c r="M510"/>
      <c r="N510"/>
      <c r="P510" t="b">
        <v>0</v>
      </c>
      <c r="Q510">
        <v>3</v>
      </c>
      <c r="R510" t="b">
        <v>0</v>
      </c>
      <c r="S510" s="5" t="s">
        <v>8269</v>
      </c>
      <c r="T510" t="s">
        <v>8275</v>
      </c>
    </row>
    <row r="511" spans="1:20" ht="42.75" hidden="1" x14ac:dyDescent="0.4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/>
      <c r="L511"/>
      <c r="M511"/>
      <c r="N511"/>
      <c r="P511" t="b">
        <v>0</v>
      </c>
      <c r="Q511">
        <v>1</v>
      </c>
      <c r="R511" t="b">
        <v>0</v>
      </c>
      <c r="S511" s="5" t="s">
        <v>8269</v>
      </c>
      <c r="T511" t="s">
        <v>8275</v>
      </c>
    </row>
    <row r="512" spans="1:20" ht="42.75" hidden="1" x14ac:dyDescent="0.4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/>
      <c r="L512"/>
      <c r="M512"/>
      <c r="N512"/>
      <c r="P512" t="b">
        <v>0</v>
      </c>
      <c r="Q512">
        <v>0</v>
      </c>
      <c r="R512" t="b">
        <v>0</v>
      </c>
      <c r="S512" s="5" t="s">
        <v>8269</v>
      </c>
      <c r="T512" t="s">
        <v>8275</v>
      </c>
    </row>
    <row r="513" spans="1:21" ht="42.75" hidden="1" x14ac:dyDescent="0.4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/>
      <c r="L513"/>
      <c r="M513"/>
      <c r="N513"/>
      <c r="P513" t="b">
        <v>0</v>
      </c>
      <c r="Q513">
        <v>5</v>
      </c>
      <c r="R513" t="b">
        <v>0</v>
      </c>
      <c r="S513" s="5" t="s">
        <v>8269</v>
      </c>
      <c r="T513" t="s">
        <v>8275</v>
      </c>
    </row>
    <row r="514" spans="1:21" ht="42.75" hidden="1" x14ac:dyDescent="0.4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/>
      <c r="L514"/>
      <c r="M514"/>
      <c r="N514"/>
      <c r="P514" t="b">
        <v>0</v>
      </c>
      <c r="Q514">
        <v>2</v>
      </c>
      <c r="R514" t="b">
        <v>0</v>
      </c>
      <c r="S514" s="5" t="s">
        <v>8269</v>
      </c>
      <c r="T514" t="s">
        <v>8275</v>
      </c>
    </row>
    <row r="515" spans="1:21" ht="28.5" hidden="1" x14ac:dyDescent="0.4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/>
      <c r="L515"/>
      <c r="M515"/>
      <c r="N515"/>
      <c r="P515" t="b">
        <v>0</v>
      </c>
      <c r="Q515">
        <v>68</v>
      </c>
      <c r="R515" t="b">
        <v>0</v>
      </c>
      <c r="S515" s="5" t="s">
        <v>8269</v>
      </c>
      <c r="T515" t="s">
        <v>8275</v>
      </c>
    </row>
    <row r="516" spans="1:21" ht="42.75" hidden="1" x14ac:dyDescent="0.4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/>
      <c r="L516"/>
      <c r="M516"/>
      <c r="N516"/>
      <c r="P516" t="b">
        <v>0</v>
      </c>
      <c r="Q516">
        <v>3</v>
      </c>
      <c r="R516" t="b">
        <v>0</v>
      </c>
      <c r="S516" s="5" t="s">
        <v>8269</v>
      </c>
      <c r="T516" t="s">
        <v>8275</v>
      </c>
    </row>
    <row r="517" spans="1:21" ht="42.75" hidden="1" x14ac:dyDescent="0.4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/>
      <c r="L517"/>
      <c r="M517"/>
      <c r="N517"/>
      <c r="P517" t="b">
        <v>0</v>
      </c>
      <c r="Q517">
        <v>34</v>
      </c>
      <c r="R517" t="b">
        <v>0</v>
      </c>
      <c r="S517" s="5" t="s">
        <v>8269</v>
      </c>
      <c r="T517" t="s">
        <v>8275</v>
      </c>
    </row>
    <row r="518" spans="1:21" ht="28.5" hidden="1" x14ac:dyDescent="0.4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/>
      <c r="L518"/>
      <c r="M518"/>
      <c r="N518"/>
      <c r="P518" t="b">
        <v>0</v>
      </c>
      <c r="Q518">
        <v>0</v>
      </c>
      <c r="R518" t="b">
        <v>0</v>
      </c>
      <c r="S518" s="5" t="s">
        <v>8269</v>
      </c>
      <c r="T518" t="s">
        <v>8275</v>
      </c>
    </row>
    <row r="519" spans="1:21" ht="42.75" hidden="1" x14ac:dyDescent="0.4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/>
      <c r="L519"/>
      <c r="M519"/>
      <c r="N519"/>
      <c r="P519" t="b">
        <v>0</v>
      </c>
      <c r="Q519">
        <v>3</v>
      </c>
      <c r="R519" t="b">
        <v>0</v>
      </c>
      <c r="S519" s="5" t="s">
        <v>8269</v>
      </c>
      <c r="T519" t="s">
        <v>8275</v>
      </c>
    </row>
    <row r="520" spans="1:21" ht="42.75" hidden="1" x14ac:dyDescent="0.4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/>
      <c r="L520"/>
      <c r="M520"/>
      <c r="N520"/>
      <c r="P520" t="b">
        <v>0</v>
      </c>
      <c r="Q520">
        <v>0</v>
      </c>
      <c r="R520" t="b">
        <v>0</v>
      </c>
      <c r="S520" s="5" t="s">
        <v>8269</v>
      </c>
      <c r="T520" t="s">
        <v>8275</v>
      </c>
    </row>
    <row r="521" spans="1:21" ht="42.75" hidden="1" x14ac:dyDescent="0.4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/>
      <c r="L521"/>
      <c r="M521"/>
      <c r="N521"/>
      <c r="P521" t="b">
        <v>0</v>
      </c>
      <c r="Q521">
        <v>70</v>
      </c>
      <c r="R521" t="b">
        <v>0</v>
      </c>
      <c r="S521" s="5" t="s">
        <v>8269</v>
      </c>
      <c r="T521" t="s">
        <v>8275</v>
      </c>
    </row>
    <row r="522" spans="1:21" ht="42.75" x14ac:dyDescent="0.4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1">
        <f>I522/60/60/24+DATE(1970,1,1)</f>
        <v>42348.702094907407</v>
      </c>
      <c r="L522" s="9">
        <f>MONTH(K522)</f>
        <v>12</v>
      </c>
      <c r="M522" s="11">
        <f>J522/60/60/24+DATE(1970,1,1)</f>
        <v>42318.702094907407</v>
      </c>
      <c r="N522" s="12">
        <f>MONTH(M522)</f>
        <v>11</v>
      </c>
      <c r="O522">
        <f>K522-M522</f>
        <v>30</v>
      </c>
      <c r="P522" t="b">
        <v>0</v>
      </c>
      <c r="Q522">
        <v>34</v>
      </c>
      <c r="R522" t="b">
        <v>1</v>
      </c>
      <c r="S522" s="5" t="s">
        <v>8276</v>
      </c>
      <c r="T522" t="s">
        <v>8277</v>
      </c>
      <c r="U522">
        <f>1</f>
        <v>1</v>
      </c>
    </row>
    <row r="523" spans="1:21" ht="42.75" x14ac:dyDescent="0.4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1">
        <f t="shared" ref="K523:K541" si="0">I523/60/60/24+DATE(1970,1,1)</f>
        <v>42675.207638888889</v>
      </c>
      <c r="L523" s="9">
        <f t="shared" ref="L523:L541" si="1">MONTH(K523)</f>
        <v>11</v>
      </c>
      <c r="M523" s="11">
        <f t="shared" ref="M523:M541" si="2">J523/60/60/24+DATE(1970,1,1)</f>
        <v>42646.092812499999</v>
      </c>
      <c r="N523" s="12">
        <f t="shared" ref="N523:N541" si="3">MONTH(M523)</f>
        <v>10</v>
      </c>
      <c r="O523">
        <f t="shared" ref="O523:O541" si="4">K523-M523</f>
        <v>29.114826388889924</v>
      </c>
      <c r="P523" t="b">
        <v>0</v>
      </c>
      <c r="Q523">
        <v>56</v>
      </c>
      <c r="R523" t="b">
        <v>1</v>
      </c>
      <c r="S523" s="5" t="s">
        <v>8276</v>
      </c>
      <c r="T523" t="s">
        <v>8277</v>
      </c>
      <c r="U523">
        <f>1</f>
        <v>1</v>
      </c>
    </row>
    <row r="524" spans="1:21" ht="42.75" x14ac:dyDescent="0.4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1">
        <f t="shared" si="0"/>
        <v>42449.999131944445</v>
      </c>
      <c r="L524" s="9">
        <f t="shared" si="1"/>
        <v>3</v>
      </c>
      <c r="M524" s="11">
        <f t="shared" si="2"/>
        <v>42430.040798611109</v>
      </c>
      <c r="N524" s="12">
        <f t="shared" si="3"/>
        <v>3</v>
      </c>
      <c r="O524">
        <f t="shared" si="4"/>
        <v>19.958333333335759</v>
      </c>
      <c r="P524" t="b">
        <v>0</v>
      </c>
      <c r="Q524">
        <v>31</v>
      </c>
      <c r="R524" t="b">
        <v>1</v>
      </c>
      <c r="S524" s="5" t="s">
        <v>8276</v>
      </c>
      <c r="T524" t="s">
        <v>8277</v>
      </c>
      <c r="U524">
        <f>1</f>
        <v>1</v>
      </c>
    </row>
    <row r="525" spans="1:21" ht="42.75" x14ac:dyDescent="0.4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1">
        <f t="shared" si="0"/>
        <v>42268.13282407407</v>
      </c>
      <c r="L525" s="9">
        <f t="shared" si="1"/>
        <v>9</v>
      </c>
      <c r="M525" s="11">
        <f t="shared" si="2"/>
        <v>42238.13282407407</v>
      </c>
      <c r="N525" s="12">
        <f t="shared" si="3"/>
        <v>8</v>
      </c>
      <c r="O525">
        <f t="shared" si="4"/>
        <v>30</v>
      </c>
      <c r="P525" t="b">
        <v>0</v>
      </c>
      <c r="Q525">
        <v>84</v>
      </c>
      <c r="R525" t="b">
        <v>1</v>
      </c>
      <c r="S525" s="5" t="s">
        <v>8276</v>
      </c>
      <c r="T525" t="s">
        <v>8277</v>
      </c>
      <c r="U525">
        <f>1</f>
        <v>1</v>
      </c>
    </row>
    <row r="526" spans="1:21" ht="42.75" x14ac:dyDescent="0.4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1">
        <f t="shared" si="0"/>
        <v>42522.717233796298</v>
      </c>
      <c r="L526" s="9">
        <f t="shared" si="1"/>
        <v>6</v>
      </c>
      <c r="M526" s="11">
        <f t="shared" si="2"/>
        <v>42492.717233796298</v>
      </c>
      <c r="N526" s="12">
        <f t="shared" si="3"/>
        <v>5</v>
      </c>
      <c r="O526">
        <f t="shared" si="4"/>
        <v>30</v>
      </c>
      <c r="P526" t="b">
        <v>0</v>
      </c>
      <c r="Q526">
        <v>130</v>
      </c>
      <c r="R526" t="b">
        <v>1</v>
      </c>
      <c r="S526" s="5" t="s">
        <v>8276</v>
      </c>
      <c r="T526" t="s">
        <v>8277</v>
      </c>
      <c r="U526">
        <f>1</f>
        <v>1</v>
      </c>
    </row>
    <row r="527" spans="1:21" ht="57" x14ac:dyDescent="0.4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1">
        <f t="shared" si="0"/>
        <v>41895.400937500002</v>
      </c>
      <c r="L527" s="9">
        <f t="shared" si="1"/>
        <v>9</v>
      </c>
      <c r="M527" s="11">
        <f t="shared" si="2"/>
        <v>41850.400937500002</v>
      </c>
      <c r="N527" s="12">
        <f t="shared" si="3"/>
        <v>7</v>
      </c>
      <c r="O527">
        <f t="shared" si="4"/>
        <v>45</v>
      </c>
      <c r="P527" t="b">
        <v>0</v>
      </c>
      <c r="Q527">
        <v>12</v>
      </c>
      <c r="R527" t="b">
        <v>1</v>
      </c>
      <c r="S527" s="5" t="s">
        <v>8276</v>
      </c>
      <c r="T527" t="s">
        <v>8277</v>
      </c>
      <c r="U527">
        <f>1</f>
        <v>1</v>
      </c>
    </row>
    <row r="528" spans="1:21" ht="42.75" x14ac:dyDescent="0.4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1">
        <f t="shared" si="0"/>
        <v>42223.708333333328</v>
      </c>
      <c r="L528" s="9">
        <f t="shared" si="1"/>
        <v>8</v>
      </c>
      <c r="M528" s="11">
        <f t="shared" si="2"/>
        <v>42192.591944444444</v>
      </c>
      <c r="N528" s="12">
        <f t="shared" si="3"/>
        <v>7</v>
      </c>
      <c r="O528">
        <f t="shared" si="4"/>
        <v>31.116388888884103</v>
      </c>
      <c r="P528" t="b">
        <v>0</v>
      </c>
      <c r="Q528">
        <v>23</v>
      </c>
      <c r="R528" t="b">
        <v>1</v>
      </c>
      <c r="S528" s="5" t="s">
        <v>8276</v>
      </c>
      <c r="T528" t="s">
        <v>8277</v>
      </c>
      <c r="U528">
        <f>1</f>
        <v>1</v>
      </c>
    </row>
    <row r="529" spans="1:21" ht="57" x14ac:dyDescent="0.4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1">
        <f t="shared" si="0"/>
        <v>42783.670138888891</v>
      </c>
      <c r="L529" s="9">
        <f t="shared" si="1"/>
        <v>2</v>
      </c>
      <c r="M529" s="11">
        <f t="shared" si="2"/>
        <v>42753.205625000002</v>
      </c>
      <c r="N529" s="12">
        <f t="shared" si="3"/>
        <v>1</v>
      </c>
      <c r="O529">
        <f t="shared" si="4"/>
        <v>30.464513888888177</v>
      </c>
      <c r="P529" t="b">
        <v>0</v>
      </c>
      <c r="Q529">
        <v>158</v>
      </c>
      <c r="R529" t="b">
        <v>1</v>
      </c>
      <c r="S529" s="5" t="s">
        <v>8276</v>
      </c>
      <c r="T529" t="s">
        <v>8277</v>
      </c>
      <c r="U529">
        <f>1</f>
        <v>1</v>
      </c>
    </row>
    <row r="530" spans="1:21" ht="28.5" x14ac:dyDescent="0.4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1">
        <f t="shared" si="0"/>
        <v>42176.888888888891</v>
      </c>
      <c r="L530" s="9">
        <f t="shared" si="1"/>
        <v>6</v>
      </c>
      <c r="M530" s="11">
        <f t="shared" si="2"/>
        <v>42155.920219907406</v>
      </c>
      <c r="N530" s="12">
        <f t="shared" si="3"/>
        <v>5</v>
      </c>
      <c r="O530">
        <f t="shared" si="4"/>
        <v>20.96866898148437</v>
      </c>
      <c r="P530" t="b">
        <v>0</v>
      </c>
      <c r="Q530">
        <v>30</v>
      </c>
      <c r="R530" t="b">
        <v>1</v>
      </c>
      <c r="S530" s="5" t="s">
        <v>8276</v>
      </c>
      <c r="T530" t="s">
        <v>8277</v>
      </c>
      <c r="U530">
        <f>1</f>
        <v>1</v>
      </c>
    </row>
    <row r="531" spans="1:21" ht="42.75" x14ac:dyDescent="0.4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1">
        <f t="shared" si="0"/>
        <v>42746.208333333328</v>
      </c>
      <c r="L531" s="9">
        <f t="shared" si="1"/>
        <v>1</v>
      </c>
      <c r="M531" s="11">
        <f t="shared" si="2"/>
        <v>42725.031180555554</v>
      </c>
      <c r="N531" s="12">
        <f t="shared" si="3"/>
        <v>12</v>
      </c>
      <c r="O531">
        <f t="shared" si="4"/>
        <v>21.177152777774609</v>
      </c>
      <c r="P531" t="b">
        <v>0</v>
      </c>
      <c r="Q531">
        <v>18</v>
      </c>
      <c r="R531" t="b">
        <v>1</v>
      </c>
      <c r="S531" s="5" t="s">
        <v>8276</v>
      </c>
      <c r="T531" t="s">
        <v>8277</v>
      </c>
      <c r="U531">
        <f>1</f>
        <v>1</v>
      </c>
    </row>
    <row r="532" spans="1:21" ht="42.75" x14ac:dyDescent="0.4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1">
        <f t="shared" si="0"/>
        <v>42179.083333333328</v>
      </c>
      <c r="L532" s="9">
        <f t="shared" si="1"/>
        <v>6</v>
      </c>
      <c r="M532" s="11">
        <f t="shared" si="2"/>
        <v>42157.591064814813</v>
      </c>
      <c r="N532" s="12">
        <f t="shared" si="3"/>
        <v>6</v>
      </c>
      <c r="O532">
        <f t="shared" si="4"/>
        <v>21.49226851851563</v>
      </c>
      <c r="P532" t="b">
        <v>0</v>
      </c>
      <c r="Q532">
        <v>29</v>
      </c>
      <c r="R532" t="b">
        <v>1</v>
      </c>
      <c r="S532" s="5" t="s">
        <v>8276</v>
      </c>
      <c r="T532" t="s">
        <v>8277</v>
      </c>
      <c r="U532">
        <f>1</f>
        <v>1</v>
      </c>
    </row>
    <row r="533" spans="1:21" ht="42.75" x14ac:dyDescent="0.4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1">
        <f t="shared" si="0"/>
        <v>42721.290972222225</v>
      </c>
      <c r="L533" s="9">
        <f t="shared" si="1"/>
        <v>12</v>
      </c>
      <c r="M533" s="11">
        <f t="shared" si="2"/>
        <v>42676.065150462964</v>
      </c>
      <c r="N533" s="12">
        <f t="shared" si="3"/>
        <v>11</v>
      </c>
      <c r="O533">
        <f t="shared" si="4"/>
        <v>45.225821759260725</v>
      </c>
      <c r="P533" t="b">
        <v>0</v>
      </c>
      <c r="Q533">
        <v>31</v>
      </c>
      <c r="R533" t="b">
        <v>1</v>
      </c>
      <c r="S533" s="5" t="s">
        <v>8276</v>
      </c>
      <c r="T533" t="s">
        <v>8277</v>
      </c>
      <c r="U533">
        <f>1</f>
        <v>1</v>
      </c>
    </row>
    <row r="534" spans="1:21" ht="42.75" x14ac:dyDescent="0.4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1">
        <f t="shared" si="0"/>
        <v>42503.007037037038</v>
      </c>
      <c r="L534" s="9">
        <f t="shared" si="1"/>
        <v>5</v>
      </c>
      <c r="M534" s="11">
        <f t="shared" si="2"/>
        <v>42473.007037037038</v>
      </c>
      <c r="N534" s="12">
        <f t="shared" si="3"/>
        <v>4</v>
      </c>
      <c r="O534">
        <f t="shared" si="4"/>
        <v>30</v>
      </c>
      <c r="P534" t="b">
        <v>0</v>
      </c>
      <c r="Q534">
        <v>173</v>
      </c>
      <c r="R534" t="b">
        <v>1</v>
      </c>
      <c r="S534" s="5" t="s">
        <v>8276</v>
      </c>
      <c r="T534" t="s">
        <v>8277</v>
      </c>
      <c r="U534">
        <f>1</f>
        <v>1</v>
      </c>
    </row>
    <row r="535" spans="1:21" ht="42.75" x14ac:dyDescent="0.4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1">
        <f t="shared" si="0"/>
        <v>42506.43478009259</v>
      </c>
      <c r="L535" s="9">
        <f t="shared" si="1"/>
        <v>5</v>
      </c>
      <c r="M535" s="11">
        <f t="shared" si="2"/>
        <v>42482.43478009259</v>
      </c>
      <c r="N535" s="12">
        <f t="shared" si="3"/>
        <v>4</v>
      </c>
      <c r="O535">
        <f t="shared" si="4"/>
        <v>24</v>
      </c>
      <c r="P535" t="b">
        <v>0</v>
      </c>
      <c r="Q535">
        <v>17</v>
      </c>
      <c r="R535" t="b">
        <v>1</v>
      </c>
      <c r="S535" s="5" t="s">
        <v>8276</v>
      </c>
      <c r="T535" t="s">
        <v>8277</v>
      </c>
      <c r="U535">
        <f>1</f>
        <v>1</v>
      </c>
    </row>
    <row r="536" spans="1:21" ht="42.75" x14ac:dyDescent="0.4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1">
        <f t="shared" si="0"/>
        <v>42309.958333333328</v>
      </c>
      <c r="L536" s="9">
        <f t="shared" si="1"/>
        <v>11</v>
      </c>
      <c r="M536" s="11">
        <f t="shared" si="2"/>
        <v>42270.810995370368</v>
      </c>
      <c r="N536" s="12">
        <f t="shared" si="3"/>
        <v>9</v>
      </c>
      <c r="O536">
        <f t="shared" si="4"/>
        <v>39.147337962960592</v>
      </c>
      <c r="P536" t="b">
        <v>0</v>
      </c>
      <c r="Q536">
        <v>48</v>
      </c>
      <c r="R536" t="b">
        <v>1</v>
      </c>
      <c r="S536" s="5" t="s">
        <v>8276</v>
      </c>
      <c r="T536" t="s">
        <v>8277</v>
      </c>
      <c r="U536">
        <f>1</f>
        <v>1</v>
      </c>
    </row>
    <row r="537" spans="1:21" ht="28.5" x14ac:dyDescent="0.4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1">
        <f t="shared" si="0"/>
        <v>42741.545196759253</v>
      </c>
      <c r="L537" s="9">
        <f t="shared" si="1"/>
        <v>1</v>
      </c>
      <c r="M537" s="11">
        <f t="shared" si="2"/>
        <v>42711.545196759253</v>
      </c>
      <c r="N537" s="12">
        <f t="shared" si="3"/>
        <v>12</v>
      </c>
      <c r="O537">
        <f t="shared" si="4"/>
        <v>30</v>
      </c>
      <c r="P537" t="b">
        <v>0</v>
      </c>
      <c r="Q537">
        <v>59</v>
      </c>
      <c r="R537" t="b">
        <v>1</v>
      </c>
      <c r="S537" s="5" t="s">
        <v>8276</v>
      </c>
      <c r="T537" t="s">
        <v>8277</v>
      </c>
      <c r="U537">
        <f>1</f>
        <v>1</v>
      </c>
    </row>
    <row r="538" spans="1:21" ht="42.75" x14ac:dyDescent="0.4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1">
        <f t="shared" si="0"/>
        <v>42219.75</v>
      </c>
      <c r="L538" s="9">
        <f t="shared" si="1"/>
        <v>8</v>
      </c>
      <c r="M538" s="11">
        <f t="shared" si="2"/>
        <v>42179.344988425932</v>
      </c>
      <c r="N538" s="12">
        <f t="shared" si="3"/>
        <v>6</v>
      </c>
      <c r="O538">
        <f t="shared" si="4"/>
        <v>40.40501157406834</v>
      </c>
      <c r="P538" t="b">
        <v>0</v>
      </c>
      <c r="Q538">
        <v>39</v>
      </c>
      <c r="R538" t="b">
        <v>1</v>
      </c>
      <c r="S538" s="5" t="s">
        <v>8276</v>
      </c>
      <c r="T538" t="s">
        <v>8277</v>
      </c>
      <c r="U538">
        <f>1</f>
        <v>1</v>
      </c>
    </row>
    <row r="539" spans="1:21" ht="42.75" x14ac:dyDescent="0.4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1">
        <f t="shared" si="0"/>
        <v>42312.810081018513</v>
      </c>
      <c r="L539" s="9">
        <f t="shared" si="1"/>
        <v>11</v>
      </c>
      <c r="M539" s="11">
        <f t="shared" si="2"/>
        <v>42282.768414351856</v>
      </c>
      <c r="N539" s="12">
        <f t="shared" si="3"/>
        <v>10</v>
      </c>
      <c r="O539">
        <f t="shared" si="4"/>
        <v>30.041666666656965</v>
      </c>
      <c r="P539" t="b">
        <v>0</v>
      </c>
      <c r="Q539">
        <v>59</v>
      </c>
      <c r="R539" t="b">
        <v>1</v>
      </c>
      <c r="S539" s="5" t="s">
        <v>8276</v>
      </c>
      <c r="T539" t="s">
        <v>8277</v>
      </c>
      <c r="U539">
        <f>1</f>
        <v>1</v>
      </c>
    </row>
    <row r="540" spans="1:21" ht="42.75" x14ac:dyDescent="0.4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1">
        <f t="shared" si="0"/>
        <v>42503.794710648144</v>
      </c>
      <c r="L540" s="9">
        <f t="shared" si="1"/>
        <v>5</v>
      </c>
      <c r="M540" s="11">
        <f t="shared" si="2"/>
        <v>42473.794710648144</v>
      </c>
      <c r="N540" s="12">
        <f t="shared" si="3"/>
        <v>4</v>
      </c>
      <c r="O540">
        <f t="shared" si="4"/>
        <v>30</v>
      </c>
      <c r="P540" t="b">
        <v>0</v>
      </c>
      <c r="Q540">
        <v>60</v>
      </c>
      <c r="R540" t="b">
        <v>1</v>
      </c>
      <c r="S540" s="5" t="s">
        <v>8276</v>
      </c>
      <c r="T540" t="s">
        <v>8277</v>
      </c>
      <c r="U540">
        <f>1</f>
        <v>1</v>
      </c>
    </row>
    <row r="541" spans="1:21" ht="42.75" x14ac:dyDescent="0.4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1">
        <f t="shared" si="0"/>
        <v>42556.049849537041</v>
      </c>
      <c r="L541" s="9">
        <f t="shared" si="1"/>
        <v>7</v>
      </c>
      <c r="M541" s="11">
        <f t="shared" si="2"/>
        <v>42535.049849537041</v>
      </c>
      <c r="N541" s="12">
        <f t="shared" si="3"/>
        <v>6</v>
      </c>
      <c r="O541">
        <f t="shared" si="4"/>
        <v>21</v>
      </c>
      <c r="P541" t="b">
        <v>0</v>
      </c>
      <c r="Q541">
        <v>20</v>
      </c>
      <c r="R541" t="b">
        <v>1</v>
      </c>
      <c r="S541" s="5" t="s">
        <v>8276</v>
      </c>
      <c r="T541" t="s">
        <v>8277</v>
      </c>
      <c r="U541">
        <f>1</f>
        <v>1</v>
      </c>
    </row>
    <row r="542" spans="1:21" ht="57" hidden="1" x14ac:dyDescent="0.4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/>
      <c r="L542"/>
      <c r="M542"/>
      <c r="N542"/>
      <c r="P542" t="b">
        <v>0</v>
      </c>
      <c r="Q542">
        <v>1</v>
      </c>
      <c r="R542" t="b">
        <v>0</v>
      </c>
      <c r="S542" s="5" t="s">
        <v>8278</v>
      </c>
      <c r="T542" t="s">
        <v>8279</v>
      </c>
    </row>
    <row r="543" spans="1:21" ht="42.75" hidden="1" x14ac:dyDescent="0.4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/>
      <c r="L543"/>
      <c r="M543"/>
      <c r="N543"/>
      <c r="P543" t="b">
        <v>0</v>
      </c>
      <c r="Q543">
        <v>1</v>
      </c>
      <c r="R543" t="b">
        <v>0</v>
      </c>
      <c r="S543" s="5" t="s">
        <v>8278</v>
      </c>
      <c r="T543" t="s">
        <v>8279</v>
      </c>
    </row>
    <row r="544" spans="1:21" ht="42.75" hidden="1" x14ac:dyDescent="0.4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/>
      <c r="L544"/>
      <c r="M544"/>
      <c r="N544"/>
      <c r="P544" t="b">
        <v>0</v>
      </c>
      <c r="Q544">
        <v>1</v>
      </c>
      <c r="R544" t="b">
        <v>0</v>
      </c>
      <c r="S544" s="5" t="s">
        <v>8278</v>
      </c>
      <c r="T544" t="s">
        <v>8279</v>
      </c>
    </row>
    <row r="545" spans="1:20" ht="42.75" hidden="1" x14ac:dyDescent="0.4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/>
      <c r="L545"/>
      <c r="M545"/>
      <c r="N545"/>
      <c r="P545" t="b">
        <v>0</v>
      </c>
      <c r="Q545">
        <v>2</v>
      </c>
      <c r="R545" t="b">
        <v>0</v>
      </c>
      <c r="S545" s="5" t="s">
        <v>8278</v>
      </c>
      <c r="T545" t="s">
        <v>8279</v>
      </c>
    </row>
    <row r="546" spans="1:20" ht="42.75" hidden="1" x14ac:dyDescent="0.4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/>
      <c r="L546"/>
      <c r="M546"/>
      <c r="N546"/>
      <c r="P546" t="b">
        <v>0</v>
      </c>
      <c r="Q546">
        <v>2</v>
      </c>
      <c r="R546" t="b">
        <v>0</v>
      </c>
      <c r="S546" s="5" t="s">
        <v>8278</v>
      </c>
      <c r="T546" t="s">
        <v>8279</v>
      </c>
    </row>
    <row r="547" spans="1:20" ht="42.75" hidden="1" x14ac:dyDescent="0.4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/>
      <c r="L547"/>
      <c r="M547"/>
      <c r="N547"/>
      <c r="P547" t="b">
        <v>0</v>
      </c>
      <c r="Q547">
        <v>34</v>
      </c>
      <c r="R547" t="b">
        <v>0</v>
      </c>
      <c r="S547" s="5" t="s">
        <v>8278</v>
      </c>
      <c r="T547" t="s">
        <v>8279</v>
      </c>
    </row>
    <row r="548" spans="1:20" ht="42.75" hidden="1" x14ac:dyDescent="0.4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/>
      <c r="L548"/>
      <c r="M548"/>
      <c r="N548"/>
      <c r="P548" t="b">
        <v>0</v>
      </c>
      <c r="Q548">
        <v>2</v>
      </c>
      <c r="R548" t="b">
        <v>0</v>
      </c>
      <c r="S548" s="5" t="s">
        <v>8278</v>
      </c>
      <c r="T548" t="s">
        <v>8279</v>
      </c>
    </row>
    <row r="549" spans="1:20" ht="42.75" hidden="1" x14ac:dyDescent="0.4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/>
      <c r="L549"/>
      <c r="M549"/>
      <c r="N549"/>
      <c r="P549" t="b">
        <v>0</v>
      </c>
      <c r="Q549">
        <v>0</v>
      </c>
      <c r="R549" t="b">
        <v>0</v>
      </c>
      <c r="S549" s="5" t="s">
        <v>8278</v>
      </c>
      <c r="T549" t="s">
        <v>8279</v>
      </c>
    </row>
    <row r="550" spans="1:20" ht="42.75" hidden="1" x14ac:dyDescent="0.4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/>
      <c r="L550"/>
      <c r="M550"/>
      <c r="N550"/>
      <c r="P550" t="b">
        <v>0</v>
      </c>
      <c r="Q550">
        <v>1</v>
      </c>
      <c r="R550" t="b">
        <v>0</v>
      </c>
      <c r="S550" s="5" t="s">
        <v>8278</v>
      </c>
      <c r="T550" t="s">
        <v>8279</v>
      </c>
    </row>
    <row r="551" spans="1:20" ht="57" hidden="1" x14ac:dyDescent="0.4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/>
      <c r="L551"/>
      <c r="M551"/>
      <c r="N551"/>
      <c r="P551" t="b">
        <v>0</v>
      </c>
      <c r="Q551">
        <v>8</v>
      </c>
      <c r="R551" t="b">
        <v>0</v>
      </c>
      <c r="S551" s="5" t="s">
        <v>8278</v>
      </c>
      <c r="T551" t="s">
        <v>8279</v>
      </c>
    </row>
    <row r="552" spans="1:20" ht="42.75" hidden="1" x14ac:dyDescent="0.4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/>
      <c r="L552"/>
      <c r="M552"/>
      <c r="N552"/>
      <c r="P552" t="b">
        <v>0</v>
      </c>
      <c r="Q552">
        <v>4</v>
      </c>
      <c r="R552" t="b">
        <v>0</v>
      </c>
      <c r="S552" s="5" t="s">
        <v>8278</v>
      </c>
      <c r="T552" t="s">
        <v>8279</v>
      </c>
    </row>
    <row r="553" spans="1:20" ht="42.75" hidden="1" x14ac:dyDescent="0.4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/>
      <c r="L553"/>
      <c r="M553"/>
      <c r="N553"/>
      <c r="P553" t="b">
        <v>0</v>
      </c>
      <c r="Q553">
        <v>28</v>
      </c>
      <c r="R553" t="b">
        <v>0</v>
      </c>
      <c r="S553" s="5" t="s">
        <v>8278</v>
      </c>
      <c r="T553" t="s">
        <v>8279</v>
      </c>
    </row>
    <row r="554" spans="1:20" ht="42.75" hidden="1" x14ac:dyDescent="0.4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/>
      <c r="L554"/>
      <c r="M554"/>
      <c r="N554"/>
      <c r="P554" t="b">
        <v>0</v>
      </c>
      <c r="Q554">
        <v>0</v>
      </c>
      <c r="R554" t="b">
        <v>0</v>
      </c>
      <c r="S554" s="5" t="s">
        <v>8278</v>
      </c>
      <c r="T554" t="s">
        <v>8279</v>
      </c>
    </row>
    <row r="555" spans="1:20" ht="42.75" hidden="1" x14ac:dyDescent="0.4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/>
      <c r="L555"/>
      <c r="M555"/>
      <c r="N555"/>
      <c r="P555" t="b">
        <v>0</v>
      </c>
      <c r="Q555">
        <v>6</v>
      </c>
      <c r="R555" t="b">
        <v>0</v>
      </c>
      <c r="S555" s="5" t="s">
        <v>8278</v>
      </c>
      <c r="T555" t="s">
        <v>8279</v>
      </c>
    </row>
    <row r="556" spans="1:20" ht="42.75" hidden="1" x14ac:dyDescent="0.4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/>
      <c r="L556"/>
      <c r="M556"/>
      <c r="N556"/>
      <c r="P556" t="b">
        <v>0</v>
      </c>
      <c r="Q556">
        <v>22</v>
      </c>
      <c r="R556" t="b">
        <v>0</v>
      </c>
      <c r="S556" s="5" t="s">
        <v>8278</v>
      </c>
      <c r="T556" t="s">
        <v>8279</v>
      </c>
    </row>
    <row r="557" spans="1:20" ht="42.75" hidden="1" x14ac:dyDescent="0.4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/>
      <c r="L557"/>
      <c r="M557"/>
      <c r="N557"/>
      <c r="P557" t="b">
        <v>0</v>
      </c>
      <c r="Q557">
        <v>0</v>
      </c>
      <c r="R557" t="b">
        <v>0</v>
      </c>
      <c r="S557" s="5" t="s">
        <v>8278</v>
      </c>
      <c r="T557" t="s">
        <v>8279</v>
      </c>
    </row>
    <row r="558" spans="1:20" ht="28.5" hidden="1" x14ac:dyDescent="0.4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/>
      <c r="L558"/>
      <c r="M558"/>
      <c r="N558"/>
      <c r="P558" t="b">
        <v>0</v>
      </c>
      <c r="Q558">
        <v>1</v>
      </c>
      <c r="R558" t="b">
        <v>0</v>
      </c>
      <c r="S558" s="5" t="s">
        <v>8278</v>
      </c>
      <c r="T558" t="s">
        <v>8279</v>
      </c>
    </row>
    <row r="559" spans="1:20" ht="42.75" hidden="1" x14ac:dyDescent="0.4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/>
      <c r="L559"/>
      <c r="M559"/>
      <c r="N559"/>
      <c r="P559" t="b">
        <v>0</v>
      </c>
      <c r="Q559">
        <v>20</v>
      </c>
      <c r="R559" t="b">
        <v>0</v>
      </c>
      <c r="S559" s="5" t="s">
        <v>8278</v>
      </c>
      <c r="T559" t="s">
        <v>8279</v>
      </c>
    </row>
    <row r="560" spans="1:20" ht="42.75" hidden="1" x14ac:dyDescent="0.4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/>
      <c r="L560"/>
      <c r="M560"/>
      <c r="N560"/>
      <c r="P560" t="b">
        <v>0</v>
      </c>
      <c r="Q560">
        <v>0</v>
      </c>
      <c r="R560" t="b">
        <v>0</v>
      </c>
      <c r="S560" s="5" t="s">
        <v>8278</v>
      </c>
      <c r="T560" t="s">
        <v>8279</v>
      </c>
    </row>
    <row r="561" spans="1:20" ht="42.75" hidden="1" x14ac:dyDescent="0.4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/>
      <c r="L561"/>
      <c r="M561"/>
      <c r="N561"/>
      <c r="P561" t="b">
        <v>0</v>
      </c>
      <c r="Q561">
        <v>1</v>
      </c>
      <c r="R561" t="b">
        <v>0</v>
      </c>
      <c r="S561" s="5" t="s">
        <v>8278</v>
      </c>
      <c r="T561" t="s">
        <v>8279</v>
      </c>
    </row>
    <row r="562" spans="1:20" ht="42.75" hidden="1" x14ac:dyDescent="0.4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/>
      <c r="L562"/>
      <c r="M562"/>
      <c r="N562"/>
      <c r="P562" t="b">
        <v>0</v>
      </c>
      <c r="Q562">
        <v>3</v>
      </c>
      <c r="R562" t="b">
        <v>0</v>
      </c>
      <c r="S562" s="5" t="s">
        <v>8278</v>
      </c>
      <c r="T562" t="s">
        <v>8279</v>
      </c>
    </row>
    <row r="563" spans="1:20" ht="42.75" hidden="1" x14ac:dyDescent="0.4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/>
      <c r="L563"/>
      <c r="M563"/>
      <c r="N563"/>
      <c r="P563" t="b">
        <v>0</v>
      </c>
      <c r="Q563">
        <v>2</v>
      </c>
      <c r="R563" t="b">
        <v>0</v>
      </c>
      <c r="S563" s="5" t="s">
        <v>8278</v>
      </c>
      <c r="T563" t="s">
        <v>8279</v>
      </c>
    </row>
    <row r="564" spans="1:20" ht="42.75" hidden="1" x14ac:dyDescent="0.4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/>
      <c r="L564"/>
      <c r="M564"/>
      <c r="N564"/>
      <c r="P564" t="b">
        <v>0</v>
      </c>
      <c r="Q564">
        <v>0</v>
      </c>
      <c r="R564" t="b">
        <v>0</v>
      </c>
      <c r="S564" s="5" t="s">
        <v>8278</v>
      </c>
      <c r="T564" t="s">
        <v>8279</v>
      </c>
    </row>
    <row r="565" spans="1:20" ht="42.75" hidden="1" x14ac:dyDescent="0.4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/>
      <c r="L565"/>
      <c r="M565"/>
      <c r="N565"/>
      <c r="P565" t="b">
        <v>0</v>
      </c>
      <c r="Q565">
        <v>2</v>
      </c>
      <c r="R565" t="b">
        <v>0</v>
      </c>
      <c r="S565" s="5" t="s">
        <v>8278</v>
      </c>
      <c r="T565" t="s">
        <v>8279</v>
      </c>
    </row>
    <row r="566" spans="1:20" ht="57" hidden="1" x14ac:dyDescent="0.4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/>
      <c r="L566"/>
      <c r="M566"/>
      <c r="N566"/>
      <c r="P566" t="b">
        <v>0</v>
      </c>
      <c r="Q566">
        <v>1</v>
      </c>
      <c r="R566" t="b">
        <v>0</v>
      </c>
      <c r="S566" s="5" t="s">
        <v>8278</v>
      </c>
      <c r="T566" t="s">
        <v>8279</v>
      </c>
    </row>
    <row r="567" spans="1:20" ht="42.75" hidden="1" x14ac:dyDescent="0.4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/>
      <c r="L567"/>
      <c r="M567"/>
      <c r="N567"/>
      <c r="P567" t="b">
        <v>0</v>
      </c>
      <c r="Q567">
        <v>0</v>
      </c>
      <c r="R567" t="b">
        <v>0</v>
      </c>
      <c r="S567" s="5" t="s">
        <v>8278</v>
      </c>
      <c r="T567" t="s">
        <v>8279</v>
      </c>
    </row>
    <row r="568" spans="1:20" ht="42.75" hidden="1" x14ac:dyDescent="0.4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/>
      <c r="L568"/>
      <c r="M568"/>
      <c r="N568"/>
      <c r="P568" t="b">
        <v>0</v>
      </c>
      <c r="Q568">
        <v>1</v>
      </c>
      <c r="R568" t="b">
        <v>0</v>
      </c>
      <c r="S568" s="5" t="s">
        <v>8278</v>
      </c>
      <c r="T568" t="s">
        <v>8279</v>
      </c>
    </row>
    <row r="569" spans="1:20" ht="42.75" hidden="1" x14ac:dyDescent="0.4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/>
      <c r="L569"/>
      <c r="M569"/>
      <c r="N569"/>
      <c r="P569" t="b">
        <v>0</v>
      </c>
      <c r="Q569">
        <v>0</v>
      </c>
      <c r="R569" t="b">
        <v>0</v>
      </c>
      <c r="S569" s="5" t="s">
        <v>8278</v>
      </c>
      <c r="T569" t="s">
        <v>8279</v>
      </c>
    </row>
    <row r="570" spans="1:20" ht="57" hidden="1" x14ac:dyDescent="0.4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/>
      <c r="L570"/>
      <c r="M570"/>
      <c r="N570"/>
      <c r="P570" t="b">
        <v>0</v>
      </c>
      <c r="Q570">
        <v>5</v>
      </c>
      <c r="R570" t="b">
        <v>0</v>
      </c>
      <c r="S570" s="5" t="s">
        <v>8278</v>
      </c>
      <c r="T570" t="s">
        <v>8279</v>
      </c>
    </row>
    <row r="571" spans="1:20" ht="42.75" hidden="1" x14ac:dyDescent="0.4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/>
      <c r="L571"/>
      <c r="M571"/>
      <c r="N571"/>
      <c r="P571" t="b">
        <v>0</v>
      </c>
      <c r="Q571">
        <v>1</v>
      </c>
      <c r="R571" t="b">
        <v>0</v>
      </c>
      <c r="S571" s="5" t="s">
        <v>8278</v>
      </c>
      <c r="T571" t="s">
        <v>8279</v>
      </c>
    </row>
    <row r="572" spans="1:20" ht="28.5" hidden="1" x14ac:dyDescent="0.4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/>
      <c r="L572"/>
      <c r="M572"/>
      <c r="N572"/>
      <c r="P572" t="b">
        <v>0</v>
      </c>
      <c r="Q572">
        <v>1</v>
      </c>
      <c r="R572" t="b">
        <v>0</v>
      </c>
      <c r="S572" s="5" t="s">
        <v>8278</v>
      </c>
      <c r="T572" t="s">
        <v>8279</v>
      </c>
    </row>
    <row r="573" spans="1:20" ht="42.75" hidden="1" x14ac:dyDescent="0.4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/>
      <c r="L573"/>
      <c r="M573"/>
      <c r="N573"/>
      <c r="P573" t="b">
        <v>0</v>
      </c>
      <c r="Q573">
        <v>2</v>
      </c>
      <c r="R573" t="b">
        <v>0</v>
      </c>
      <c r="S573" s="5" t="s">
        <v>8278</v>
      </c>
      <c r="T573" t="s">
        <v>8279</v>
      </c>
    </row>
    <row r="574" spans="1:20" ht="42.75" hidden="1" x14ac:dyDescent="0.4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/>
      <c r="L574"/>
      <c r="M574"/>
      <c r="N574"/>
      <c r="P574" t="b">
        <v>0</v>
      </c>
      <c r="Q574">
        <v>0</v>
      </c>
      <c r="R574" t="b">
        <v>0</v>
      </c>
      <c r="S574" s="5" t="s">
        <v>8278</v>
      </c>
      <c r="T574" t="s">
        <v>8279</v>
      </c>
    </row>
    <row r="575" spans="1:20" ht="42.75" hidden="1" x14ac:dyDescent="0.4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/>
      <c r="L575"/>
      <c r="M575"/>
      <c r="N575"/>
      <c r="P575" t="b">
        <v>0</v>
      </c>
      <c r="Q575">
        <v>9</v>
      </c>
      <c r="R575" t="b">
        <v>0</v>
      </c>
      <c r="S575" s="5" t="s">
        <v>8278</v>
      </c>
      <c r="T575" t="s">
        <v>8279</v>
      </c>
    </row>
    <row r="576" spans="1:20" ht="42.75" hidden="1" x14ac:dyDescent="0.4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/>
      <c r="L576"/>
      <c r="M576"/>
      <c r="N576"/>
      <c r="P576" t="b">
        <v>0</v>
      </c>
      <c r="Q576">
        <v>4</v>
      </c>
      <c r="R576" t="b">
        <v>0</v>
      </c>
      <c r="S576" s="5" t="s">
        <v>8278</v>
      </c>
      <c r="T576" t="s">
        <v>8279</v>
      </c>
    </row>
    <row r="577" spans="1:20" ht="57" hidden="1" x14ac:dyDescent="0.4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/>
      <c r="L577"/>
      <c r="M577"/>
      <c r="N577"/>
      <c r="P577" t="b">
        <v>0</v>
      </c>
      <c r="Q577">
        <v>4</v>
      </c>
      <c r="R577" t="b">
        <v>0</v>
      </c>
      <c r="S577" s="5" t="s">
        <v>8278</v>
      </c>
      <c r="T577" t="s">
        <v>8279</v>
      </c>
    </row>
    <row r="578" spans="1:20" ht="42.75" hidden="1" x14ac:dyDescent="0.4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/>
      <c r="L578"/>
      <c r="M578"/>
      <c r="N578"/>
      <c r="P578" t="b">
        <v>0</v>
      </c>
      <c r="Q578">
        <v>1</v>
      </c>
      <c r="R578" t="b">
        <v>0</v>
      </c>
      <c r="S578" s="5" t="s">
        <v>8278</v>
      </c>
      <c r="T578" t="s">
        <v>8279</v>
      </c>
    </row>
    <row r="579" spans="1:20" ht="42.75" hidden="1" x14ac:dyDescent="0.4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/>
      <c r="L579"/>
      <c r="M579"/>
      <c r="N579"/>
      <c r="P579" t="b">
        <v>0</v>
      </c>
      <c r="Q579">
        <v>1</v>
      </c>
      <c r="R579" t="b">
        <v>0</v>
      </c>
      <c r="S579" s="5" t="s">
        <v>8278</v>
      </c>
      <c r="T579" t="s">
        <v>8279</v>
      </c>
    </row>
    <row r="580" spans="1:20" ht="28.5" hidden="1" x14ac:dyDescent="0.4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/>
      <c r="L580"/>
      <c r="M580"/>
      <c r="N580"/>
      <c r="P580" t="b">
        <v>0</v>
      </c>
      <c r="Q580">
        <v>7</v>
      </c>
      <c r="R580" t="b">
        <v>0</v>
      </c>
      <c r="S580" s="5" t="s">
        <v>8278</v>
      </c>
      <c r="T580" t="s">
        <v>8279</v>
      </c>
    </row>
    <row r="581" spans="1:20" ht="28.5" hidden="1" x14ac:dyDescent="0.4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/>
      <c r="L581"/>
      <c r="M581"/>
      <c r="N581"/>
      <c r="P581" t="b">
        <v>0</v>
      </c>
      <c r="Q581">
        <v>5</v>
      </c>
      <c r="R581" t="b">
        <v>0</v>
      </c>
      <c r="S581" s="5" t="s">
        <v>8278</v>
      </c>
      <c r="T581" t="s">
        <v>8279</v>
      </c>
    </row>
    <row r="582" spans="1:20" ht="42.75" hidden="1" x14ac:dyDescent="0.4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/>
      <c r="L582"/>
      <c r="M582"/>
      <c r="N582"/>
      <c r="P582" t="b">
        <v>0</v>
      </c>
      <c r="Q582">
        <v>1</v>
      </c>
      <c r="R582" t="b">
        <v>0</v>
      </c>
      <c r="S582" s="5" t="s">
        <v>8278</v>
      </c>
      <c r="T582" t="s">
        <v>8279</v>
      </c>
    </row>
    <row r="583" spans="1:20" ht="42.75" hidden="1" x14ac:dyDescent="0.4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/>
      <c r="L583"/>
      <c r="M583"/>
      <c r="N583"/>
      <c r="P583" t="b">
        <v>0</v>
      </c>
      <c r="Q583">
        <v>0</v>
      </c>
      <c r="R583" t="b">
        <v>0</v>
      </c>
      <c r="S583" s="5" t="s">
        <v>8278</v>
      </c>
      <c r="T583" t="s">
        <v>8279</v>
      </c>
    </row>
    <row r="584" spans="1:20" ht="42.75" hidden="1" x14ac:dyDescent="0.4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/>
      <c r="L584"/>
      <c r="M584"/>
      <c r="N584"/>
      <c r="P584" t="b">
        <v>0</v>
      </c>
      <c r="Q584">
        <v>0</v>
      </c>
      <c r="R584" t="b">
        <v>0</v>
      </c>
      <c r="S584" s="5" t="s">
        <v>8278</v>
      </c>
      <c r="T584" t="s">
        <v>8279</v>
      </c>
    </row>
    <row r="585" spans="1:20" ht="42.75" hidden="1" x14ac:dyDescent="0.4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/>
      <c r="L585"/>
      <c r="M585"/>
      <c r="N585"/>
      <c r="P585" t="b">
        <v>0</v>
      </c>
      <c r="Q585">
        <v>1</v>
      </c>
      <c r="R585" t="b">
        <v>0</v>
      </c>
      <c r="S585" s="5" t="s">
        <v>8278</v>
      </c>
      <c r="T585" t="s">
        <v>8279</v>
      </c>
    </row>
    <row r="586" spans="1:20" ht="28.5" hidden="1" x14ac:dyDescent="0.4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/>
      <c r="L586"/>
      <c r="M586"/>
      <c r="N586"/>
      <c r="P586" t="b">
        <v>0</v>
      </c>
      <c r="Q586">
        <v>2</v>
      </c>
      <c r="R586" t="b">
        <v>0</v>
      </c>
      <c r="S586" s="5" t="s">
        <v>8278</v>
      </c>
      <c r="T586" t="s">
        <v>8279</v>
      </c>
    </row>
    <row r="587" spans="1:20" ht="42.75" hidden="1" x14ac:dyDescent="0.4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/>
      <c r="L587"/>
      <c r="M587"/>
      <c r="N587"/>
      <c r="P587" t="b">
        <v>0</v>
      </c>
      <c r="Q587">
        <v>0</v>
      </c>
      <c r="R587" t="b">
        <v>0</v>
      </c>
      <c r="S587" s="5" t="s">
        <v>8278</v>
      </c>
      <c r="T587" t="s">
        <v>8279</v>
      </c>
    </row>
    <row r="588" spans="1:20" ht="42.75" hidden="1" x14ac:dyDescent="0.4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/>
      <c r="L588"/>
      <c r="M588"/>
      <c r="N588"/>
      <c r="P588" t="b">
        <v>0</v>
      </c>
      <c r="Q588">
        <v>4</v>
      </c>
      <c r="R588" t="b">
        <v>0</v>
      </c>
      <c r="S588" s="5" t="s">
        <v>8278</v>
      </c>
      <c r="T588" t="s">
        <v>8279</v>
      </c>
    </row>
    <row r="589" spans="1:20" ht="71.25" hidden="1" x14ac:dyDescent="0.4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/>
      <c r="L589"/>
      <c r="M589"/>
      <c r="N589"/>
      <c r="P589" t="b">
        <v>0</v>
      </c>
      <c r="Q589">
        <v>7</v>
      </c>
      <c r="R589" t="b">
        <v>0</v>
      </c>
      <c r="S589" s="5" t="s">
        <v>8278</v>
      </c>
      <c r="T589" t="s">
        <v>8279</v>
      </c>
    </row>
    <row r="590" spans="1:20" ht="42.75" hidden="1" x14ac:dyDescent="0.4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/>
      <c r="L590"/>
      <c r="M590"/>
      <c r="N590"/>
      <c r="P590" t="b">
        <v>0</v>
      </c>
      <c r="Q590">
        <v>2</v>
      </c>
      <c r="R590" t="b">
        <v>0</v>
      </c>
      <c r="S590" s="5" t="s">
        <v>8278</v>
      </c>
      <c r="T590" t="s">
        <v>8279</v>
      </c>
    </row>
    <row r="591" spans="1:20" hidden="1" x14ac:dyDescent="0.4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/>
      <c r="L591"/>
      <c r="M591"/>
      <c r="N591"/>
      <c r="P591" t="b">
        <v>0</v>
      </c>
      <c r="Q591">
        <v>1</v>
      </c>
      <c r="R591" t="b">
        <v>0</v>
      </c>
      <c r="S591" s="5" t="s">
        <v>8278</v>
      </c>
      <c r="T591" t="s">
        <v>8279</v>
      </c>
    </row>
    <row r="592" spans="1:20" ht="42.75" hidden="1" x14ac:dyDescent="0.4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/>
      <c r="L592"/>
      <c r="M592"/>
      <c r="N592"/>
      <c r="P592" t="b">
        <v>0</v>
      </c>
      <c r="Q592">
        <v>9</v>
      </c>
      <c r="R592" t="b">
        <v>0</v>
      </c>
      <c r="S592" s="5" t="s">
        <v>8278</v>
      </c>
      <c r="T592" t="s">
        <v>8279</v>
      </c>
    </row>
    <row r="593" spans="1:20" ht="42.75" hidden="1" x14ac:dyDescent="0.4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/>
      <c r="L593"/>
      <c r="M593"/>
      <c r="N593"/>
      <c r="P593" t="b">
        <v>0</v>
      </c>
      <c r="Q593">
        <v>2</v>
      </c>
      <c r="R593" t="b">
        <v>0</v>
      </c>
      <c r="S593" s="5" t="s">
        <v>8278</v>
      </c>
      <c r="T593" t="s">
        <v>8279</v>
      </c>
    </row>
    <row r="594" spans="1:20" ht="42.75" hidden="1" x14ac:dyDescent="0.4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/>
      <c r="L594"/>
      <c r="M594"/>
      <c r="N594"/>
      <c r="P594" t="b">
        <v>0</v>
      </c>
      <c r="Q594">
        <v>1</v>
      </c>
      <c r="R594" t="b">
        <v>0</v>
      </c>
      <c r="S594" s="5" t="s">
        <v>8278</v>
      </c>
      <c r="T594" t="s">
        <v>8279</v>
      </c>
    </row>
    <row r="595" spans="1:20" ht="57" hidden="1" x14ac:dyDescent="0.4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/>
      <c r="L595"/>
      <c r="M595"/>
      <c r="N595"/>
      <c r="P595" t="b">
        <v>0</v>
      </c>
      <c r="Q595">
        <v>7</v>
      </c>
      <c r="R595" t="b">
        <v>0</v>
      </c>
      <c r="S595" s="5" t="s">
        <v>8278</v>
      </c>
      <c r="T595" t="s">
        <v>8279</v>
      </c>
    </row>
    <row r="596" spans="1:20" ht="28.5" hidden="1" x14ac:dyDescent="0.4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/>
      <c r="L596"/>
      <c r="M596"/>
      <c r="N596"/>
      <c r="P596" t="b">
        <v>0</v>
      </c>
      <c r="Q596">
        <v>2</v>
      </c>
      <c r="R596" t="b">
        <v>0</v>
      </c>
      <c r="S596" s="5" t="s">
        <v>8278</v>
      </c>
      <c r="T596" t="s">
        <v>8279</v>
      </c>
    </row>
    <row r="597" spans="1:20" ht="42.75" hidden="1" x14ac:dyDescent="0.4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/>
      <c r="L597"/>
      <c r="M597"/>
      <c r="N597"/>
      <c r="P597" t="b">
        <v>0</v>
      </c>
      <c r="Q597">
        <v>8</v>
      </c>
      <c r="R597" t="b">
        <v>0</v>
      </c>
      <c r="S597" s="5" t="s">
        <v>8278</v>
      </c>
      <c r="T597" t="s">
        <v>8279</v>
      </c>
    </row>
    <row r="598" spans="1:20" ht="28.5" hidden="1" x14ac:dyDescent="0.4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/>
      <c r="L598"/>
      <c r="M598"/>
      <c r="N598"/>
      <c r="P598" t="b">
        <v>0</v>
      </c>
      <c r="Q598">
        <v>2</v>
      </c>
      <c r="R598" t="b">
        <v>0</v>
      </c>
      <c r="S598" s="5" t="s">
        <v>8278</v>
      </c>
      <c r="T598" t="s">
        <v>8279</v>
      </c>
    </row>
    <row r="599" spans="1:20" ht="42.75" hidden="1" x14ac:dyDescent="0.4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/>
      <c r="L599"/>
      <c r="M599"/>
      <c r="N599"/>
      <c r="P599" t="b">
        <v>0</v>
      </c>
      <c r="Q599">
        <v>2</v>
      </c>
      <c r="R599" t="b">
        <v>0</v>
      </c>
      <c r="S599" s="5" t="s">
        <v>8278</v>
      </c>
      <c r="T599" t="s">
        <v>8279</v>
      </c>
    </row>
    <row r="600" spans="1:20" ht="28.5" hidden="1" x14ac:dyDescent="0.4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/>
      <c r="L600"/>
      <c r="M600"/>
      <c r="N600"/>
      <c r="P600" t="b">
        <v>0</v>
      </c>
      <c r="Q600">
        <v>7</v>
      </c>
      <c r="R600" t="b">
        <v>0</v>
      </c>
      <c r="S600" s="5" t="s">
        <v>8278</v>
      </c>
      <c r="T600" t="s">
        <v>8279</v>
      </c>
    </row>
    <row r="601" spans="1:20" ht="42.75" hidden="1" x14ac:dyDescent="0.4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/>
      <c r="L601"/>
      <c r="M601"/>
      <c r="N601"/>
      <c r="P601" t="b">
        <v>0</v>
      </c>
      <c r="Q601">
        <v>2</v>
      </c>
      <c r="R601" t="b">
        <v>0</v>
      </c>
      <c r="S601" s="5" t="s">
        <v>8278</v>
      </c>
      <c r="T601" t="s">
        <v>8279</v>
      </c>
    </row>
    <row r="602" spans="1:20" ht="28.5" hidden="1" x14ac:dyDescent="0.4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/>
      <c r="L602"/>
      <c r="M602"/>
      <c r="N602"/>
      <c r="P602" t="b">
        <v>0</v>
      </c>
      <c r="Q602">
        <v>1</v>
      </c>
      <c r="R602" t="b">
        <v>0</v>
      </c>
      <c r="S602" s="5" t="s">
        <v>8278</v>
      </c>
      <c r="T602" t="s">
        <v>8279</v>
      </c>
    </row>
    <row r="603" spans="1:20" ht="42.75" hidden="1" x14ac:dyDescent="0.4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/>
      <c r="L603"/>
      <c r="M603"/>
      <c r="N603"/>
      <c r="P603" t="b">
        <v>0</v>
      </c>
      <c r="Q603">
        <v>6</v>
      </c>
      <c r="R603" t="b">
        <v>0</v>
      </c>
      <c r="S603" s="5" t="s">
        <v>8278</v>
      </c>
      <c r="T603" t="s">
        <v>8279</v>
      </c>
    </row>
    <row r="604" spans="1:20" ht="42.75" hidden="1" x14ac:dyDescent="0.4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/>
      <c r="L604"/>
      <c r="M604"/>
      <c r="N604"/>
      <c r="P604" t="b">
        <v>0</v>
      </c>
      <c r="Q604">
        <v>0</v>
      </c>
      <c r="R604" t="b">
        <v>0</v>
      </c>
      <c r="S604" s="5" t="s">
        <v>8278</v>
      </c>
      <c r="T604" t="s">
        <v>8279</v>
      </c>
    </row>
    <row r="605" spans="1:20" ht="42.75" hidden="1" x14ac:dyDescent="0.4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/>
      <c r="L605"/>
      <c r="M605"/>
      <c r="N605"/>
      <c r="P605" t="b">
        <v>0</v>
      </c>
      <c r="Q605">
        <v>13</v>
      </c>
      <c r="R605" t="b">
        <v>0</v>
      </c>
      <c r="S605" s="5" t="s">
        <v>8278</v>
      </c>
      <c r="T605" t="s">
        <v>8279</v>
      </c>
    </row>
    <row r="606" spans="1:20" ht="42.75" hidden="1" x14ac:dyDescent="0.4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/>
      <c r="L606"/>
      <c r="M606"/>
      <c r="N606"/>
      <c r="P606" t="b">
        <v>0</v>
      </c>
      <c r="Q606">
        <v>0</v>
      </c>
      <c r="R606" t="b">
        <v>0</v>
      </c>
      <c r="S606" s="5" t="s">
        <v>8278</v>
      </c>
      <c r="T606" t="s">
        <v>8279</v>
      </c>
    </row>
    <row r="607" spans="1:20" ht="28.5" hidden="1" x14ac:dyDescent="0.4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/>
      <c r="L607"/>
      <c r="M607"/>
      <c r="N607"/>
      <c r="P607" t="b">
        <v>0</v>
      </c>
      <c r="Q607">
        <v>8</v>
      </c>
      <c r="R607" t="b">
        <v>0</v>
      </c>
      <c r="S607" s="5" t="s">
        <v>8278</v>
      </c>
      <c r="T607" t="s">
        <v>8279</v>
      </c>
    </row>
    <row r="608" spans="1:20" ht="42.75" hidden="1" x14ac:dyDescent="0.4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/>
      <c r="L608"/>
      <c r="M608"/>
      <c r="N608"/>
      <c r="P608" t="b">
        <v>0</v>
      </c>
      <c r="Q608">
        <v>1</v>
      </c>
      <c r="R608" t="b">
        <v>0</v>
      </c>
      <c r="S608" s="5" t="s">
        <v>8278</v>
      </c>
      <c r="T608" t="s">
        <v>8279</v>
      </c>
    </row>
    <row r="609" spans="1:20" ht="42.75" hidden="1" x14ac:dyDescent="0.4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/>
      <c r="L609"/>
      <c r="M609"/>
      <c r="N609"/>
      <c r="P609" t="b">
        <v>0</v>
      </c>
      <c r="Q609">
        <v>0</v>
      </c>
      <c r="R609" t="b">
        <v>0</v>
      </c>
      <c r="S609" s="5" t="s">
        <v>8278</v>
      </c>
      <c r="T609" t="s">
        <v>8279</v>
      </c>
    </row>
    <row r="610" spans="1:20" ht="42.75" hidden="1" x14ac:dyDescent="0.4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/>
      <c r="L610"/>
      <c r="M610"/>
      <c r="N610"/>
      <c r="P610" t="b">
        <v>0</v>
      </c>
      <c r="Q610">
        <v>5</v>
      </c>
      <c r="R610" t="b">
        <v>0</v>
      </c>
      <c r="S610" s="5" t="s">
        <v>8278</v>
      </c>
      <c r="T610" t="s">
        <v>8279</v>
      </c>
    </row>
    <row r="611" spans="1:20" ht="42.75" hidden="1" x14ac:dyDescent="0.4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/>
      <c r="L611"/>
      <c r="M611"/>
      <c r="N611"/>
      <c r="P611" t="b">
        <v>0</v>
      </c>
      <c r="Q611">
        <v>1</v>
      </c>
      <c r="R611" t="b">
        <v>0</v>
      </c>
      <c r="S611" s="5" t="s">
        <v>8278</v>
      </c>
      <c r="T611" t="s">
        <v>8279</v>
      </c>
    </row>
    <row r="612" spans="1:20" ht="42.75" hidden="1" x14ac:dyDescent="0.4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/>
      <c r="L612"/>
      <c r="M612"/>
      <c r="N612"/>
      <c r="P612" t="b">
        <v>0</v>
      </c>
      <c r="Q612">
        <v>0</v>
      </c>
      <c r="R612" t="b">
        <v>0</v>
      </c>
      <c r="S612" s="5" t="s">
        <v>8278</v>
      </c>
      <c r="T612" t="s">
        <v>8279</v>
      </c>
    </row>
    <row r="613" spans="1:20" ht="42.75" hidden="1" x14ac:dyDescent="0.4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/>
      <c r="L613"/>
      <c r="M613"/>
      <c r="N613"/>
      <c r="P613" t="b">
        <v>0</v>
      </c>
      <c r="Q613">
        <v>0</v>
      </c>
      <c r="R613" t="b">
        <v>0</v>
      </c>
      <c r="S613" s="5" t="s">
        <v>8278</v>
      </c>
      <c r="T613" t="s">
        <v>8279</v>
      </c>
    </row>
    <row r="614" spans="1:20" ht="28.5" hidden="1" x14ac:dyDescent="0.4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/>
      <c r="L614"/>
      <c r="M614"/>
      <c r="N614"/>
      <c r="P614" t="b">
        <v>0</v>
      </c>
      <c r="Q614">
        <v>0</v>
      </c>
      <c r="R614" t="b">
        <v>0</v>
      </c>
      <c r="S614" s="5" t="s">
        <v>8278</v>
      </c>
      <c r="T614" t="s">
        <v>8279</v>
      </c>
    </row>
    <row r="615" spans="1:20" ht="42.75" hidden="1" x14ac:dyDescent="0.4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/>
      <c r="L615"/>
      <c r="M615"/>
      <c r="N615"/>
      <c r="P615" t="b">
        <v>0</v>
      </c>
      <c r="Q615">
        <v>121</v>
      </c>
      <c r="R615" t="b">
        <v>0</v>
      </c>
      <c r="S615" s="5" t="s">
        <v>8278</v>
      </c>
      <c r="T615" t="s">
        <v>8279</v>
      </c>
    </row>
    <row r="616" spans="1:20" ht="42.75" hidden="1" x14ac:dyDescent="0.4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/>
      <c r="L616"/>
      <c r="M616"/>
      <c r="N616"/>
      <c r="P616" t="b">
        <v>0</v>
      </c>
      <c r="Q616">
        <v>0</v>
      </c>
      <c r="R616" t="b">
        <v>0</v>
      </c>
      <c r="S616" s="5" t="s">
        <v>8278</v>
      </c>
      <c r="T616" t="s">
        <v>8279</v>
      </c>
    </row>
    <row r="617" spans="1:20" ht="42.75" hidden="1" x14ac:dyDescent="0.4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/>
      <c r="L617"/>
      <c r="M617"/>
      <c r="N617"/>
      <c r="P617" t="b">
        <v>0</v>
      </c>
      <c r="Q617">
        <v>0</v>
      </c>
      <c r="R617" t="b">
        <v>0</v>
      </c>
      <c r="S617" s="5" t="s">
        <v>8278</v>
      </c>
      <c r="T617" t="s">
        <v>8279</v>
      </c>
    </row>
    <row r="618" spans="1:20" ht="42.75" hidden="1" x14ac:dyDescent="0.4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/>
      <c r="L618"/>
      <c r="M618"/>
      <c r="N618"/>
      <c r="P618" t="b">
        <v>0</v>
      </c>
      <c r="Q618">
        <v>0</v>
      </c>
      <c r="R618" t="b">
        <v>0</v>
      </c>
      <c r="S618" s="5" t="s">
        <v>8278</v>
      </c>
      <c r="T618" t="s">
        <v>8279</v>
      </c>
    </row>
    <row r="619" spans="1:20" ht="42.75" hidden="1" x14ac:dyDescent="0.4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/>
      <c r="L619"/>
      <c r="M619"/>
      <c r="N619"/>
      <c r="P619" t="b">
        <v>0</v>
      </c>
      <c r="Q619">
        <v>3</v>
      </c>
      <c r="R619" t="b">
        <v>0</v>
      </c>
      <c r="S619" s="5" t="s">
        <v>8278</v>
      </c>
      <c r="T619" t="s">
        <v>8279</v>
      </c>
    </row>
    <row r="620" spans="1:20" ht="42.75" hidden="1" x14ac:dyDescent="0.4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/>
      <c r="L620"/>
      <c r="M620"/>
      <c r="N620"/>
      <c r="P620" t="b">
        <v>0</v>
      </c>
      <c r="Q620">
        <v>0</v>
      </c>
      <c r="R620" t="b">
        <v>0</v>
      </c>
      <c r="S620" s="5" t="s">
        <v>8278</v>
      </c>
      <c r="T620" t="s">
        <v>8279</v>
      </c>
    </row>
    <row r="621" spans="1:20" ht="28.5" hidden="1" x14ac:dyDescent="0.4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/>
      <c r="L621"/>
      <c r="M621"/>
      <c r="N621"/>
      <c r="P621" t="b">
        <v>0</v>
      </c>
      <c r="Q621">
        <v>1</v>
      </c>
      <c r="R621" t="b">
        <v>0</v>
      </c>
      <c r="S621" s="5" t="s">
        <v>8278</v>
      </c>
      <c r="T621" t="s">
        <v>8279</v>
      </c>
    </row>
    <row r="622" spans="1:20" ht="42.75" hidden="1" x14ac:dyDescent="0.4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/>
      <c r="L622"/>
      <c r="M622"/>
      <c r="N622"/>
      <c r="P622" t="b">
        <v>0</v>
      </c>
      <c r="Q622">
        <v>1</v>
      </c>
      <c r="R622" t="b">
        <v>0</v>
      </c>
      <c r="S622" s="5" t="s">
        <v>8278</v>
      </c>
      <c r="T622" t="s">
        <v>8279</v>
      </c>
    </row>
    <row r="623" spans="1:20" ht="42.75" hidden="1" x14ac:dyDescent="0.4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/>
      <c r="L623"/>
      <c r="M623"/>
      <c r="N623"/>
      <c r="P623" t="b">
        <v>0</v>
      </c>
      <c r="Q623">
        <v>3</v>
      </c>
      <c r="R623" t="b">
        <v>0</v>
      </c>
      <c r="S623" s="5" t="s">
        <v>8278</v>
      </c>
      <c r="T623" t="s">
        <v>8279</v>
      </c>
    </row>
    <row r="624" spans="1:20" ht="42.75" hidden="1" x14ac:dyDescent="0.4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/>
      <c r="L624"/>
      <c r="M624"/>
      <c r="N624"/>
      <c r="P624" t="b">
        <v>0</v>
      </c>
      <c r="Q624">
        <v>9</v>
      </c>
      <c r="R624" t="b">
        <v>0</v>
      </c>
      <c r="S624" s="5" t="s">
        <v>8278</v>
      </c>
      <c r="T624" t="s">
        <v>8279</v>
      </c>
    </row>
    <row r="625" spans="1:20" ht="42.75" hidden="1" x14ac:dyDescent="0.4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/>
      <c r="L625"/>
      <c r="M625"/>
      <c r="N625"/>
      <c r="P625" t="b">
        <v>0</v>
      </c>
      <c r="Q625">
        <v>0</v>
      </c>
      <c r="R625" t="b">
        <v>0</v>
      </c>
      <c r="S625" s="5" t="s">
        <v>8278</v>
      </c>
      <c r="T625" t="s">
        <v>8279</v>
      </c>
    </row>
    <row r="626" spans="1:20" ht="42.75" hidden="1" x14ac:dyDescent="0.4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/>
      <c r="L626"/>
      <c r="M626"/>
      <c r="N626"/>
      <c r="P626" t="b">
        <v>0</v>
      </c>
      <c r="Q626">
        <v>0</v>
      </c>
      <c r="R626" t="b">
        <v>0</v>
      </c>
      <c r="S626" s="5" t="s">
        <v>8278</v>
      </c>
      <c r="T626" t="s">
        <v>8279</v>
      </c>
    </row>
    <row r="627" spans="1:20" ht="42.75" hidden="1" x14ac:dyDescent="0.4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/>
      <c r="L627"/>
      <c r="M627"/>
      <c r="N627"/>
      <c r="P627" t="b">
        <v>0</v>
      </c>
      <c r="Q627">
        <v>0</v>
      </c>
      <c r="R627" t="b">
        <v>0</v>
      </c>
      <c r="S627" s="5" t="s">
        <v>8278</v>
      </c>
      <c r="T627" t="s">
        <v>8279</v>
      </c>
    </row>
    <row r="628" spans="1:20" ht="42.75" hidden="1" x14ac:dyDescent="0.4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/>
      <c r="L628"/>
      <c r="M628"/>
      <c r="N628"/>
      <c r="P628" t="b">
        <v>0</v>
      </c>
      <c r="Q628">
        <v>39</v>
      </c>
      <c r="R628" t="b">
        <v>0</v>
      </c>
      <c r="S628" s="5" t="s">
        <v>8278</v>
      </c>
      <c r="T628" t="s">
        <v>8279</v>
      </c>
    </row>
    <row r="629" spans="1:20" ht="42.75" hidden="1" x14ac:dyDescent="0.4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/>
      <c r="L629"/>
      <c r="M629"/>
      <c r="N629"/>
      <c r="P629" t="b">
        <v>0</v>
      </c>
      <c r="Q629">
        <v>1</v>
      </c>
      <c r="R629" t="b">
        <v>0</v>
      </c>
      <c r="S629" s="5" t="s">
        <v>8278</v>
      </c>
      <c r="T629" t="s">
        <v>8279</v>
      </c>
    </row>
    <row r="630" spans="1:20" ht="42.75" hidden="1" x14ac:dyDescent="0.4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/>
      <c r="L630"/>
      <c r="M630"/>
      <c r="N630"/>
      <c r="P630" t="b">
        <v>0</v>
      </c>
      <c r="Q630">
        <v>0</v>
      </c>
      <c r="R630" t="b">
        <v>0</v>
      </c>
      <c r="S630" s="5" t="s">
        <v>8278</v>
      </c>
      <c r="T630" t="s">
        <v>8279</v>
      </c>
    </row>
    <row r="631" spans="1:20" ht="42.75" hidden="1" x14ac:dyDescent="0.4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/>
      <c r="L631"/>
      <c r="M631"/>
      <c r="N631"/>
      <c r="P631" t="b">
        <v>0</v>
      </c>
      <c r="Q631">
        <v>3</v>
      </c>
      <c r="R631" t="b">
        <v>0</v>
      </c>
      <c r="S631" s="5" t="s">
        <v>8278</v>
      </c>
      <c r="T631" t="s">
        <v>8279</v>
      </c>
    </row>
    <row r="632" spans="1:20" ht="42.75" hidden="1" x14ac:dyDescent="0.4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/>
      <c r="L632"/>
      <c r="M632"/>
      <c r="N632"/>
      <c r="P632" t="b">
        <v>0</v>
      </c>
      <c r="Q632">
        <v>1</v>
      </c>
      <c r="R632" t="b">
        <v>0</v>
      </c>
      <c r="S632" s="5" t="s">
        <v>8278</v>
      </c>
      <c r="T632" t="s">
        <v>8279</v>
      </c>
    </row>
    <row r="633" spans="1:20" ht="28.5" hidden="1" x14ac:dyDescent="0.4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/>
      <c r="L633"/>
      <c r="M633"/>
      <c r="N633"/>
      <c r="P633" t="b">
        <v>0</v>
      </c>
      <c r="Q633">
        <v>9</v>
      </c>
      <c r="R633" t="b">
        <v>0</v>
      </c>
      <c r="S633" s="5" t="s">
        <v>8278</v>
      </c>
      <c r="T633" t="s">
        <v>8279</v>
      </c>
    </row>
    <row r="634" spans="1:20" ht="28.5" hidden="1" x14ac:dyDescent="0.4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/>
      <c r="L634"/>
      <c r="M634"/>
      <c r="N634"/>
      <c r="P634" t="b">
        <v>0</v>
      </c>
      <c r="Q634">
        <v>0</v>
      </c>
      <c r="R634" t="b">
        <v>0</v>
      </c>
      <c r="S634" s="5" t="s">
        <v>8278</v>
      </c>
      <c r="T634" t="s">
        <v>8279</v>
      </c>
    </row>
    <row r="635" spans="1:20" ht="42.75" hidden="1" x14ac:dyDescent="0.4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/>
      <c r="L635"/>
      <c r="M635"/>
      <c r="N635"/>
      <c r="P635" t="b">
        <v>0</v>
      </c>
      <c r="Q635">
        <v>25</v>
      </c>
      <c r="R635" t="b">
        <v>0</v>
      </c>
      <c r="S635" s="5" t="s">
        <v>8278</v>
      </c>
      <c r="T635" t="s">
        <v>8279</v>
      </c>
    </row>
    <row r="636" spans="1:20" ht="28.5" hidden="1" x14ac:dyDescent="0.4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/>
      <c r="L636"/>
      <c r="M636"/>
      <c r="N636"/>
      <c r="P636" t="b">
        <v>0</v>
      </c>
      <c r="Q636">
        <v>1</v>
      </c>
      <c r="R636" t="b">
        <v>0</v>
      </c>
      <c r="S636" s="5" t="s">
        <v>8278</v>
      </c>
      <c r="T636" t="s">
        <v>8279</v>
      </c>
    </row>
    <row r="637" spans="1:20" ht="28.5" hidden="1" x14ac:dyDescent="0.4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/>
      <c r="L637"/>
      <c r="M637"/>
      <c r="N637"/>
      <c r="P637" t="b">
        <v>0</v>
      </c>
      <c r="Q637">
        <v>1</v>
      </c>
      <c r="R637" t="b">
        <v>0</v>
      </c>
      <c r="S637" s="5" t="s">
        <v>8278</v>
      </c>
      <c r="T637" t="s">
        <v>8279</v>
      </c>
    </row>
    <row r="638" spans="1:20" ht="28.5" hidden="1" x14ac:dyDescent="0.4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/>
      <c r="L638"/>
      <c r="M638"/>
      <c r="N638"/>
      <c r="P638" t="b">
        <v>0</v>
      </c>
      <c r="Q638">
        <v>1</v>
      </c>
      <c r="R638" t="b">
        <v>0</v>
      </c>
      <c r="S638" s="5" t="s">
        <v>8278</v>
      </c>
      <c r="T638" t="s">
        <v>8279</v>
      </c>
    </row>
    <row r="639" spans="1:20" ht="42.75" hidden="1" x14ac:dyDescent="0.4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/>
      <c r="L639"/>
      <c r="M639"/>
      <c r="N639"/>
      <c r="P639" t="b">
        <v>0</v>
      </c>
      <c r="Q639">
        <v>0</v>
      </c>
      <c r="R639" t="b">
        <v>0</v>
      </c>
      <c r="S639" s="5" t="s">
        <v>8278</v>
      </c>
      <c r="T639" t="s">
        <v>8279</v>
      </c>
    </row>
    <row r="640" spans="1:20" hidden="1" x14ac:dyDescent="0.4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/>
      <c r="L640"/>
      <c r="M640"/>
      <c r="N640"/>
      <c r="P640" t="b">
        <v>0</v>
      </c>
      <c r="Q640">
        <v>6</v>
      </c>
      <c r="R640" t="b">
        <v>0</v>
      </c>
      <c r="S640" s="5" t="s">
        <v>8278</v>
      </c>
      <c r="T640" t="s">
        <v>8279</v>
      </c>
    </row>
    <row r="641" spans="1:20" ht="28.5" hidden="1" x14ac:dyDescent="0.4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/>
      <c r="L641"/>
      <c r="M641"/>
      <c r="N641"/>
      <c r="P641" t="b">
        <v>0</v>
      </c>
      <c r="Q641">
        <v>1</v>
      </c>
      <c r="R641" t="b">
        <v>0</v>
      </c>
      <c r="S641" s="5" t="s">
        <v>8278</v>
      </c>
      <c r="T641" t="s">
        <v>8279</v>
      </c>
    </row>
    <row r="642" spans="1:20" ht="42.75" hidden="1" x14ac:dyDescent="0.4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/>
      <c r="L642"/>
      <c r="M642"/>
      <c r="N642"/>
      <c r="P642" t="b">
        <v>0</v>
      </c>
      <c r="Q642">
        <v>2</v>
      </c>
      <c r="R642" t="b">
        <v>1</v>
      </c>
      <c r="S642" s="5" t="s">
        <v>8278</v>
      </c>
      <c r="T642" t="s">
        <v>8280</v>
      </c>
    </row>
    <row r="643" spans="1:20" ht="42.75" hidden="1" x14ac:dyDescent="0.4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/>
      <c r="L643"/>
      <c r="M643"/>
      <c r="N643"/>
      <c r="P643" t="b">
        <v>0</v>
      </c>
      <c r="Q643">
        <v>315</v>
      </c>
      <c r="R643" t="b">
        <v>1</v>
      </c>
      <c r="S643" s="5" t="s">
        <v>8278</v>
      </c>
      <c r="T643" t="s">
        <v>8280</v>
      </c>
    </row>
    <row r="644" spans="1:20" ht="42.75" hidden="1" x14ac:dyDescent="0.4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/>
      <c r="L644"/>
      <c r="M644"/>
      <c r="N644"/>
      <c r="P644" t="b">
        <v>0</v>
      </c>
      <c r="Q644">
        <v>2174</v>
      </c>
      <c r="R644" t="b">
        <v>1</v>
      </c>
      <c r="S644" s="5" t="s">
        <v>8278</v>
      </c>
      <c r="T644" t="s">
        <v>8280</v>
      </c>
    </row>
    <row r="645" spans="1:20" ht="28.5" hidden="1" x14ac:dyDescent="0.4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/>
      <c r="L645"/>
      <c r="M645"/>
      <c r="N645"/>
      <c r="P645" t="b">
        <v>0</v>
      </c>
      <c r="Q645">
        <v>152</v>
      </c>
      <c r="R645" t="b">
        <v>1</v>
      </c>
      <c r="S645" s="5" t="s">
        <v>8278</v>
      </c>
      <c r="T645" t="s">
        <v>8280</v>
      </c>
    </row>
    <row r="646" spans="1:20" ht="42.75" hidden="1" x14ac:dyDescent="0.4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/>
      <c r="L646"/>
      <c r="M646"/>
      <c r="N646"/>
      <c r="P646" t="b">
        <v>0</v>
      </c>
      <c r="Q646">
        <v>1021</v>
      </c>
      <c r="R646" t="b">
        <v>1</v>
      </c>
      <c r="S646" s="5" t="s">
        <v>8278</v>
      </c>
      <c r="T646" t="s">
        <v>8280</v>
      </c>
    </row>
    <row r="647" spans="1:20" ht="28.5" hidden="1" x14ac:dyDescent="0.4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/>
      <c r="L647"/>
      <c r="M647"/>
      <c r="N647"/>
      <c r="P647" t="b">
        <v>0</v>
      </c>
      <c r="Q647">
        <v>237</v>
      </c>
      <c r="R647" t="b">
        <v>1</v>
      </c>
      <c r="S647" s="5" t="s">
        <v>8278</v>
      </c>
      <c r="T647" t="s">
        <v>8280</v>
      </c>
    </row>
    <row r="648" spans="1:20" ht="42.75" hidden="1" x14ac:dyDescent="0.4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/>
      <c r="L648"/>
      <c r="M648"/>
      <c r="N648"/>
      <c r="P648" t="b">
        <v>0</v>
      </c>
      <c r="Q648">
        <v>27</v>
      </c>
      <c r="R648" t="b">
        <v>1</v>
      </c>
      <c r="S648" s="5" t="s">
        <v>8278</v>
      </c>
      <c r="T648" t="s">
        <v>8280</v>
      </c>
    </row>
    <row r="649" spans="1:20" ht="42.75" hidden="1" x14ac:dyDescent="0.4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/>
      <c r="L649"/>
      <c r="M649"/>
      <c r="N649"/>
      <c r="P649" t="b">
        <v>0</v>
      </c>
      <c r="Q649">
        <v>17</v>
      </c>
      <c r="R649" t="b">
        <v>1</v>
      </c>
      <c r="S649" s="5" t="s">
        <v>8278</v>
      </c>
      <c r="T649" t="s">
        <v>8280</v>
      </c>
    </row>
    <row r="650" spans="1:20" ht="28.5" hidden="1" x14ac:dyDescent="0.4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/>
      <c r="L650"/>
      <c r="M650"/>
      <c r="N650"/>
      <c r="P650" t="b">
        <v>0</v>
      </c>
      <c r="Q650">
        <v>27</v>
      </c>
      <c r="R650" t="b">
        <v>1</v>
      </c>
      <c r="S650" s="5" t="s">
        <v>8278</v>
      </c>
      <c r="T650" t="s">
        <v>8280</v>
      </c>
    </row>
    <row r="651" spans="1:20" ht="42.75" hidden="1" x14ac:dyDescent="0.4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/>
      <c r="L651"/>
      <c r="M651"/>
      <c r="N651"/>
      <c r="P651" t="b">
        <v>0</v>
      </c>
      <c r="Q651">
        <v>82</v>
      </c>
      <c r="R651" t="b">
        <v>1</v>
      </c>
      <c r="S651" s="5" t="s">
        <v>8278</v>
      </c>
      <c r="T651" t="s">
        <v>8280</v>
      </c>
    </row>
    <row r="652" spans="1:20" ht="42.75" hidden="1" x14ac:dyDescent="0.4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/>
      <c r="L652"/>
      <c r="M652"/>
      <c r="N652"/>
      <c r="P652" t="b">
        <v>0</v>
      </c>
      <c r="Q652">
        <v>48</v>
      </c>
      <c r="R652" t="b">
        <v>1</v>
      </c>
      <c r="S652" s="5" t="s">
        <v>8278</v>
      </c>
      <c r="T652" t="s">
        <v>8280</v>
      </c>
    </row>
    <row r="653" spans="1:20" ht="42.75" hidden="1" x14ac:dyDescent="0.4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/>
      <c r="L653"/>
      <c r="M653"/>
      <c r="N653"/>
      <c r="P653" t="b">
        <v>0</v>
      </c>
      <c r="Q653">
        <v>105</v>
      </c>
      <c r="R653" t="b">
        <v>1</v>
      </c>
      <c r="S653" s="5" t="s">
        <v>8278</v>
      </c>
      <c r="T653" t="s">
        <v>8280</v>
      </c>
    </row>
    <row r="654" spans="1:20" ht="42.75" hidden="1" x14ac:dyDescent="0.4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/>
      <c r="L654"/>
      <c r="M654"/>
      <c r="N654"/>
      <c r="P654" t="b">
        <v>0</v>
      </c>
      <c r="Q654">
        <v>28</v>
      </c>
      <c r="R654" t="b">
        <v>1</v>
      </c>
      <c r="S654" s="5" t="s">
        <v>8278</v>
      </c>
      <c r="T654" t="s">
        <v>8280</v>
      </c>
    </row>
    <row r="655" spans="1:20" ht="42.75" hidden="1" x14ac:dyDescent="0.4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/>
      <c r="L655"/>
      <c r="M655"/>
      <c r="N655"/>
      <c r="P655" t="b">
        <v>0</v>
      </c>
      <c r="Q655">
        <v>1107</v>
      </c>
      <c r="R655" t="b">
        <v>1</v>
      </c>
      <c r="S655" s="5" t="s">
        <v>8278</v>
      </c>
      <c r="T655" t="s">
        <v>8280</v>
      </c>
    </row>
    <row r="656" spans="1:20" ht="42.75" hidden="1" x14ac:dyDescent="0.4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/>
      <c r="L656"/>
      <c r="M656"/>
      <c r="N656"/>
      <c r="P656" t="b">
        <v>0</v>
      </c>
      <c r="Q656">
        <v>1013</v>
      </c>
      <c r="R656" t="b">
        <v>1</v>
      </c>
      <c r="S656" s="5" t="s">
        <v>8278</v>
      </c>
      <c r="T656" t="s">
        <v>8280</v>
      </c>
    </row>
    <row r="657" spans="1:20" ht="42.75" hidden="1" x14ac:dyDescent="0.4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/>
      <c r="L657"/>
      <c r="M657"/>
      <c r="N657"/>
      <c r="P657" t="b">
        <v>0</v>
      </c>
      <c r="Q657">
        <v>274</v>
      </c>
      <c r="R657" t="b">
        <v>1</v>
      </c>
      <c r="S657" s="5" t="s">
        <v>8278</v>
      </c>
      <c r="T657" t="s">
        <v>8280</v>
      </c>
    </row>
    <row r="658" spans="1:20" ht="42.75" hidden="1" x14ac:dyDescent="0.4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/>
      <c r="L658"/>
      <c r="M658"/>
      <c r="N658"/>
      <c r="P658" t="b">
        <v>0</v>
      </c>
      <c r="Q658">
        <v>87</v>
      </c>
      <c r="R658" t="b">
        <v>1</v>
      </c>
      <c r="S658" s="5" t="s">
        <v>8278</v>
      </c>
      <c r="T658" t="s">
        <v>8280</v>
      </c>
    </row>
    <row r="659" spans="1:20" ht="42.75" hidden="1" x14ac:dyDescent="0.4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/>
      <c r="L659"/>
      <c r="M659"/>
      <c r="N659"/>
      <c r="P659" t="b">
        <v>0</v>
      </c>
      <c r="Q659">
        <v>99</v>
      </c>
      <c r="R659" t="b">
        <v>1</v>
      </c>
      <c r="S659" s="5" t="s">
        <v>8278</v>
      </c>
      <c r="T659" t="s">
        <v>8280</v>
      </c>
    </row>
    <row r="660" spans="1:20" ht="42.75" hidden="1" x14ac:dyDescent="0.4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/>
      <c r="L660"/>
      <c r="M660"/>
      <c r="N660"/>
      <c r="P660" t="b">
        <v>0</v>
      </c>
      <c r="Q660">
        <v>276</v>
      </c>
      <c r="R660" t="b">
        <v>1</v>
      </c>
      <c r="S660" s="5" t="s">
        <v>8278</v>
      </c>
      <c r="T660" t="s">
        <v>8280</v>
      </c>
    </row>
    <row r="661" spans="1:20" hidden="1" x14ac:dyDescent="0.4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/>
      <c r="L661"/>
      <c r="M661"/>
      <c r="N661"/>
      <c r="P661" t="b">
        <v>0</v>
      </c>
      <c r="Q661">
        <v>21</v>
      </c>
      <c r="R661" t="b">
        <v>1</v>
      </c>
      <c r="S661" s="5" t="s">
        <v>8278</v>
      </c>
      <c r="T661" t="s">
        <v>8280</v>
      </c>
    </row>
    <row r="662" spans="1:20" ht="42.75" hidden="1" x14ac:dyDescent="0.4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/>
      <c r="L662"/>
      <c r="M662"/>
      <c r="N662"/>
      <c r="P662" t="b">
        <v>0</v>
      </c>
      <c r="Q662">
        <v>18</v>
      </c>
      <c r="R662" t="b">
        <v>0</v>
      </c>
      <c r="S662" s="5" t="s">
        <v>8278</v>
      </c>
      <c r="T662" t="s">
        <v>8280</v>
      </c>
    </row>
    <row r="663" spans="1:20" ht="42.75" hidden="1" x14ac:dyDescent="0.4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/>
      <c r="L663"/>
      <c r="M663"/>
      <c r="N663"/>
      <c r="P663" t="b">
        <v>0</v>
      </c>
      <c r="Q663">
        <v>9</v>
      </c>
      <c r="R663" t="b">
        <v>0</v>
      </c>
      <c r="S663" s="5" t="s">
        <v>8278</v>
      </c>
      <c r="T663" t="s">
        <v>8280</v>
      </c>
    </row>
    <row r="664" spans="1:20" ht="42.75" hidden="1" x14ac:dyDescent="0.4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/>
      <c r="L664"/>
      <c r="M664"/>
      <c r="N664"/>
      <c r="P664" t="b">
        <v>0</v>
      </c>
      <c r="Q664">
        <v>4</v>
      </c>
      <c r="R664" t="b">
        <v>0</v>
      </c>
      <c r="S664" s="5" t="s">
        <v>8278</v>
      </c>
      <c r="T664" t="s">
        <v>8280</v>
      </c>
    </row>
    <row r="665" spans="1:20" ht="42.75" hidden="1" x14ac:dyDescent="0.4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/>
      <c r="L665"/>
      <c r="M665"/>
      <c r="N665"/>
      <c r="P665" t="b">
        <v>0</v>
      </c>
      <c r="Q665">
        <v>7</v>
      </c>
      <c r="R665" t="b">
        <v>0</v>
      </c>
      <c r="S665" s="5" t="s">
        <v>8278</v>
      </c>
      <c r="T665" t="s">
        <v>8280</v>
      </c>
    </row>
    <row r="666" spans="1:20" ht="42.75" hidden="1" x14ac:dyDescent="0.4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/>
      <c r="L666"/>
      <c r="M666"/>
      <c r="N666"/>
      <c r="P666" t="b">
        <v>0</v>
      </c>
      <c r="Q666">
        <v>29</v>
      </c>
      <c r="R666" t="b">
        <v>0</v>
      </c>
      <c r="S666" s="5" t="s">
        <v>8278</v>
      </c>
      <c r="T666" t="s">
        <v>8280</v>
      </c>
    </row>
    <row r="667" spans="1:20" ht="42.75" hidden="1" x14ac:dyDescent="0.4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/>
      <c r="L667"/>
      <c r="M667"/>
      <c r="N667"/>
      <c r="P667" t="b">
        <v>0</v>
      </c>
      <c r="Q667">
        <v>12</v>
      </c>
      <c r="R667" t="b">
        <v>0</v>
      </c>
      <c r="S667" s="5" t="s">
        <v>8278</v>
      </c>
      <c r="T667" t="s">
        <v>8280</v>
      </c>
    </row>
    <row r="668" spans="1:20" ht="42.75" hidden="1" x14ac:dyDescent="0.4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/>
      <c r="L668"/>
      <c r="M668"/>
      <c r="N668"/>
      <c r="P668" t="b">
        <v>0</v>
      </c>
      <c r="Q668">
        <v>4</v>
      </c>
      <c r="R668" t="b">
        <v>0</v>
      </c>
      <c r="S668" s="5" t="s">
        <v>8278</v>
      </c>
      <c r="T668" t="s">
        <v>8280</v>
      </c>
    </row>
    <row r="669" spans="1:20" ht="42.75" hidden="1" x14ac:dyDescent="0.4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/>
      <c r="L669"/>
      <c r="M669"/>
      <c r="N669"/>
      <c r="P669" t="b">
        <v>0</v>
      </c>
      <c r="Q669">
        <v>28</v>
      </c>
      <c r="R669" t="b">
        <v>0</v>
      </c>
      <c r="S669" s="5" t="s">
        <v>8278</v>
      </c>
      <c r="T669" t="s">
        <v>8280</v>
      </c>
    </row>
    <row r="670" spans="1:20" ht="42.75" hidden="1" x14ac:dyDescent="0.4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/>
      <c r="L670"/>
      <c r="M670"/>
      <c r="N670"/>
      <c r="P670" t="b">
        <v>0</v>
      </c>
      <c r="Q670">
        <v>25</v>
      </c>
      <c r="R670" t="b">
        <v>0</v>
      </c>
      <c r="S670" s="5" t="s">
        <v>8278</v>
      </c>
      <c r="T670" t="s">
        <v>8280</v>
      </c>
    </row>
    <row r="671" spans="1:20" ht="57" hidden="1" x14ac:dyDescent="0.4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/>
      <c r="L671"/>
      <c r="M671"/>
      <c r="N671"/>
      <c r="P671" t="b">
        <v>0</v>
      </c>
      <c r="Q671">
        <v>28</v>
      </c>
      <c r="R671" t="b">
        <v>0</v>
      </c>
      <c r="S671" s="5" t="s">
        <v>8278</v>
      </c>
      <c r="T671" t="s">
        <v>8280</v>
      </c>
    </row>
    <row r="672" spans="1:20" ht="42.75" hidden="1" x14ac:dyDescent="0.4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/>
      <c r="L672"/>
      <c r="M672"/>
      <c r="N672"/>
      <c r="P672" t="b">
        <v>0</v>
      </c>
      <c r="Q672">
        <v>310</v>
      </c>
      <c r="R672" t="b">
        <v>0</v>
      </c>
      <c r="S672" s="5" t="s">
        <v>8278</v>
      </c>
      <c r="T672" t="s">
        <v>8280</v>
      </c>
    </row>
    <row r="673" spans="1:20" ht="42.75" hidden="1" x14ac:dyDescent="0.4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/>
      <c r="L673"/>
      <c r="M673"/>
      <c r="N673"/>
      <c r="P673" t="b">
        <v>0</v>
      </c>
      <c r="Q673">
        <v>15</v>
      </c>
      <c r="R673" t="b">
        <v>0</v>
      </c>
      <c r="S673" s="5" t="s">
        <v>8278</v>
      </c>
      <c r="T673" t="s">
        <v>8280</v>
      </c>
    </row>
    <row r="674" spans="1:20" ht="42.75" hidden="1" x14ac:dyDescent="0.4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/>
      <c r="L674"/>
      <c r="M674"/>
      <c r="N674"/>
      <c r="P674" t="b">
        <v>0</v>
      </c>
      <c r="Q674">
        <v>215</v>
      </c>
      <c r="R674" t="b">
        <v>0</v>
      </c>
      <c r="S674" s="5" t="s">
        <v>8278</v>
      </c>
      <c r="T674" t="s">
        <v>8280</v>
      </c>
    </row>
    <row r="675" spans="1:20" ht="42.75" hidden="1" x14ac:dyDescent="0.4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/>
      <c r="L675"/>
      <c r="M675"/>
      <c r="N675"/>
      <c r="P675" t="b">
        <v>0</v>
      </c>
      <c r="Q675">
        <v>3</v>
      </c>
      <c r="R675" t="b">
        <v>0</v>
      </c>
      <c r="S675" s="5" t="s">
        <v>8278</v>
      </c>
      <c r="T675" t="s">
        <v>8280</v>
      </c>
    </row>
    <row r="676" spans="1:20" ht="28.5" hidden="1" x14ac:dyDescent="0.4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/>
      <c r="L676"/>
      <c r="M676"/>
      <c r="N676"/>
      <c r="P676" t="b">
        <v>0</v>
      </c>
      <c r="Q676">
        <v>2</v>
      </c>
      <c r="R676" t="b">
        <v>0</v>
      </c>
      <c r="S676" s="5" t="s">
        <v>8278</v>
      </c>
      <c r="T676" t="s">
        <v>8280</v>
      </c>
    </row>
    <row r="677" spans="1:20" ht="42.75" hidden="1" x14ac:dyDescent="0.4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/>
      <c r="L677"/>
      <c r="M677"/>
      <c r="N677"/>
      <c r="P677" t="b">
        <v>0</v>
      </c>
      <c r="Q677">
        <v>26</v>
      </c>
      <c r="R677" t="b">
        <v>0</v>
      </c>
      <c r="S677" s="5" t="s">
        <v>8278</v>
      </c>
      <c r="T677" t="s">
        <v>8280</v>
      </c>
    </row>
    <row r="678" spans="1:20" ht="57" hidden="1" x14ac:dyDescent="0.4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/>
      <c r="L678"/>
      <c r="M678"/>
      <c r="N678"/>
      <c r="P678" t="b">
        <v>0</v>
      </c>
      <c r="Q678">
        <v>24</v>
      </c>
      <c r="R678" t="b">
        <v>0</v>
      </c>
      <c r="S678" s="5" t="s">
        <v>8278</v>
      </c>
      <c r="T678" t="s">
        <v>8280</v>
      </c>
    </row>
    <row r="679" spans="1:20" ht="42.75" hidden="1" x14ac:dyDescent="0.4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/>
      <c r="L679"/>
      <c r="M679"/>
      <c r="N679"/>
      <c r="P679" t="b">
        <v>0</v>
      </c>
      <c r="Q679">
        <v>96</v>
      </c>
      <c r="R679" t="b">
        <v>0</v>
      </c>
      <c r="S679" s="5" t="s">
        <v>8278</v>
      </c>
      <c r="T679" t="s">
        <v>8280</v>
      </c>
    </row>
    <row r="680" spans="1:20" ht="42.75" hidden="1" x14ac:dyDescent="0.4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/>
      <c r="L680"/>
      <c r="M680"/>
      <c r="N680"/>
      <c r="P680" t="b">
        <v>0</v>
      </c>
      <c r="Q680">
        <v>17</v>
      </c>
      <c r="R680" t="b">
        <v>0</v>
      </c>
      <c r="S680" s="5" t="s">
        <v>8278</v>
      </c>
      <c r="T680" t="s">
        <v>8280</v>
      </c>
    </row>
    <row r="681" spans="1:20" ht="42.75" hidden="1" x14ac:dyDescent="0.4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/>
      <c r="L681"/>
      <c r="M681"/>
      <c r="N681"/>
      <c r="P681" t="b">
        <v>0</v>
      </c>
      <c r="Q681">
        <v>94</v>
      </c>
      <c r="R681" t="b">
        <v>0</v>
      </c>
      <c r="S681" s="5" t="s">
        <v>8278</v>
      </c>
      <c r="T681" t="s">
        <v>8280</v>
      </c>
    </row>
    <row r="682" spans="1:20" ht="42.75" hidden="1" x14ac:dyDescent="0.4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/>
      <c r="L682"/>
      <c r="M682"/>
      <c r="N682"/>
      <c r="P682" t="b">
        <v>0</v>
      </c>
      <c r="Q682">
        <v>129</v>
      </c>
      <c r="R682" t="b">
        <v>0</v>
      </c>
      <c r="S682" s="5" t="s">
        <v>8278</v>
      </c>
      <c r="T682" t="s">
        <v>8280</v>
      </c>
    </row>
    <row r="683" spans="1:20" ht="42.75" hidden="1" x14ac:dyDescent="0.4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/>
      <c r="L683"/>
      <c r="M683"/>
      <c r="N683"/>
      <c r="P683" t="b">
        <v>0</v>
      </c>
      <c r="Q683">
        <v>1</v>
      </c>
      <c r="R683" t="b">
        <v>0</v>
      </c>
      <c r="S683" s="5" t="s">
        <v>8278</v>
      </c>
      <c r="T683" t="s">
        <v>8280</v>
      </c>
    </row>
    <row r="684" spans="1:20" ht="42.75" hidden="1" x14ac:dyDescent="0.4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/>
      <c r="L684"/>
      <c r="M684"/>
      <c r="N684"/>
      <c r="P684" t="b">
        <v>0</v>
      </c>
      <c r="Q684">
        <v>4</v>
      </c>
      <c r="R684" t="b">
        <v>0</v>
      </c>
      <c r="S684" s="5" t="s">
        <v>8278</v>
      </c>
      <c r="T684" t="s">
        <v>8280</v>
      </c>
    </row>
    <row r="685" spans="1:20" ht="42.75" hidden="1" x14ac:dyDescent="0.4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/>
      <c r="L685"/>
      <c r="M685"/>
      <c r="N685"/>
      <c r="P685" t="b">
        <v>0</v>
      </c>
      <c r="Q685">
        <v>3</v>
      </c>
      <c r="R685" t="b">
        <v>0</v>
      </c>
      <c r="S685" s="5" t="s">
        <v>8278</v>
      </c>
      <c r="T685" t="s">
        <v>8280</v>
      </c>
    </row>
    <row r="686" spans="1:20" ht="28.5" hidden="1" x14ac:dyDescent="0.4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/>
      <c r="L686"/>
      <c r="M686"/>
      <c r="N686"/>
      <c r="P686" t="b">
        <v>0</v>
      </c>
      <c r="Q686">
        <v>135</v>
      </c>
      <c r="R686" t="b">
        <v>0</v>
      </c>
      <c r="S686" s="5" t="s">
        <v>8278</v>
      </c>
      <c r="T686" t="s">
        <v>8280</v>
      </c>
    </row>
    <row r="687" spans="1:20" ht="42.75" hidden="1" x14ac:dyDescent="0.4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/>
      <c r="L687"/>
      <c r="M687"/>
      <c r="N687"/>
      <c r="P687" t="b">
        <v>0</v>
      </c>
      <c r="Q687">
        <v>10</v>
      </c>
      <c r="R687" t="b">
        <v>0</v>
      </c>
      <c r="S687" s="5" t="s">
        <v>8278</v>
      </c>
      <c r="T687" t="s">
        <v>8280</v>
      </c>
    </row>
    <row r="688" spans="1:20" ht="57" hidden="1" x14ac:dyDescent="0.4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/>
      <c r="L688"/>
      <c r="M688"/>
      <c r="N688"/>
      <c r="P688" t="b">
        <v>0</v>
      </c>
      <c r="Q688">
        <v>0</v>
      </c>
      <c r="R688" t="b">
        <v>0</v>
      </c>
      <c r="S688" s="5" t="s">
        <v>8278</v>
      </c>
      <c r="T688" t="s">
        <v>8280</v>
      </c>
    </row>
    <row r="689" spans="1:20" ht="42.75" hidden="1" x14ac:dyDescent="0.4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/>
      <c r="L689"/>
      <c r="M689"/>
      <c r="N689"/>
      <c r="P689" t="b">
        <v>0</v>
      </c>
      <c r="Q689">
        <v>6</v>
      </c>
      <c r="R689" t="b">
        <v>0</v>
      </c>
      <c r="S689" s="5" t="s">
        <v>8278</v>
      </c>
      <c r="T689" t="s">
        <v>8280</v>
      </c>
    </row>
    <row r="690" spans="1:20" ht="42.75" hidden="1" x14ac:dyDescent="0.4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/>
      <c r="L690"/>
      <c r="M690"/>
      <c r="N690"/>
      <c r="P690" t="b">
        <v>0</v>
      </c>
      <c r="Q690">
        <v>36</v>
      </c>
      <c r="R690" t="b">
        <v>0</v>
      </c>
      <c r="S690" s="5" t="s">
        <v>8278</v>
      </c>
      <c r="T690" t="s">
        <v>8280</v>
      </c>
    </row>
    <row r="691" spans="1:20" ht="42.75" hidden="1" x14ac:dyDescent="0.4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/>
      <c r="L691"/>
      <c r="M691"/>
      <c r="N691"/>
      <c r="P691" t="b">
        <v>0</v>
      </c>
      <c r="Q691">
        <v>336</v>
      </c>
      <c r="R691" t="b">
        <v>0</v>
      </c>
      <c r="S691" s="5" t="s">
        <v>8278</v>
      </c>
      <c r="T691" t="s">
        <v>8280</v>
      </c>
    </row>
    <row r="692" spans="1:20" ht="28.5" hidden="1" x14ac:dyDescent="0.4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/>
      <c r="L692"/>
      <c r="M692"/>
      <c r="N692"/>
      <c r="P692" t="b">
        <v>0</v>
      </c>
      <c r="Q692">
        <v>34</v>
      </c>
      <c r="R692" t="b">
        <v>0</v>
      </c>
      <c r="S692" s="5" t="s">
        <v>8278</v>
      </c>
      <c r="T692" t="s">
        <v>8280</v>
      </c>
    </row>
    <row r="693" spans="1:20" ht="42.75" hidden="1" x14ac:dyDescent="0.4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/>
      <c r="L693"/>
      <c r="M693"/>
      <c r="N693"/>
      <c r="P693" t="b">
        <v>0</v>
      </c>
      <c r="Q693">
        <v>10</v>
      </c>
      <c r="R693" t="b">
        <v>0</v>
      </c>
      <c r="S693" s="5" t="s">
        <v>8278</v>
      </c>
      <c r="T693" t="s">
        <v>8280</v>
      </c>
    </row>
    <row r="694" spans="1:20" ht="42.75" hidden="1" x14ac:dyDescent="0.4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/>
      <c r="L694"/>
      <c r="M694"/>
      <c r="N694"/>
      <c r="P694" t="b">
        <v>0</v>
      </c>
      <c r="Q694">
        <v>201</v>
      </c>
      <c r="R694" t="b">
        <v>0</v>
      </c>
      <c r="S694" s="5" t="s">
        <v>8278</v>
      </c>
      <c r="T694" t="s">
        <v>8280</v>
      </c>
    </row>
    <row r="695" spans="1:20" ht="28.5" hidden="1" x14ac:dyDescent="0.4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/>
      <c r="L695"/>
      <c r="M695"/>
      <c r="N695"/>
      <c r="P695" t="b">
        <v>0</v>
      </c>
      <c r="Q695">
        <v>296</v>
      </c>
      <c r="R695" t="b">
        <v>0</v>
      </c>
      <c r="S695" s="5" t="s">
        <v>8278</v>
      </c>
      <c r="T695" t="s">
        <v>8280</v>
      </c>
    </row>
    <row r="696" spans="1:20" ht="42.75" hidden="1" x14ac:dyDescent="0.4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/>
      <c r="L696"/>
      <c r="M696"/>
      <c r="N696"/>
      <c r="P696" t="b">
        <v>0</v>
      </c>
      <c r="Q696">
        <v>7</v>
      </c>
      <c r="R696" t="b">
        <v>0</v>
      </c>
      <c r="S696" s="5" t="s">
        <v>8278</v>
      </c>
      <c r="T696" t="s">
        <v>8280</v>
      </c>
    </row>
    <row r="697" spans="1:20" ht="42.75" hidden="1" x14ac:dyDescent="0.4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/>
      <c r="L697"/>
      <c r="M697"/>
      <c r="N697"/>
      <c r="P697" t="b">
        <v>0</v>
      </c>
      <c r="Q697">
        <v>7</v>
      </c>
      <c r="R697" t="b">
        <v>0</v>
      </c>
      <c r="S697" s="5" t="s">
        <v>8278</v>
      </c>
      <c r="T697" t="s">
        <v>8280</v>
      </c>
    </row>
    <row r="698" spans="1:20" ht="28.5" hidden="1" x14ac:dyDescent="0.4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/>
      <c r="L698"/>
      <c r="M698"/>
      <c r="N698"/>
      <c r="P698" t="b">
        <v>0</v>
      </c>
      <c r="Q698">
        <v>1</v>
      </c>
      <c r="R698" t="b">
        <v>0</v>
      </c>
      <c r="S698" s="5" t="s">
        <v>8278</v>
      </c>
      <c r="T698" t="s">
        <v>8280</v>
      </c>
    </row>
    <row r="699" spans="1:20" ht="42.75" hidden="1" x14ac:dyDescent="0.4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/>
      <c r="L699"/>
      <c r="M699"/>
      <c r="N699"/>
      <c r="P699" t="b">
        <v>0</v>
      </c>
      <c r="Q699">
        <v>114</v>
      </c>
      <c r="R699" t="b">
        <v>0</v>
      </c>
      <c r="S699" s="5" t="s">
        <v>8278</v>
      </c>
      <c r="T699" t="s">
        <v>8280</v>
      </c>
    </row>
    <row r="700" spans="1:20" ht="42.75" hidden="1" x14ac:dyDescent="0.4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/>
      <c r="L700"/>
      <c r="M700"/>
      <c r="N700"/>
      <c r="P700" t="b">
        <v>0</v>
      </c>
      <c r="Q700">
        <v>29</v>
      </c>
      <c r="R700" t="b">
        <v>0</v>
      </c>
      <c r="S700" s="5" t="s">
        <v>8278</v>
      </c>
      <c r="T700" t="s">
        <v>8280</v>
      </c>
    </row>
    <row r="701" spans="1:20" ht="42.75" hidden="1" x14ac:dyDescent="0.4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/>
      <c r="L701"/>
      <c r="M701"/>
      <c r="N701"/>
      <c r="P701" t="b">
        <v>0</v>
      </c>
      <c r="Q701">
        <v>890</v>
      </c>
      <c r="R701" t="b">
        <v>0</v>
      </c>
      <c r="S701" s="5" t="s">
        <v>8278</v>
      </c>
      <c r="T701" t="s">
        <v>8280</v>
      </c>
    </row>
    <row r="702" spans="1:20" ht="42.75" hidden="1" x14ac:dyDescent="0.4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/>
      <c r="L702"/>
      <c r="M702"/>
      <c r="N702"/>
      <c r="P702" t="b">
        <v>0</v>
      </c>
      <c r="Q702">
        <v>31</v>
      </c>
      <c r="R702" t="b">
        <v>0</v>
      </c>
      <c r="S702" s="5" t="s">
        <v>8278</v>
      </c>
      <c r="T702" t="s">
        <v>8280</v>
      </c>
    </row>
    <row r="703" spans="1:20" ht="42.75" hidden="1" x14ac:dyDescent="0.4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/>
      <c r="L703"/>
      <c r="M703"/>
      <c r="N703"/>
      <c r="P703" t="b">
        <v>0</v>
      </c>
      <c r="Q703">
        <v>21</v>
      </c>
      <c r="R703" t="b">
        <v>0</v>
      </c>
      <c r="S703" s="5" t="s">
        <v>8278</v>
      </c>
      <c r="T703" t="s">
        <v>8280</v>
      </c>
    </row>
    <row r="704" spans="1:20" ht="42.75" hidden="1" x14ac:dyDescent="0.4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/>
      <c r="L704"/>
      <c r="M704"/>
      <c r="N704"/>
      <c r="P704" t="b">
        <v>0</v>
      </c>
      <c r="Q704">
        <v>37</v>
      </c>
      <c r="R704" t="b">
        <v>0</v>
      </c>
      <c r="S704" s="5" t="s">
        <v>8278</v>
      </c>
      <c r="T704" t="s">
        <v>8280</v>
      </c>
    </row>
    <row r="705" spans="1:20" ht="42.75" hidden="1" x14ac:dyDescent="0.4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/>
      <c r="L705"/>
      <c r="M705"/>
      <c r="N705"/>
      <c r="P705" t="b">
        <v>0</v>
      </c>
      <c r="Q705">
        <v>7</v>
      </c>
      <c r="R705" t="b">
        <v>0</v>
      </c>
      <c r="S705" s="5" t="s">
        <v>8278</v>
      </c>
      <c r="T705" t="s">
        <v>8280</v>
      </c>
    </row>
    <row r="706" spans="1:20" ht="42.75" hidden="1" x14ac:dyDescent="0.4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/>
      <c r="L706"/>
      <c r="M706"/>
      <c r="N706"/>
      <c r="P706" t="b">
        <v>0</v>
      </c>
      <c r="Q706">
        <v>4</v>
      </c>
      <c r="R706" t="b">
        <v>0</v>
      </c>
      <c r="S706" s="5" t="s">
        <v>8278</v>
      </c>
      <c r="T706" t="s">
        <v>8280</v>
      </c>
    </row>
    <row r="707" spans="1:20" ht="28.5" hidden="1" x14ac:dyDescent="0.4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/>
      <c r="L707"/>
      <c r="M707"/>
      <c r="N707"/>
      <c r="P707" t="b">
        <v>0</v>
      </c>
      <c r="Q707">
        <v>5</v>
      </c>
      <c r="R707" t="b">
        <v>0</v>
      </c>
      <c r="S707" s="5" t="s">
        <v>8278</v>
      </c>
      <c r="T707" t="s">
        <v>8280</v>
      </c>
    </row>
    <row r="708" spans="1:20" ht="42.75" hidden="1" x14ac:dyDescent="0.4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/>
      <c r="L708"/>
      <c r="M708"/>
      <c r="N708"/>
      <c r="P708" t="b">
        <v>0</v>
      </c>
      <c r="Q708">
        <v>0</v>
      </c>
      <c r="R708" t="b">
        <v>0</v>
      </c>
      <c r="S708" s="5" t="s">
        <v>8278</v>
      </c>
      <c r="T708" t="s">
        <v>8280</v>
      </c>
    </row>
    <row r="709" spans="1:20" ht="42.75" hidden="1" x14ac:dyDescent="0.4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/>
      <c r="L709"/>
      <c r="M709"/>
      <c r="N709"/>
      <c r="P709" t="b">
        <v>0</v>
      </c>
      <c r="Q709">
        <v>456</v>
      </c>
      <c r="R709" t="b">
        <v>0</v>
      </c>
      <c r="S709" s="5" t="s">
        <v>8278</v>
      </c>
      <c r="T709" t="s">
        <v>8280</v>
      </c>
    </row>
    <row r="710" spans="1:20" ht="42.75" hidden="1" x14ac:dyDescent="0.4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/>
      <c r="L710"/>
      <c r="M710"/>
      <c r="N710"/>
      <c r="P710" t="b">
        <v>0</v>
      </c>
      <c r="Q710">
        <v>369</v>
      </c>
      <c r="R710" t="b">
        <v>0</v>
      </c>
      <c r="S710" s="5" t="s">
        <v>8278</v>
      </c>
      <c r="T710" t="s">
        <v>8280</v>
      </c>
    </row>
    <row r="711" spans="1:20" ht="28.5" hidden="1" x14ac:dyDescent="0.4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/>
      <c r="L711"/>
      <c r="M711"/>
      <c r="N711"/>
      <c r="P711" t="b">
        <v>0</v>
      </c>
      <c r="Q711">
        <v>2</v>
      </c>
      <c r="R711" t="b">
        <v>0</v>
      </c>
      <c r="S711" s="5" t="s">
        <v>8278</v>
      </c>
      <c r="T711" t="s">
        <v>8280</v>
      </c>
    </row>
    <row r="712" spans="1:20" ht="28.5" hidden="1" x14ac:dyDescent="0.4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/>
      <c r="L712"/>
      <c r="M712"/>
      <c r="N712"/>
      <c r="P712" t="b">
        <v>0</v>
      </c>
      <c r="Q712">
        <v>0</v>
      </c>
      <c r="R712" t="b">
        <v>0</v>
      </c>
      <c r="S712" s="5" t="s">
        <v>8278</v>
      </c>
      <c r="T712" t="s">
        <v>8280</v>
      </c>
    </row>
    <row r="713" spans="1:20" ht="42.75" hidden="1" x14ac:dyDescent="0.4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/>
      <c r="L713"/>
      <c r="M713"/>
      <c r="N713"/>
      <c r="P713" t="b">
        <v>0</v>
      </c>
      <c r="Q713">
        <v>338</v>
      </c>
      <c r="R713" t="b">
        <v>0</v>
      </c>
      <c r="S713" s="5" t="s">
        <v>8278</v>
      </c>
      <c r="T713" t="s">
        <v>8280</v>
      </c>
    </row>
    <row r="714" spans="1:20" ht="42.75" hidden="1" x14ac:dyDescent="0.4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/>
      <c r="L714"/>
      <c r="M714"/>
      <c r="N714"/>
      <c r="P714" t="b">
        <v>0</v>
      </c>
      <c r="Q714">
        <v>4</v>
      </c>
      <c r="R714" t="b">
        <v>0</v>
      </c>
      <c r="S714" s="5" t="s">
        <v>8278</v>
      </c>
      <c r="T714" t="s">
        <v>8280</v>
      </c>
    </row>
    <row r="715" spans="1:20" ht="42.75" hidden="1" x14ac:dyDescent="0.4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/>
      <c r="L715"/>
      <c r="M715"/>
      <c r="N715"/>
      <c r="P715" t="b">
        <v>0</v>
      </c>
      <c r="Q715">
        <v>1</v>
      </c>
      <c r="R715" t="b">
        <v>0</v>
      </c>
      <c r="S715" s="5" t="s">
        <v>8278</v>
      </c>
      <c r="T715" t="s">
        <v>8280</v>
      </c>
    </row>
    <row r="716" spans="1:20" ht="42.75" hidden="1" x14ac:dyDescent="0.4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/>
      <c r="L716"/>
      <c r="M716"/>
      <c r="N716"/>
      <c r="P716" t="b">
        <v>0</v>
      </c>
      <c r="Q716">
        <v>28</v>
      </c>
      <c r="R716" t="b">
        <v>0</v>
      </c>
      <c r="S716" s="5" t="s">
        <v>8278</v>
      </c>
      <c r="T716" t="s">
        <v>8280</v>
      </c>
    </row>
    <row r="717" spans="1:20" ht="42.75" hidden="1" x14ac:dyDescent="0.4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/>
      <c r="L717"/>
      <c r="M717"/>
      <c r="N717"/>
      <c r="P717" t="b">
        <v>0</v>
      </c>
      <c r="Q717">
        <v>12</v>
      </c>
      <c r="R717" t="b">
        <v>0</v>
      </c>
      <c r="S717" s="5" t="s">
        <v>8278</v>
      </c>
      <c r="T717" t="s">
        <v>8280</v>
      </c>
    </row>
    <row r="718" spans="1:20" ht="42.75" hidden="1" x14ac:dyDescent="0.4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/>
      <c r="L718"/>
      <c r="M718"/>
      <c r="N718"/>
      <c r="P718" t="b">
        <v>0</v>
      </c>
      <c r="Q718">
        <v>16</v>
      </c>
      <c r="R718" t="b">
        <v>0</v>
      </c>
      <c r="S718" s="5" t="s">
        <v>8278</v>
      </c>
      <c r="T718" t="s">
        <v>8280</v>
      </c>
    </row>
    <row r="719" spans="1:20" hidden="1" x14ac:dyDescent="0.4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/>
      <c r="L719"/>
      <c r="M719"/>
      <c r="N719"/>
      <c r="P719" t="b">
        <v>0</v>
      </c>
      <c r="Q719">
        <v>4</v>
      </c>
      <c r="R719" t="b">
        <v>0</v>
      </c>
      <c r="S719" s="5" t="s">
        <v>8278</v>
      </c>
      <c r="T719" t="s">
        <v>8280</v>
      </c>
    </row>
    <row r="720" spans="1:20" ht="42.75" hidden="1" x14ac:dyDescent="0.4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/>
      <c r="L720"/>
      <c r="M720"/>
      <c r="N720"/>
      <c r="P720" t="b">
        <v>0</v>
      </c>
      <c r="Q720">
        <v>4</v>
      </c>
      <c r="R720" t="b">
        <v>0</v>
      </c>
      <c r="S720" s="5" t="s">
        <v>8278</v>
      </c>
      <c r="T720" t="s">
        <v>8280</v>
      </c>
    </row>
    <row r="721" spans="1:20" ht="42.75" hidden="1" x14ac:dyDescent="0.4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/>
      <c r="L721"/>
      <c r="M721"/>
      <c r="N721"/>
      <c r="P721" t="b">
        <v>0</v>
      </c>
      <c r="Q721">
        <v>10</v>
      </c>
      <c r="R721" t="b">
        <v>0</v>
      </c>
      <c r="S721" s="5" t="s">
        <v>8278</v>
      </c>
      <c r="T721" t="s">
        <v>8280</v>
      </c>
    </row>
    <row r="722" spans="1:20" ht="42.75" hidden="1" x14ac:dyDescent="0.4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/>
      <c r="L722"/>
      <c r="M722"/>
      <c r="N722"/>
      <c r="P722" t="b">
        <v>0</v>
      </c>
      <c r="Q722">
        <v>41</v>
      </c>
      <c r="R722" t="b">
        <v>1</v>
      </c>
      <c r="S722" s="5" t="s">
        <v>8281</v>
      </c>
      <c r="T722" t="s">
        <v>8282</v>
      </c>
    </row>
    <row r="723" spans="1:20" ht="57" hidden="1" x14ac:dyDescent="0.4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/>
      <c r="L723"/>
      <c r="M723"/>
      <c r="N723"/>
      <c r="P723" t="b">
        <v>0</v>
      </c>
      <c r="Q723">
        <v>119</v>
      </c>
      <c r="R723" t="b">
        <v>1</v>
      </c>
      <c r="S723" s="5" t="s">
        <v>8281</v>
      </c>
      <c r="T723" t="s">
        <v>8282</v>
      </c>
    </row>
    <row r="724" spans="1:20" ht="42.75" hidden="1" x14ac:dyDescent="0.4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/>
      <c r="L724"/>
      <c r="M724"/>
      <c r="N724"/>
      <c r="P724" t="b">
        <v>0</v>
      </c>
      <c r="Q724">
        <v>153</v>
      </c>
      <c r="R724" t="b">
        <v>1</v>
      </c>
      <c r="S724" s="5" t="s">
        <v>8281</v>
      </c>
      <c r="T724" t="s">
        <v>8282</v>
      </c>
    </row>
    <row r="725" spans="1:20" ht="28.5" hidden="1" x14ac:dyDescent="0.4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/>
      <c r="L725"/>
      <c r="M725"/>
      <c r="N725"/>
      <c r="P725" t="b">
        <v>0</v>
      </c>
      <c r="Q725">
        <v>100</v>
      </c>
      <c r="R725" t="b">
        <v>1</v>
      </c>
      <c r="S725" s="5" t="s">
        <v>8281</v>
      </c>
      <c r="T725" t="s">
        <v>8282</v>
      </c>
    </row>
    <row r="726" spans="1:20" ht="42.75" hidden="1" x14ac:dyDescent="0.4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/>
      <c r="L726"/>
      <c r="M726"/>
      <c r="N726"/>
      <c r="P726" t="b">
        <v>0</v>
      </c>
      <c r="Q726">
        <v>143</v>
      </c>
      <c r="R726" t="b">
        <v>1</v>
      </c>
      <c r="S726" s="5" t="s">
        <v>8281</v>
      </c>
      <c r="T726" t="s">
        <v>8282</v>
      </c>
    </row>
    <row r="727" spans="1:20" ht="42.75" hidden="1" x14ac:dyDescent="0.4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/>
      <c r="L727"/>
      <c r="M727"/>
      <c r="N727"/>
      <c r="P727" t="b">
        <v>0</v>
      </c>
      <c r="Q727">
        <v>140</v>
      </c>
      <c r="R727" t="b">
        <v>1</v>
      </c>
      <c r="S727" s="5" t="s">
        <v>8281</v>
      </c>
      <c r="T727" t="s">
        <v>8282</v>
      </c>
    </row>
    <row r="728" spans="1:20" ht="42.75" hidden="1" x14ac:dyDescent="0.4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/>
      <c r="L728"/>
      <c r="M728"/>
      <c r="N728"/>
      <c r="P728" t="b">
        <v>0</v>
      </c>
      <c r="Q728">
        <v>35</v>
      </c>
      <c r="R728" t="b">
        <v>1</v>
      </c>
      <c r="S728" s="5" t="s">
        <v>8281</v>
      </c>
      <c r="T728" t="s">
        <v>8282</v>
      </c>
    </row>
    <row r="729" spans="1:20" ht="42.75" hidden="1" x14ac:dyDescent="0.4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/>
      <c r="L729"/>
      <c r="M729"/>
      <c r="N729"/>
      <c r="P729" t="b">
        <v>0</v>
      </c>
      <c r="Q729">
        <v>149</v>
      </c>
      <c r="R729" t="b">
        <v>1</v>
      </c>
      <c r="S729" s="5" t="s">
        <v>8281</v>
      </c>
      <c r="T729" t="s">
        <v>8282</v>
      </c>
    </row>
    <row r="730" spans="1:20" ht="42.75" hidden="1" x14ac:dyDescent="0.4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/>
      <c r="L730"/>
      <c r="M730"/>
      <c r="N730"/>
      <c r="P730" t="b">
        <v>0</v>
      </c>
      <c r="Q730">
        <v>130</v>
      </c>
      <c r="R730" t="b">
        <v>1</v>
      </c>
      <c r="S730" s="5" t="s">
        <v>8281</v>
      </c>
      <c r="T730" t="s">
        <v>8282</v>
      </c>
    </row>
    <row r="731" spans="1:20" ht="42.75" hidden="1" x14ac:dyDescent="0.4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/>
      <c r="L731"/>
      <c r="M731"/>
      <c r="N731"/>
      <c r="P731" t="b">
        <v>0</v>
      </c>
      <c r="Q731">
        <v>120</v>
      </c>
      <c r="R731" t="b">
        <v>1</v>
      </c>
      <c r="S731" s="5" t="s">
        <v>8281</v>
      </c>
      <c r="T731" t="s">
        <v>8282</v>
      </c>
    </row>
    <row r="732" spans="1:20" ht="28.5" hidden="1" x14ac:dyDescent="0.4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/>
      <c r="L732"/>
      <c r="M732"/>
      <c r="N732"/>
      <c r="P732" t="b">
        <v>0</v>
      </c>
      <c r="Q732">
        <v>265</v>
      </c>
      <c r="R732" t="b">
        <v>1</v>
      </c>
      <c r="S732" s="5" t="s">
        <v>8281</v>
      </c>
      <c r="T732" t="s">
        <v>8282</v>
      </c>
    </row>
    <row r="733" spans="1:20" ht="42.75" hidden="1" x14ac:dyDescent="0.4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/>
      <c r="L733"/>
      <c r="M733"/>
      <c r="N733"/>
      <c r="P733" t="b">
        <v>0</v>
      </c>
      <c r="Q733">
        <v>71</v>
      </c>
      <c r="R733" t="b">
        <v>1</v>
      </c>
      <c r="S733" s="5" t="s">
        <v>8281</v>
      </c>
      <c r="T733" t="s">
        <v>8282</v>
      </c>
    </row>
    <row r="734" spans="1:20" ht="42.75" hidden="1" x14ac:dyDescent="0.4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/>
      <c r="L734"/>
      <c r="M734"/>
      <c r="N734"/>
      <c r="P734" t="b">
        <v>0</v>
      </c>
      <c r="Q734">
        <v>13</v>
      </c>
      <c r="R734" t="b">
        <v>1</v>
      </c>
      <c r="S734" s="5" t="s">
        <v>8281</v>
      </c>
      <c r="T734" t="s">
        <v>8282</v>
      </c>
    </row>
    <row r="735" spans="1:20" ht="57" hidden="1" x14ac:dyDescent="0.4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/>
      <c r="L735"/>
      <c r="M735"/>
      <c r="N735"/>
      <c r="P735" t="b">
        <v>0</v>
      </c>
      <c r="Q735">
        <v>169</v>
      </c>
      <c r="R735" t="b">
        <v>1</v>
      </c>
      <c r="S735" s="5" t="s">
        <v>8281</v>
      </c>
      <c r="T735" t="s">
        <v>8282</v>
      </c>
    </row>
    <row r="736" spans="1:20" ht="28.5" hidden="1" x14ac:dyDescent="0.4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/>
      <c r="L736"/>
      <c r="M736"/>
      <c r="N736"/>
      <c r="P736" t="b">
        <v>0</v>
      </c>
      <c r="Q736">
        <v>57</v>
      </c>
      <c r="R736" t="b">
        <v>1</v>
      </c>
      <c r="S736" s="5" t="s">
        <v>8281</v>
      </c>
      <c r="T736" t="s">
        <v>8282</v>
      </c>
    </row>
    <row r="737" spans="1:20" ht="42.75" hidden="1" x14ac:dyDescent="0.4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/>
      <c r="L737"/>
      <c r="M737"/>
      <c r="N737"/>
      <c r="P737" t="b">
        <v>0</v>
      </c>
      <c r="Q737">
        <v>229</v>
      </c>
      <c r="R737" t="b">
        <v>1</v>
      </c>
      <c r="S737" s="5" t="s">
        <v>8281</v>
      </c>
      <c r="T737" t="s">
        <v>8282</v>
      </c>
    </row>
    <row r="738" spans="1:20" ht="42.75" hidden="1" x14ac:dyDescent="0.4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/>
      <c r="L738"/>
      <c r="M738"/>
      <c r="N738"/>
      <c r="P738" t="b">
        <v>0</v>
      </c>
      <c r="Q738">
        <v>108</v>
      </c>
      <c r="R738" t="b">
        <v>1</v>
      </c>
      <c r="S738" s="5" t="s">
        <v>8281</v>
      </c>
      <c r="T738" t="s">
        <v>8282</v>
      </c>
    </row>
    <row r="739" spans="1:20" ht="42.75" hidden="1" x14ac:dyDescent="0.4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/>
      <c r="L739"/>
      <c r="M739"/>
      <c r="N739"/>
      <c r="P739" t="b">
        <v>0</v>
      </c>
      <c r="Q739">
        <v>108</v>
      </c>
      <c r="R739" t="b">
        <v>1</v>
      </c>
      <c r="S739" s="5" t="s">
        <v>8281</v>
      </c>
      <c r="T739" t="s">
        <v>8282</v>
      </c>
    </row>
    <row r="740" spans="1:20" ht="28.5" hidden="1" x14ac:dyDescent="0.4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/>
      <c r="L740"/>
      <c r="M740"/>
      <c r="N740"/>
      <c r="P740" t="b">
        <v>0</v>
      </c>
      <c r="Q740">
        <v>41</v>
      </c>
      <c r="R740" t="b">
        <v>1</v>
      </c>
      <c r="S740" s="5" t="s">
        <v>8281</v>
      </c>
      <c r="T740" t="s">
        <v>8282</v>
      </c>
    </row>
    <row r="741" spans="1:20" ht="42.75" hidden="1" x14ac:dyDescent="0.4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/>
      <c r="L741"/>
      <c r="M741"/>
      <c r="N741"/>
      <c r="P741" t="b">
        <v>0</v>
      </c>
      <c r="Q741">
        <v>139</v>
      </c>
      <c r="R741" t="b">
        <v>1</v>
      </c>
      <c r="S741" s="5" t="s">
        <v>8281</v>
      </c>
      <c r="T741" t="s">
        <v>8282</v>
      </c>
    </row>
    <row r="742" spans="1:20" ht="42.75" hidden="1" x14ac:dyDescent="0.4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/>
      <c r="L742"/>
      <c r="M742"/>
      <c r="N742"/>
      <c r="P742" t="b">
        <v>0</v>
      </c>
      <c r="Q742">
        <v>19</v>
      </c>
      <c r="R742" t="b">
        <v>1</v>
      </c>
      <c r="S742" s="5" t="s">
        <v>8281</v>
      </c>
      <c r="T742" t="s">
        <v>8282</v>
      </c>
    </row>
    <row r="743" spans="1:20" ht="28.5" hidden="1" x14ac:dyDescent="0.4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/>
      <c r="L743"/>
      <c r="M743"/>
      <c r="N743"/>
      <c r="P743" t="b">
        <v>0</v>
      </c>
      <c r="Q743">
        <v>94</v>
      </c>
      <c r="R743" t="b">
        <v>1</v>
      </c>
      <c r="S743" s="5" t="s">
        <v>8281</v>
      </c>
      <c r="T743" t="s">
        <v>8282</v>
      </c>
    </row>
    <row r="744" spans="1:20" ht="42.75" hidden="1" x14ac:dyDescent="0.4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/>
      <c r="L744"/>
      <c r="M744"/>
      <c r="N744"/>
      <c r="P744" t="b">
        <v>0</v>
      </c>
      <c r="Q744">
        <v>23</v>
      </c>
      <c r="R744" t="b">
        <v>1</v>
      </c>
      <c r="S744" s="5" t="s">
        <v>8281</v>
      </c>
      <c r="T744" t="s">
        <v>8282</v>
      </c>
    </row>
    <row r="745" spans="1:20" ht="42.75" hidden="1" x14ac:dyDescent="0.4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/>
      <c r="L745"/>
      <c r="M745"/>
      <c r="N745"/>
      <c r="P745" t="b">
        <v>0</v>
      </c>
      <c r="Q745">
        <v>15</v>
      </c>
      <c r="R745" t="b">
        <v>1</v>
      </c>
      <c r="S745" s="5" t="s">
        <v>8281</v>
      </c>
      <c r="T745" t="s">
        <v>8282</v>
      </c>
    </row>
    <row r="746" spans="1:20" ht="28.5" hidden="1" x14ac:dyDescent="0.4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/>
      <c r="L746"/>
      <c r="M746"/>
      <c r="N746"/>
      <c r="P746" t="b">
        <v>0</v>
      </c>
      <c r="Q746">
        <v>62</v>
      </c>
      <c r="R746" t="b">
        <v>1</v>
      </c>
      <c r="S746" s="5" t="s">
        <v>8281</v>
      </c>
      <c r="T746" t="s">
        <v>8282</v>
      </c>
    </row>
    <row r="747" spans="1:20" ht="42.75" hidden="1" x14ac:dyDescent="0.4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/>
      <c r="L747"/>
      <c r="M747"/>
      <c r="N747"/>
      <c r="P747" t="b">
        <v>0</v>
      </c>
      <c r="Q747">
        <v>74</v>
      </c>
      <c r="R747" t="b">
        <v>1</v>
      </c>
      <c r="S747" s="5" t="s">
        <v>8281</v>
      </c>
      <c r="T747" t="s">
        <v>8282</v>
      </c>
    </row>
    <row r="748" spans="1:20" hidden="1" x14ac:dyDescent="0.4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/>
      <c r="L748"/>
      <c r="M748"/>
      <c r="N748"/>
      <c r="P748" t="b">
        <v>0</v>
      </c>
      <c r="Q748">
        <v>97</v>
      </c>
      <c r="R748" t="b">
        <v>1</v>
      </c>
      <c r="S748" s="5" t="s">
        <v>8281</v>
      </c>
      <c r="T748" t="s">
        <v>8282</v>
      </c>
    </row>
    <row r="749" spans="1:20" ht="42.75" hidden="1" x14ac:dyDescent="0.4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/>
      <c r="L749"/>
      <c r="M749"/>
      <c r="N749"/>
      <c r="P749" t="b">
        <v>0</v>
      </c>
      <c r="Q749">
        <v>55</v>
      </c>
      <c r="R749" t="b">
        <v>1</v>
      </c>
      <c r="S749" s="5" t="s">
        <v>8281</v>
      </c>
      <c r="T749" t="s">
        <v>8282</v>
      </c>
    </row>
    <row r="750" spans="1:20" ht="42.75" hidden="1" x14ac:dyDescent="0.4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/>
      <c r="L750"/>
      <c r="M750"/>
      <c r="N750"/>
      <c r="P750" t="b">
        <v>0</v>
      </c>
      <c r="Q750">
        <v>44</v>
      </c>
      <c r="R750" t="b">
        <v>1</v>
      </c>
      <c r="S750" s="5" t="s">
        <v>8281</v>
      </c>
      <c r="T750" t="s">
        <v>8282</v>
      </c>
    </row>
    <row r="751" spans="1:20" ht="42.75" hidden="1" x14ac:dyDescent="0.4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/>
      <c r="L751"/>
      <c r="M751"/>
      <c r="N751"/>
      <c r="P751" t="b">
        <v>0</v>
      </c>
      <c r="Q751">
        <v>110</v>
      </c>
      <c r="R751" t="b">
        <v>1</v>
      </c>
      <c r="S751" s="5" t="s">
        <v>8281</v>
      </c>
      <c r="T751" t="s">
        <v>8282</v>
      </c>
    </row>
    <row r="752" spans="1:20" ht="42.75" hidden="1" x14ac:dyDescent="0.4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/>
      <c r="L752"/>
      <c r="M752"/>
      <c r="N752"/>
      <c r="P752" t="b">
        <v>0</v>
      </c>
      <c r="Q752">
        <v>59</v>
      </c>
      <c r="R752" t="b">
        <v>1</v>
      </c>
      <c r="S752" s="5" t="s">
        <v>8281</v>
      </c>
      <c r="T752" t="s">
        <v>8282</v>
      </c>
    </row>
    <row r="753" spans="1:20" ht="42.75" hidden="1" x14ac:dyDescent="0.4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/>
      <c r="L753"/>
      <c r="M753"/>
      <c r="N753"/>
      <c r="P753" t="b">
        <v>0</v>
      </c>
      <c r="Q753">
        <v>62</v>
      </c>
      <c r="R753" t="b">
        <v>1</v>
      </c>
      <c r="S753" s="5" t="s">
        <v>8281</v>
      </c>
      <c r="T753" t="s">
        <v>8282</v>
      </c>
    </row>
    <row r="754" spans="1:20" ht="42.75" hidden="1" x14ac:dyDescent="0.4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/>
      <c r="L754"/>
      <c r="M754"/>
      <c r="N754"/>
      <c r="P754" t="b">
        <v>0</v>
      </c>
      <c r="Q754">
        <v>105</v>
      </c>
      <c r="R754" t="b">
        <v>1</v>
      </c>
      <c r="S754" s="5" t="s">
        <v>8281</v>
      </c>
      <c r="T754" t="s">
        <v>8282</v>
      </c>
    </row>
    <row r="755" spans="1:20" ht="42.75" hidden="1" x14ac:dyDescent="0.4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/>
      <c r="L755"/>
      <c r="M755"/>
      <c r="N755"/>
      <c r="P755" t="b">
        <v>0</v>
      </c>
      <c r="Q755">
        <v>26</v>
      </c>
      <c r="R755" t="b">
        <v>1</v>
      </c>
      <c r="S755" s="5" t="s">
        <v>8281</v>
      </c>
      <c r="T755" t="s">
        <v>8282</v>
      </c>
    </row>
    <row r="756" spans="1:20" ht="42.75" hidden="1" x14ac:dyDescent="0.4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/>
      <c r="L756"/>
      <c r="M756"/>
      <c r="N756"/>
      <c r="P756" t="b">
        <v>0</v>
      </c>
      <c r="Q756">
        <v>49</v>
      </c>
      <c r="R756" t="b">
        <v>1</v>
      </c>
      <c r="S756" s="5" t="s">
        <v>8281</v>
      </c>
      <c r="T756" t="s">
        <v>8282</v>
      </c>
    </row>
    <row r="757" spans="1:20" ht="42.75" hidden="1" x14ac:dyDescent="0.4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/>
      <c r="L757"/>
      <c r="M757"/>
      <c r="N757"/>
      <c r="P757" t="b">
        <v>0</v>
      </c>
      <c r="Q757">
        <v>68</v>
      </c>
      <c r="R757" t="b">
        <v>1</v>
      </c>
      <c r="S757" s="5" t="s">
        <v>8281</v>
      </c>
      <c r="T757" t="s">
        <v>8282</v>
      </c>
    </row>
    <row r="758" spans="1:20" ht="42.75" hidden="1" x14ac:dyDescent="0.4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/>
      <c r="L758"/>
      <c r="M758"/>
      <c r="N758"/>
      <c r="P758" t="b">
        <v>0</v>
      </c>
      <c r="Q758">
        <v>22</v>
      </c>
      <c r="R758" t="b">
        <v>1</v>
      </c>
      <c r="S758" s="5" t="s">
        <v>8281</v>
      </c>
      <c r="T758" t="s">
        <v>8282</v>
      </c>
    </row>
    <row r="759" spans="1:20" ht="42.75" hidden="1" x14ac:dyDescent="0.4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/>
      <c r="L759"/>
      <c r="M759"/>
      <c r="N759"/>
      <c r="P759" t="b">
        <v>0</v>
      </c>
      <c r="Q759">
        <v>18</v>
      </c>
      <c r="R759" t="b">
        <v>1</v>
      </c>
      <c r="S759" s="5" t="s">
        <v>8281</v>
      </c>
      <c r="T759" t="s">
        <v>8282</v>
      </c>
    </row>
    <row r="760" spans="1:20" ht="28.5" hidden="1" x14ac:dyDescent="0.4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/>
      <c r="L760"/>
      <c r="M760"/>
      <c r="N760"/>
      <c r="P760" t="b">
        <v>0</v>
      </c>
      <c r="Q760">
        <v>19</v>
      </c>
      <c r="R760" t="b">
        <v>1</v>
      </c>
      <c r="S760" s="5" t="s">
        <v>8281</v>
      </c>
      <c r="T760" t="s">
        <v>8282</v>
      </c>
    </row>
    <row r="761" spans="1:20" ht="42.75" hidden="1" x14ac:dyDescent="0.4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/>
      <c r="L761"/>
      <c r="M761"/>
      <c r="N761"/>
      <c r="P761" t="b">
        <v>0</v>
      </c>
      <c r="Q761">
        <v>99</v>
      </c>
      <c r="R761" t="b">
        <v>1</v>
      </c>
      <c r="S761" s="5" t="s">
        <v>8281</v>
      </c>
      <c r="T761" t="s">
        <v>8282</v>
      </c>
    </row>
    <row r="762" spans="1:20" ht="42.75" hidden="1" x14ac:dyDescent="0.4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/>
      <c r="L762"/>
      <c r="M762"/>
      <c r="N762"/>
      <c r="P762" t="b">
        <v>0</v>
      </c>
      <c r="Q762">
        <v>0</v>
      </c>
      <c r="R762" t="b">
        <v>0</v>
      </c>
      <c r="S762" s="5" t="s">
        <v>8281</v>
      </c>
      <c r="T762" t="s">
        <v>8283</v>
      </c>
    </row>
    <row r="763" spans="1:20" ht="42.75" hidden="1" x14ac:dyDescent="0.4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/>
      <c r="L763"/>
      <c r="M763"/>
      <c r="N763"/>
      <c r="P763" t="b">
        <v>0</v>
      </c>
      <c r="Q763">
        <v>6</v>
      </c>
      <c r="R763" t="b">
        <v>0</v>
      </c>
      <c r="S763" s="5" t="s">
        <v>8281</v>
      </c>
      <c r="T763" t="s">
        <v>8283</v>
      </c>
    </row>
    <row r="764" spans="1:20" ht="42.75" hidden="1" x14ac:dyDescent="0.4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/>
      <c r="L764"/>
      <c r="M764"/>
      <c r="N764"/>
      <c r="P764" t="b">
        <v>0</v>
      </c>
      <c r="Q764">
        <v>0</v>
      </c>
      <c r="R764" t="b">
        <v>0</v>
      </c>
      <c r="S764" s="5" t="s">
        <v>8281</v>
      </c>
      <c r="T764" t="s">
        <v>8283</v>
      </c>
    </row>
    <row r="765" spans="1:20" ht="42.75" hidden="1" x14ac:dyDescent="0.4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/>
      <c r="L765"/>
      <c r="M765"/>
      <c r="N765"/>
      <c r="P765" t="b">
        <v>0</v>
      </c>
      <c r="Q765">
        <v>1</v>
      </c>
      <c r="R765" t="b">
        <v>0</v>
      </c>
      <c r="S765" s="5" t="s">
        <v>8281</v>
      </c>
      <c r="T765" t="s">
        <v>8283</v>
      </c>
    </row>
    <row r="766" spans="1:20" ht="42.75" hidden="1" x14ac:dyDescent="0.4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/>
      <c r="L766"/>
      <c r="M766"/>
      <c r="N766"/>
      <c r="P766" t="b">
        <v>0</v>
      </c>
      <c r="Q766">
        <v>0</v>
      </c>
      <c r="R766" t="b">
        <v>0</v>
      </c>
      <c r="S766" s="5" t="s">
        <v>8281</v>
      </c>
      <c r="T766" t="s">
        <v>8283</v>
      </c>
    </row>
    <row r="767" spans="1:20" ht="42.75" hidden="1" x14ac:dyDescent="0.4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/>
      <c r="L767"/>
      <c r="M767"/>
      <c r="N767"/>
      <c r="P767" t="b">
        <v>0</v>
      </c>
      <c r="Q767">
        <v>44</v>
      </c>
      <c r="R767" t="b">
        <v>0</v>
      </c>
      <c r="S767" s="5" t="s">
        <v>8281</v>
      </c>
      <c r="T767" t="s">
        <v>8283</v>
      </c>
    </row>
    <row r="768" spans="1:20" ht="42.75" hidden="1" x14ac:dyDescent="0.4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/>
      <c r="L768"/>
      <c r="M768"/>
      <c r="N768"/>
      <c r="P768" t="b">
        <v>0</v>
      </c>
      <c r="Q768">
        <v>0</v>
      </c>
      <c r="R768" t="b">
        <v>0</v>
      </c>
      <c r="S768" s="5" t="s">
        <v>8281</v>
      </c>
      <c r="T768" t="s">
        <v>8283</v>
      </c>
    </row>
    <row r="769" spans="1:20" ht="57" hidden="1" x14ac:dyDescent="0.4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/>
      <c r="L769"/>
      <c r="M769"/>
      <c r="N769"/>
      <c r="P769" t="b">
        <v>0</v>
      </c>
      <c r="Q769">
        <v>3</v>
      </c>
      <c r="R769" t="b">
        <v>0</v>
      </c>
      <c r="S769" s="5" t="s">
        <v>8281</v>
      </c>
      <c r="T769" t="s">
        <v>8283</v>
      </c>
    </row>
    <row r="770" spans="1:20" ht="42.75" hidden="1" x14ac:dyDescent="0.4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/>
      <c r="L770"/>
      <c r="M770"/>
      <c r="N770"/>
      <c r="P770" t="b">
        <v>0</v>
      </c>
      <c r="Q770">
        <v>0</v>
      </c>
      <c r="R770" t="b">
        <v>0</v>
      </c>
      <c r="S770" s="5" t="s">
        <v>8281</v>
      </c>
      <c r="T770" t="s">
        <v>8283</v>
      </c>
    </row>
    <row r="771" spans="1:20" ht="42.75" hidden="1" x14ac:dyDescent="0.4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/>
      <c r="L771"/>
      <c r="M771"/>
      <c r="N771"/>
      <c r="P771" t="b">
        <v>0</v>
      </c>
      <c r="Q771">
        <v>52</v>
      </c>
      <c r="R771" t="b">
        <v>0</v>
      </c>
      <c r="S771" s="5" t="s">
        <v>8281</v>
      </c>
      <c r="T771" t="s">
        <v>8283</v>
      </c>
    </row>
    <row r="772" spans="1:20" ht="42.75" hidden="1" x14ac:dyDescent="0.4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/>
      <c r="L772"/>
      <c r="M772"/>
      <c r="N772"/>
      <c r="P772" t="b">
        <v>0</v>
      </c>
      <c r="Q772">
        <v>0</v>
      </c>
      <c r="R772" t="b">
        <v>0</v>
      </c>
      <c r="S772" s="5" t="s">
        <v>8281</v>
      </c>
      <c r="T772" t="s">
        <v>8283</v>
      </c>
    </row>
    <row r="773" spans="1:20" ht="42.75" hidden="1" x14ac:dyDescent="0.4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/>
      <c r="L773"/>
      <c r="M773"/>
      <c r="N773"/>
      <c r="P773" t="b">
        <v>0</v>
      </c>
      <c r="Q773">
        <v>1</v>
      </c>
      <c r="R773" t="b">
        <v>0</v>
      </c>
      <c r="S773" s="5" t="s">
        <v>8281</v>
      </c>
      <c r="T773" t="s">
        <v>8283</v>
      </c>
    </row>
    <row r="774" spans="1:20" ht="57" hidden="1" x14ac:dyDescent="0.4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/>
      <c r="L774"/>
      <c r="M774"/>
      <c r="N774"/>
      <c r="P774" t="b">
        <v>0</v>
      </c>
      <c r="Q774">
        <v>1</v>
      </c>
      <c r="R774" t="b">
        <v>0</v>
      </c>
      <c r="S774" s="5" t="s">
        <v>8281</v>
      </c>
      <c r="T774" t="s">
        <v>8283</v>
      </c>
    </row>
    <row r="775" spans="1:20" ht="42.75" hidden="1" x14ac:dyDescent="0.4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/>
      <c r="L775"/>
      <c r="M775"/>
      <c r="N775"/>
      <c r="P775" t="b">
        <v>0</v>
      </c>
      <c r="Q775">
        <v>2</v>
      </c>
      <c r="R775" t="b">
        <v>0</v>
      </c>
      <c r="S775" s="5" t="s">
        <v>8281</v>
      </c>
      <c r="T775" t="s">
        <v>8283</v>
      </c>
    </row>
    <row r="776" spans="1:20" ht="42.75" hidden="1" x14ac:dyDescent="0.4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/>
      <c r="L776"/>
      <c r="M776"/>
      <c r="N776"/>
      <c r="P776" t="b">
        <v>0</v>
      </c>
      <c r="Q776">
        <v>9</v>
      </c>
      <c r="R776" t="b">
        <v>0</v>
      </c>
      <c r="S776" s="5" t="s">
        <v>8281</v>
      </c>
      <c r="T776" t="s">
        <v>8283</v>
      </c>
    </row>
    <row r="777" spans="1:20" ht="42.75" hidden="1" x14ac:dyDescent="0.4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/>
      <c r="L777"/>
      <c r="M777"/>
      <c r="N777"/>
      <c r="P777" t="b">
        <v>0</v>
      </c>
      <c r="Q777">
        <v>5</v>
      </c>
      <c r="R777" t="b">
        <v>0</v>
      </c>
      <c r="S777" s="5" t="s">
        <v>8281</v>
      </c>
      <c r="T777" t="s">
        <v>8283</v>
      </c>
    </row>
    <row r="778" spans="1:20" ht="42.75" hidden="1" x14ac:dyDescent="0.4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/>
      <c r="L778"/>
      <c r="M778"/>
      <c r="N778"/>
      <c r="P778" t="b">
        <v>0</v>
      </c>
      <c r="Q778">
        <v>57</v>
      </c>
      <c r="R778" t="b">
        <v>0</v>
      </c>
      <c r="S778" s="5" t="s">
        <v>8281</v>
      </c>
      <c r="T778" t="s">
        <v>8283</v>
      </c>
    </row>
    <row r="779" spans="1:20" ht="42.75" hidden="1" x14ac:dyDescent="0.4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/>
      <c r="L779"/>
      <c r="M779"/>
      <c r="N779"/>
      <c r="P779" t="b">
        <v>0</v>
      </c>
      <c r="Q779">
        <v>3</v>
      </c>
      <c r="R779" t="b">
        <v>0</v>
      </c>
      <c r="S779" s="5" t="s">
        <v>8281</v>
      </c>
      <c r="T779" t="s">
        <v>8283</v>
      </c>
    </row>
    <row r="780" spans="1:20" ht="42.75" hidden="1" x14ac:dyDescent="0.4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/>
      <c r="L780"/>
      <c r="M780"/>
      <c r="N780"/>
      <c r="P780" t="b">
        <v>0</v>
      </c>
      <c r="Q780">
        <v>1</v>
      </c>
      <c r="R780" t="b">
        <v>0</v>
      </c>
      <c r="S780" s="5" t="s">
        <v>8281</v>
      </c>
      <c r="T780" t="s">
        <v>8283</v>
      </c>
    </row>
    <row r="781" spans="1:20" ht="42.75" hidden="1" x14ac:dyDescent="0.4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/>
      <c r="L781"/>
      <c r="M781"/>
      <c r="N781"/>
      <c r="P781" t="b">
        <v>0</v>
      </c>
      <c r="Q781">
        <v>6</v>
      </c>
      <c r="R781" t="b">
        <v>0</v>
      </c>
      <c r="S781" s="5" t="s">
        <v>8281</v>
      </c>
      <c r="T781" t="s">
        <v>8283</v>
      </c>
    </row>
    <row r="782" spans="1:20" ht="28.5" hidden="1" x14ac:dyDescent="0.4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/>
      <c r="L782"/>
      <c r="M782"/>
      <c r="N782"/>
      <c r="P782" t="b">
        <v>0</v>
      </c>
      <c r="Q782">
        <v>27</v>
      </c>
      <c r="R782" t="b">
        <v>1</v>
      </c>
      <c r="S782" s="5" t="s">
        <v>8284</v>
      </c>
      <c r="T782" t="s">
        <v>8285</v>
      </c>
    </row>
    <row r="783" spans="1:20" ht="42.75" hidden="1" x14ac:dyDescent="0.4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/>
      <c r="L783"/>
      <c r="M783"/>
      <c r="N783"/>
      <c r="P783" t="b">
        <v>0</v>
      </c>
      <c r="Q783">
        <v>25</v>
      </c>
      <c r="R783" t="b">
        <v>1</v>
      </c>
      <c r="S783" s="5" t="s">
        <v>8284</v>
      </c>
      <c r="T783" t="s">
        <v>8285</v>
      </c>
    </row>
    <row r="784" spans="1:20" ht="42.75" hidden="1" x14ac:dyDescent="0.4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/>
      <c r="L784"/>
      <c r="M784"/>
      <c r="N784"/>
      <c r="P784" t="b">
        <v>0</v>
      </c>
      <c r="Q784">
        <v>14</v>
      </c>
      <c r="R784" t="b">
        <v>1</v>
      </c>
      <c r="S784" s="5" t="s">
        <v>8284</v>
      </c>
      <c r="T784" t="s">
        <v>8285</v>
      </c>
    </row>
    <row r="785" spans="1:20" ht="42.75" hidden="1" x14ac:dyDescent="0.4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/>
      <c r="L785"/>
      <c r="M785"/>
      <c r="N785"/>
      <c r="P785" t="b">
        <v>0</v>
      </c>
      <c r="Q785">
        <v>35</v>
      </c>
      <c r="R785" t="b">
        <v>1</v>
      </c>
      <c r="S785" s="5" t="s">
        <v>8284</v>
      </c>
      <c r="T785" t="s">
        <v>8285</v>
      </c>
    </row>
    <row r="786" spans="1:20" ht="42.75" hidden="1" x14ac:dyDescent="0.4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/>
      <c r="L786"/>
      <c r="M786"/>
      <c r="N786"/>
      <c r="P786" t="b">
        <v>0</v>
      </c>
      <c r="Q786">
        <v>10</v>
      </c>
      <c r="R786" t="b">
        <v>1</v>
      </c>
      <c r="S786" s="5" t="s">
        <v>8284</v>
      </c>
      <c r="T786" t="s">
        <v>8285</v>
      </c>
    </row>
    <row r="787" spans="1:20" ht="42.75" hidden="1" x14ac:dyDescent="0.4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/>
      <c r="L787"/>
      <c r="M787"/>
      <c r="N787"/>
      <c r="P787" t="b">
        <v>0</v>
      </c>
      <c r="Q787">
        <v>29</v>
      </c>
      <c r="R787" t="b">
        <v>1</v>
      </c>
      <c r="S787" s="5" t="s">
        <v>8284</v>
      </c>
      <c r="T787" t="s">
        <v>8285</v>
      </c>
    </row>
    <row r="788" spans="1:20" ht="42.75" hidden="1" x14ac:dyDescent="0.4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/>
      <c r="L788"/>
      <c r="M788"/>
      <c r="N788"/>
      <c r="P788" t="b">
        <v>0</v>
      </c>
      <c r="Q788">
        <v>44</v>
      </c>
      <c r="R788" t="b">
        <v>1</v>
      </c>
      <c r="S788" s="5" t="s">
        <v>8284</v>
      </c>
      <c r="T788" t="s">
        <v>8285</v>
      </c>
    </row>
    <row r="789" spans="1:20" ht="42.75" hidden="1" x14ac:dyDescent="0.4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/>
      <c r="L789"/>
      <c r="M789"/>
      <c r="N789"/>
      <c r="P789" t="b">
        <v>0</v>
      </c>
      <c r="Q789">
        <v>17</v>
      </c>
      <c r="R789" t="b">
        <v>1</v>
      </c>
      <c r="S789" s="5" t="s">
        <v>8284</v>
      </c>
      <c r="T789" t="s">
        <v>8285</v>
      </c>
    </row>
    <row r="790" spans="1:20" ht="42.75" hidden="1" x14ac:dyDescent="0.4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/>
      <c r="L790"/>
      <c r="M790"/>
      <c r="N790"/>
      <c r="P790" t="b">
        <v>0</v>
      </c>
      <c r="Q790">
        <v>34</v>
      </c>
      <c r="R790" t="b">
        <v>1</v>
      </c>
      <c r="S790" s="5" t="s">
        <v>8284</v>
      </c>
      <c r="T790" t="s">
        <v>8285</v>
      </c>
    </row>
    <row r="791" spans="1:20" ht="42.75" hidden="1" x14ac:dyDescent="0.4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/>
      <c r="L791"/>
      <c r="M791"/>
      <c r="N791"/>
      <c r="P791" t="b">
        <v>0</v>
      </c>
      <c r="Q791">
        <v>14</v>
      </c>
      <c r="R791" t="b">
        <v>1</v>
      </c>
      <c r="S791" s="5" t="s">
        <v>8284</v>
      </c>
      <c r="T791" t="s">
        <v>8285</v>
      </c>
    </row>
    <row r="792" spans="1:20" ht="42.75" hidden="1" x14ac:dyDescent="0.4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/>
      <c r="L792"/>
      <c r="M792"/>
      <c r="N792"/>
      <c r="P792" t="b">
        <v>0</v>
      </c>
      <c r="Q792">
        <v>156</v>
      </c>
      <c r="R792" t="b">
        <v>1</v>
      </c>
      <c r="S792" s="5" t="s">
        <v>8284</v>
      </c>
      <c r="T792" t="s">
        <v>8285</v>
      </c>
    </row>
    <row r="793" spans="1:20" ht="42.75" hidden="1" x14ac:dyDescent="0.4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/>
      <c r="L793"/>
      <c r="M793"/>
      <c r="N793"/>
      <c r="P793" t="b">
        <v>0</v>
      </c>
      <c r="Q793">
        <v>128</v>
      </c>
      <c r="R793" t="b">
        <v>1</v>
      </c>
      <c r="S793" s="5" t="s">
        <v>8284</v>
      </c>
      <c r="T793" t="s">
        <v>8285</v>
      </c>
    </row>
    <row r="794" spans="1:20" ht="28.5" hidden="1" x14ac:dyDescent="0.4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/>
      <c r="L794"/>
      <c r="M794"/>
      <c r="N794"/>
      <c r="P794" t="b">
        <v>0</v>
      </c>
      <c r="Q794">
        <v>60</v>
      </c>
      <c r="R794" t="b">
        <v>1</v>
      </c>
      <c r="S794" s="5" t="s">
        <v>8284</v>
      </c>
      <c r="T794" t="s">
        <v>8285</v>
      </c>
    </row>
    <row r="795" spans="1:20" ht="42.75" hidden="1" x14ac:dyDescent="0.4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/>
      <c r="L795"/>
      <c r="M795"/>
      <c r="N795"/>
      <c r="P795" t="b">
        <v>0</v>
      </c>
      <c r="Q795">
        <v>32</v>
      </c>
      <c r="R795" t="b">
        <v>1</v>
      </c>
      <c r="S795" s="5" t="s">
        <v>8284</v>
      </c>
      <c r="T795" t="s">
        <v>8285</v>
      </c>
    </row>
    <row r="796" spans="1:20" ht="42.75" hidden="1" x14ac:dyDescent="0.4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/>
      <c r="L796"/>
      <c r="M796"/>
      <c r="N796"/>
      <c r="P796" t="b">
        <v>0</v>
      </c>
      <c r="Q796">
        <v>53</v>
      </c>
      <c r="R796" t="b">
        <v>1</v>
      </c>
      <c r="S796" s="5" t="s">
        <v>8284</v>
      </c>
      <c r="T796" t="s">
        <v>8285</v>
      </c>
    </row>
    <row r="797" spans="1:20" ht="42.75" hidden="1" x14ac:dyDescent="0.4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/>
      <c r="L797"/>
      <c r="M797"/>
      <c r="N797"/>
      <c r="P797" t="b">
        <v>0</v>
      </c>
      <c r="Q797">
        <v>184</v>
      </c>
      <c r="R797" t="b">
        <v>1</v>
      </c>
      <c r="S797" s="5" t="s">
        <v>8284</v>
      </c>
      <c r="T797" t="s">
        <v>8285</v>
      </c>
    </row>
    <row r="798" spans="1:20" ht="57" hidden="1" x14ac:dyDescent="0.4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/>
      <c r="L798"/>
      <c r="M798"/>
      <c r="N798"/>
      <c r="P798" t="b">
        <v>0</v>
      </c>
      <c r="Q798">
        <v>90</v>
      </c>
      <c r="R798" t="b">
        <v>1</v>
      </c>
      <c r="S798" s="5" t="s">
        <v>8284</v>
      </c>
      <c r="T798" t="s">
        <v>8285</v>
      </c>
    </row>
    <row r="799" spans="1:20" ht="42.75" hidden="1" x14ac:dyDescent="0.4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/>
      <c r="L799"/>
      <c r="M799"/>
      <c r="N799"/>
      <c r="P799" t="b">
        <v>0</v>
      </c>
      <c r="Q799">
        <v>71</v>
      </c>
      <c r="R799" t="b">
        <v>1</v>
      </c>
      <c r="S799" s="5" t="s">
        <v>8284</v>
      </c>
      <c r="T799" t="s">
        <v>8285</v>
      </c>
    </row>
    <row r="800" spans="1:20" ht="42.75" hidden="1" x14ac:dyDescent="0.4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/>
      <c r="L800"/>
      <c r="M800"/>
      <c r="N800"/>
      <c r="P800" t="b">
        <v>0</v>
      </c>
      <c r="Q800">
        <v>87</v>
      </c>
      <c r="R800" t="b">
        <v>1</v>
      </c>
      <c r="S800" s="5" t="s">
        <v>8284</v>
      </c>
      <c r="T800" t="s">
        <v>8285</v>
      </c>
    </row>
    <row r="801" spans="1:20" ht="42.75" hidden="1" x14ac:dyDescent="0.4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/>
      <c r="L801"/>
      <c r="M801"/>
      <c r="N801"/>
      <c r="P801" t="b">
        <v>0</v>
      </c>
      <c r="Q801">
        <v>28</v>
      </c>
      <c r="R801" t="b">
        <v>1</v>
      </c>
      <c r="S801" s="5" t="s">
        <v>8284</v>
      </c>
      <c r="T801" t="s">
        <v>8285</v>
      </c>
    </row>
    <row r="802" spans="1:20" ht="42.75" hidden="1" x14ac:dyDescent="0.4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/>
      <c r="L802"/>
      <c r="M802"/>
      <c r="N802"/>
      <c r="P802" t="b">
        <v>0</v>
      </c>
      <c r="Q802">
        <v>56</v>
      </c>
      <c r="R802" t="b">
        <v>1</v>
      </c>
      <c r="S802" s="5" t="s">
        <v>8284</v>
      </c>
      <c r="T802" t="s">
        <v>8285</v>
      </c>
    </row>
    <row r="803" spans="1:20" ht="42.75" hidden="1" x14ac:dyDescent="0.4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/>
      <c r="L803"/>
      <c r="M803"/>
      <c r="N803"/>
      <c r="P803" t="b">
        <v>0</v>
      </c>
      <c r="Q803">
        <v>51</v>
      </c>
      <c r="R803" t="b">
        <v>1</v>
      </c>
      <c r="S803" s="5" t="s">
        <v>8284</v>
      </c>
      <c r="T803" t="s">
        <v>8285</v>
      </c>
    </row>
    <row r="804" spans="1:20" ht="42.75" hidden="1" x14ac:dyDescent="0.4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/>
      <c r="L804"/>
      <c r="M804"/>
      <c r="N804"/>
      <c r="P804" t="b">
        <v>0</v>
      </c>
      <c r="Q804">
        <v>75</v>
      </c>
      <c r="R804" t="b">
        <v>1</v>
      </c>
      <c r="S804" s="5" t="s">
        <v>8284</v>
      </c>
      <c r="T804" t="s">
        <v>8285</v>
      </c>
    </row>
    <row r="805" spans="1:20" ht="42.75" hidden="1" x14ac:dyDescent="0.4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/>
      <c r="L805"/>
      <c r="M805"/>
      <c r="N805"/>
      <c r="P805" t="b">
        <v>0</v>
      </c>
      <c r="Q805">
        <v>38</v>
      </c>
      <c r="R805" t="b">
        <v>1</v>
      </c>
      <c r="S805" s="5" t="s">
        <v>8284</v>
      </c>
      <c r="T805" t="s">
        <v>8285</v>
      </c>
    </row>
    <row r="806" spans="1:20" ht="42.75" hidden="1" x14ac:dyDescent="0.4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/>
      <c r="L806"/>
      <c r="M806"/>
      <c r="N806"/>
      <c r="P806" t="b">
        <v>0</v>
      </c>
      <c r="Q806">
        <v>18</v>
      </c>
      <c r="R806" t="b">
        <v>1</v>
      </c>
      <c r="S806" s="5" t="s">
        <v>8284</v>
      </c>
      <c r="T806" t="s">
        <v>8285</v>
      </c>
    </row>
    <row r="807" spans="1:20" ht="42.75" hidden="1" x14ac:dyDescent="0.4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/>
      <c r="L807"/>
      <c r="M807"/>
      <c r="N807"/>
      <c r="P807" t="b">
        <v>0</v>
      </c>
      <c r="Q807">
        <v>54</v>
      </c>
      <c r="R807" t="b">
        <v>1</v>
      </c>
      <c r="S807" s="5" t="s">
        <v>8284</v>
      </c>
      <c r="T807" t="s">
        <v>8285</v>
      </c>
    </row>
    <row r="808" spans="1:20" hidden="1" x14ac:dyDescent="0.4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/>
      <c r="L808"/>
      <c r="M808"/>
      <c r="N808"/>
      <c r="P808" t="b">
        <v>0</v>
      </c>
      <c r="Q808">
        <v>71</v>
      </c>
      <c r="R808" t="b">
        <v>1</v>
      </c>
      <c r="S808" s="5" t="s">
        <v>8284</v>
      </c>
      <c r="T808" t="s">
        <v>8285</v>
      </c>
    </row>
    <row r="809" spans="1:20" ht="28.5" hidden="1" x14ac:dyDescent="0.4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/>
      <c r="L809"/>
      <c r="M809"/>
      <c r="N809"/>
      <c r="P809" t="b">
        <v>0</v>
      </c>
      <c r="Q809">
        <v>57</v>
      </c>
      <c r="R809" t="b">
        <v>1</v>
      </c>
      <c r="S809" s="5" t="s">
        <v>8284</v>
      </c>
      <c r="T809" t="s">
        <v>8285</v>
      </c>
    </row>
    <row r="810" spans="1:20" ht="42.75" hidden="1" x14ac:dyDescent="0.4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/>
      <c r="L810"/>
      <c r="M810"/>
      <c r="N810"/>
      <c r="P810" t="b">
        <v>0</v>
      </c>
      <c r="Q810">
        <v>43</v>
      </c>
      <c r="R810" t="b">
        <v>1</v>
      </c>
      <c r="S810" s="5" t="s">
        <v>8284</v>
      </c>
      <c r="T810" t="s">
        <v>8285</v>
      </c>
    </row>
    <row r="811" spans="1:20" ht="42.75" hidden="1" x14ac:dyDescent="0.4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/>
      <c r="L811"/>
      <c r="M811"/>
      <c r="N811"/>
      <c r="P811" t="b">
        <v>0</v>
      </c>
      <c r="Q811">
        <v>52</v>
      </c>
      <c r="R811" t="b">
        <v>1</v>
      </c>
      <c r="S811" s="5" t="s">
        <v>8284</v>
      </c>
      <c r="T811" t="s">
        <v>8285</v>
      </c>
    </row>
    <row r="812" spans="1:20" ht="42.75" hidden="1" x14ac:dyDescent="0.4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/>
      <c r="L812"/>
      <c r="M812"/>
      <c r="N812"/>
      <c r="P812" t="b">
        <v>0</v>
      </c>
      <c r="Q812">
        <v>27</v>
      </c>
      <c r="R812" t="b">
        <v>1</v>
      </c>
      <c r="S812" s="5" t="s">
        <v>8284</v>
      </c>
      <c r="T812" t="s">
        <v>8285</v>
      </c>
    </row>
    <row r="813" spans="1:20" ht="28.5" hidden="1" x14ac:dyDescent="0.4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/>
      <c r="L813"/>
      <c r="M813"/>
      <c r="N813"/>
      <c r="P813" t="b">
        <v>0</v>
      </c>
      <c r="Q813">
        <v>12</v>
      </c>
      <c r="R813" t="b">
        <v>1</v>
      </c>
      <c r="S813" s="5" t="s">
        <v>8284</v>
      </c>
      <c r="T813" t="s">
        <v>8285</v>
      </c>
    </row>
    <row r="814" spans="1:20" ht="42.75" hidden="1" x14ac:dyDescent="0.4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/>
      <c r="L814"/>
      <c r="M814"/>
      <c r="N814"/>
      <c r="P814" t="b">
        <v>0</v>
      </c>
      <c r="Q814">
        <v>33</v>
      </c>
      <c r="R814" t="b">
        <v>1</v>
      </c>
      <c r="S814" s="5" t="s">
        <v>8284</v>
      </c>
      <c r="T814" t="s">
        <v>8285</v>
      </c>
    </row>
    <row r="815" spans="1:20" ht="28.5" hidden="1" x14ac:dyDescent="0.4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/>
      <c r="L815"/>
      <c r="M815"/>
      <c r="N815"/>
      <c r="P815" t="b">
        <v>0</v>
      </c>
      <c r="Q815">
        <v>96</v>
      </c>
      <c r="R815" t="b">
        <v>1</v>
      </c>
      <c r="S815" s="5" t="s">
        <v>8284</v>
      </c>
      <c r="T815" t="s">
        <v>8285</v>
      </c>
    </row>
    <row r="816" spans="1:20" ht="42.75" hidden="1" x14ac:dyDescent="0.4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/>
      <c r="L816"/>
      <c r="M816"/>
      <c r="N816"/>
      <c r="P816" t="b">
        <v>0</v>
      </c>
      <c r="Q816">
        <v>28</v>
      </c>
      <c r="R816" t="b">
        <v>1</v>
      </c>
      <c r="S816" s="5" t="s">
        <v>8284</v>
      </c>
      <c r="T816" t="s">
        <v>8285</v>
      </c>
    </row>
    <row r="817" spans="1:20" ht="28.5" hidden="1" x14ac:dyDescent="0.4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/>
      <c r="L817"/>
      <c r="M817"/>
      <c r="N817"/>
      <c r="P817" t="b">
        <v>0</v>
      </c>
      <c r="Q817">
        <v>43</v>
      </c>
      <c r="R817" t="b">
        <v>1</v>
      </c>
      <c r="S817" s="5" t="s">
        <v>8284</v>
      </c>
      <c r="T817" t="s">
        <v>8285</v>
      </c>
    </row>
    <row r="818" spans="1:20" ht="28.5" hidden="1" x14ac:dyDescent="0.4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/>
      <c r="L818"/>
      <c r="M818"/>
      <c r="N818"/>
      <c r="P818" t="b">
        <v>0</v>
      </c>
      <c r="Q818">
        <v>205</v>
      </c>
      <c r="R818" t="b">
        <v>1</v>
      </c>
      <c r="S818" s="5" t="s">
        <v>8284</v>
      </c>
      <c r="T818" t="s">
        <v>8285</v>
      </c>
    </row>
    <row r="819" spans="1:20" ht="42.75" hidden="1" x14ac:dyDescent="0.4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/>
      <c r="L819"/>
      <c r="M819"/>
      <c r="N819"/>
      <c r="P819" t="b">
        <v>0</v>
      </c>
      <c r="Q819">
        <v>23</v>
      </c>
      <c r="R819" t="b">
        <v>1</v>
      </c>
      <c r="S819" s="5" t="s">
        <v>8284</v>
      </c>
      <c r="T819" t="s">
        <v>8285</v>
      </c>
    </row>
    <row r="820" spans="1:20" ht="42.75" hidden="1" x14ac:dyDescent="0.4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/>
      <c r="L820"/>
      <c r="M820"/>
      <c r="N820"/>
      <c r="P820" t="b">
        <v>0</v>
      </c>
      <c r="Q820">
        <v>19</v>
      </c>
      <c r="R820" t="b">
        <v>1</v>
      </c>
      <c r="S820" s="5" t="s">
        <v>8284</v>
      </c>
      <c r="T820" t="s">
        <v>8285</v>
      </c>
    </row>
    <row r="821" spans="1:20" ht="28.5" hidden="1" x14ac:dyDescent="0.4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/>
      <c r="L821"/>
      <c r="M821"/>
      <c r="N821"/>
      <c r="P821" t="b">
        <v>0</v>
      </c>
      <c r="Q821">
        <v>14</v>
      </c>
      <c r="R821" t="b">
        <v>1</v>
      </c>
      <c r="S821" s="5" t="s">
        <v>8284</v>
      </c>
      <c r="T821" t="s">
        <v>8285</v>
      </c>
    </row>
    <row r="822" spans="1:20" ht="42.75" hidden="1" x14ac:dyDescent="0.4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/>
      <c r="L822"/>
      <c r="M822"/>
      <c r="N822"/>
      <c r="P822" t="b">
        <v>0</v>
      </c>
      <c r="Q822">
        <v>38</v>
      </c>
      <c r="R822" t="b">
        <v>1</v>
      </c>
      <c r="S822" s="5" t="s">
        <v>8284</v>
      </c>
      <c r="T822" t="s">
        <v>8285</v>
      </c>
    </row>
    <row r="823" spans="1:20" ht="42.75" hidden="1" x14ac:dyDescent="0.4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/>
      <c r="L823"/>
      <c r="M823"/>
      <c r="N823"/>
      <c r="P823" t="b">
        <v>0</v>
      </c>
      <c r="Q823">
        <v>78</v>
      </c>
      <c r="R823" t="b">
        <v>1</v>
      </c>
      <c r="S823" s="5" t="s">
        <v>8284</v>
      </c>
      <c r="T823" t="s">
        <v>8285</v>
      </c>
    </row>
    <row r="824" spans="1:20" ht="28.5" hidden="1" x14ac:dyDescent="0.4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/>
      <c r="L824"/>
      <c r="M824"/>
      <c r="N824"/>
      <c r="P824" t="b">
        <v>0</v>
      </c>
      <c r="Q824">
        <v>69</v>
      </c>
      <c r="R824" t="b">
        <v>1</v>
      </c>
      <c r="S824" s="5" t="s">
        <v>8284</v>
      </c>
      <c r="T824" t="s">
        <v>8285</v>
      </c>
    </row>
    <row r="825" spans="1:20" ht="42.75" hidden="1" x14ac:dyDescent="0.4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/>
      <c r="L825"/>
      <c r="M825"/>
      <c r="N825"/>
      <c r="P825" t="b">
        <v>0</v>
      </c>
      <c r="Q825">
        <v>33</v>
      </c>
      <c r="R825" t="b">
        <v>1</v>
      </c>
      <c r="S825" s="5" t="s">
        <v>8284</v>
      </c>
      <c r="T825" t="s">
        <v>8285</v>
      </c>
    </row>
    <row r="826" spans="1:20" ht="42.75" hidden="1" x14ac:dyDescent="0.4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/>
      <c r="L826"/>
      <c r="M826"/>
      <c r="N826"/>
      <c r="P826" t="b">
        <v>0</v>
      </c>
      <c r="Q826">
        <v>54</v>
      </c>
      <c r="R826" t="b">
        <v>1</v>
      </c>
      <c r="S826" s="5" t="s">
        <v>8284</v>
      </c>
      <c r="T826" t="s">
        <v>8285</v>
      </c>
    </row>
    <row r="827" spans="1:20" ht="28.5" hidden="1" x14ac:dyDescent="0.4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/>
      <c r="L827"/>
      <c r="M827"/>
      <c r="N827"/>
      <c r="P827" t="b">
        <v>0</v>
      </c>
      <c r="Q827">
        <v>99</v>
      </c>
      <c r="R827" t="b">
        <v>1</v>
      </c>
      <c r="S827" s="5" t="s">
        <v>8284</v>
      </c>
      <c r="T827" t="s">
        <v>8285</v>
      </c>
    </row>
    <row r="828" spans="1:20" ht="42.75" hidden="1" x14ac:dyDescent="0.4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/>
      <c r="L828"/>
      <c r="M828"/>
      <c r="N828"/>
      <c r="P828" t="b">
        <v>0</v>
      </c>
      <c r="Q828">
        <v>49</v>
      </c>
      <c r="R828" t="b">
        <v>1</v>
      </c>
      <c r="S828" s="5" t="s">
        <v>8284</v>
      </c>
      <c r="T828" t="s">
        <v>8285</v>
      </c>
    </row>
    <row r="829" spans="1:20" ht="42.75" hidden="1" x14ac:dyDescent="0.4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/>
      <c r="L829"/>
      <c r="M829"/>
      <c r="N829"/>
      <c r="P829" t="b">
        <v>0</v>
      </c>
      <c r="Q829">
        <v>11</v>
      </c>
      <c r="R829" t="b">
        <v>1</v>
      </c>
      <c r="S829" s="5" t="s">
        <v>8284</v>
      </c>
      <c r="T829" t="s">
        <v>8285</v>
      </c>
    </row>
    <row r="830" spans="1:20" ht="42.75" hidden="1" x14ac:dyDescent="0.4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/>
      <c r="L830"/>
      <c r="M830"/>
      <c r="N830"/>
      <c r="P830" t="b">
        <v>0</v>
      </c>
      <c r="Q830">
        <v>38</v>
      </c>
      <c r="R830" t="b">
        <v>1</v>
      </c>
      <c r="S830" s="5" t="s">
        <v>8284</v>
      </c>
      <c r="T830" t="s">
        <v>8285</v>
      </c>
    </row>
    <row r="831" spans="1:20" ht="42.75" hidden="1" x14ac:dyDescent="0.4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/>
      <c r="L831"/>
      <c r="M831"/>
      <c r="N831"/>
      <c r="P831" t="b">
        <v>0</v>
      </c>
      <c r="Q831">
        <v>16</v>
      </c>
      <c r="R831" t="b">
        <v>1</v>
      </c>
      <c r="S831" s="5" t="s">
        <v>8284</v>
      </c>
      <c r="T831" t="s">
        <v>8285</v>
      </c>
    </row>
    <row r="832" spans="1:20" ht="42.75" hidden="1" x14ac:dyDescent="0.4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/>
      <c r="L832"/>
      <c r="M832"/>
      <c r="N832"/>
      <c r="P832" t="b">
        <v>0</v>
      </c>
      <c r="Q832">
        <v>32</v>
      </c>
      <c r="R832" t="b">
        <v>1</v>
      </c>
      <c r="S832" s="5" t="s">
        <v>8284</v>
      </c>
      <c r="T832" t="s">
        <v>8285</v>
      </c>
    </row>
    <row r="833" spans="1:20" ht="28.5" hidden="1" x14ac:dyDescent="0.4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/>
      <c r="L833"/>
      <c r="M833"/>
      <c r="N833"/>
      <c r="P833" t="b">
        <v>0</v>
      </c>
      <c r="Q833">
        <v>20</v>
      </c>
      <c r="R833" t="b">
        <v>1</v>
      </c>
      <c r="S833" s="5" t="s">
        <v>8284</v>
      </c>
      <c r="T833" t="s">
        <v>8285</v>
      </c>
    </row>
    <row r="834" spans="1:20" ht="42.75" hidden="1" x14ac:dyDescent="0.4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/>
      <c r="L834"/>
      <c r="M834"/>
      <c r="N834"/>
      <c r="P834" t="b">
        <v>0</v>
      </c>
      <c r="Q834">
        <v>154</v>
      </c>
      <c r="R834" t="b">
        <v>1</v>
      </c>
      <c r="S834" s="5" t="s">
        <v>8284</v>
      </c>
      <c r="T834" t="s">
        <v>8285</v>
      </c>
    </row>
    <row r="835" spans="1:20" hidden="1" x14ac:dyDescent="0.4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/>
      <c r="L835"/>
      <c r="M835"/>
      <c r="N835"/>
      <c r="P835" t="b">
        <v>0</v>
      </c>
      <c r="Q835">
        <v>41</v>
      </c>
      <c r="R835" t="b">
        <v>1</v>
      </c>
      <c r="S835" s="5" t="s">
        <v>8284</v>
      </c>
      <c r="T835" t="s">
        <v>8285</v>
      </c>
    </row>
    <row r="836" spans="1:20" ht="42.75" hidden="1" x14ac:dyDescent="0.4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/>
      <c r="L836"/>
      <c r="M836"/>
      <c r="N836"/>
      <c r="P836" t="b">
        <v>0</v>
      </c>
      <c r="Q836">
        <v>75</v>
      </c>
      <c r="R836" t="b">
        <v>1</v>
      </c>
      <c r="S836" s="5" t="s">
        <v>8284</v>
      </c>
      <c r="T836" t="s">
        <v>8285</v>
      </c>
    </row>
    <row r="837" spans="1:20" ht="42.75" hidden="1" x14ac:dyDescent="0.4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/>
      <c r="L837"/>
      <c r="M837"/>
      <c r="N837"/>
      <c r="P837" t="b">
        <v>0</v>
      </c>
      <c r="Q837">
        <v>40</v>
      </c>
      <c r="R837" t="b">
        <v>1</v>
      </c>
      <c r="S837" s="5" t="s">
        <v>8284</v>
      </c>
      <c r="T837" t="s">
        <v>8285</v>
      </c>
    </row>
    <row r="838" spans="1:20" hidden="1" x14ac:dyDescent="0.4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/>
      <c r="L838"/>
      <c r="M838"/>
      <c r="N838"/>
      <c r="P838" t="b">
        <v>0</v>
      </c>
      <c r="Q838">
        <v>46</v>
      </c>
      <c r="R838" t="b">
        <v>1</v>
      </c>
      <c r="S838" s="5" t="s">
        <v>8284</v>
      </c>
      <c r="T838" t="s">
        <v>8285</v>
      </c>
    </row>
    <row r="839" spans="1:20" ht="28.5" hidden="1" x14ac:dyDescent="0.4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/>
      <c r="L839"/>
      <c r="M839"/>
      <c r="N839"/>
      <c r="P839" t="b">
        <v>0</v>
      </c>
      <c r="Q839">
        <v>62</v>
      </c>
      <c r="R839" t="b">
        <v>1</v>
      </c>
      <c r="S839" s="5" t="s">
        <v>8284</v>
      </c>
      <c r="T839" t="s">
        <v>8285</v>
      </c>
    </row>
    <row r="840" spans="1:20" ht="42.75" hidden="1" x14ac:dyDescent="0.4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/>
      <c r="L840"/>
      <c r="M840"/>
      <c r="N840"/>
      <c r="P840" t="b">
        <v>0</v>
      </c>
      <c r="Q840">
        <v>61</v>
      </c>
      <c r="R840" t="b">
        <v>1</v>
      </c>
      <c r="S840" s="5" t="s">
        <v>8284</v>
      </c>
      <c r="T840" t="s">
        <v>8285</v>
      </c>
    </row>
    <row r="841" spans="1:20" ht="42.75" hidden="1" x14ac:dyDescent="0.4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/>
      <c r="L841"/>
      <c r="M841"/>
      <c r="N841"/>
      <c r="P841" t="b">
        <v>0</v>
      </c>
      <c r="Q841">
        <v>96</v>
      </c>
      <c r="R841" t="b">
        <v>1</v>
      </c>
      <c r="S841" s="5" t="s">
        <v>8284</v>
      </c>
      <c r="T841" t="s">
        <v>8285</v>
      </c>
    </row>
    <row r="842" spans="1:20" ht="42.75" hidden="1" x14ac:dyDescent="0.4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/>
      <c r="L842"/>
      <c r="M842"/>
      <c r="N842"/>
      <c r="P842" t="b">
        <v>0</v>
      </c>
      <c r="Q842">
        <v>190</v>
      </c>
      <c r="R842" t="b">
        <v>1</v>
      </c>
      <c r="S842" s="5" t="s">
        <v>8284</v>
      </c>
      <c r="T842" t="s">
        <v>8286</v>
      </c>
    </row>
    <row r="843" spans="1:20" ht="42.75" hidden="1" x14ac:dyDescent="0.4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/>
      <c r="L843"/>
      <c r="M843"/>
      <c r="N843"/>
      <c r="P843" t="b">
        <v>1</v>
      </c>
      <c r="Q843">
        <v>94</v>
      </c>
      <c r="R843" t="b">
        <v>1</v>
      </c>
      <c r="S843" s="5" t="s">
        <v>8284</v>
      </c>
      <c r="T843" t="s">
        <v>8286</v>
      </c>
    </row>
    <row r="844" spans="1:20" ht="42.75" hidden="1" x14ac:dyDescent="0.4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/>
      <c r="L844"/>
      <c r="M844"/>
      <c r="N844"/>
      <c r="P844" t="b">
        <v>1</v>
      </c>
      <c r="Q844">
        <v>39</v>
      </c>
      <c r="R844" t="b">
        <v>1</v>
      </c>
      <c r="S844" s="5" t="s">
        <v>8284</v>
      </c>
      <c r="T844" t="s">
        <v>8286</v>
      </c>
    </row>
    <row r="845" spans="1:20" ht="42.75" hidden="1" x14ac:dyDescent="0.4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/>
      <c r="L845"/>
      <c r="M845"/>
      <c r="N845"/>
      <c r="P845" t="b">
        <v>0</v>
      </c>
      <c r="Q845">
        <v>127</v>
      </c>
      <c r="R845" t="b">
        <v>1</v>
      </c>
      <c r="S845" s="5" t="s">
        <v>8284</v>
      </c>
      <c r="T845" t="s">
        <v>8286</v>
      </c>
    </row>
    <row r="846" spans="1:20" ht="42.75" hidden="1" x14ac:dyDescent="0.4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/>
      <c r="L846"/>
      <c r="M846"/>
      <c r="N846"/>
      <c r="P846" t="b">
        <v>1</v>
      </c>
      <c r="Q846">
        <v>159</v>
      </c>
      <c r="R846" t="b">
        <v>1</v>
      </c>
      <c r="S846" s="5" t="s">
        <v>8284</v>
      </c>
      <c r="T846" t="s">
        <v>8286</v>
      </c>
    </row>
    <row r="847" spans="1:20" ht="42.75" hidden="1" x14ac:dyDescent="0.4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/>
      <c r="L847"/>
      <c r="M847"/>
      <c r="N847"/>
      <c r="P847" t="b">
        <v>0</v>
      </c>
      <c r="Q847">
        <v>177</v>
      </c>
      <c r="R847" t="b">
        <v>1</v>
      </c>
      <c r="S847" s="5" t="s">
        <v>8284</v>
      </c>
      <c r="T847" t="s">
        <v>8286</v>
      </c>
    </row>
    <row r="848" spans="1:20" ht="42.75" hidden="1" x14ac:dyDescent="0.4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/>
      <c r="L848"/>
      <c r="M848"/>
      <c r="N848"/>
      <c r="P848" t="b">
        <v>0</v>
      </c>
      <c r="Q848">
        <v>47</v>
      </c>
      <c r="R848" t="b">
        <v>1</v>
      </c>
      <c r="S848" s="5" t="s">
        <v>8284</v>
      </c>
      <c r="T848" t="s">
        <v>8286</v>
      </c>
    </row>
    <row r="849" spans="1:20" ht="28.5" hidden="1" x14ac:dyDescent="0.4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/>
      <c r="L849"/>
      <c r="M849"/>
      <c r="N849"/>
      <c r="P849" t="b">
        <v>0</v>
      </c>
      <c r="Q849">
        <v>1</v>
      </c>
      <c r="R849" t="b">
        <v>1</v>
      </c>
      <c r="S849" s="5" t="s">
        <v>8284</v>
      </c>
      <c r="T849" t="s">
        <v>8286</v>
      </c>
    </row>
    <row r="850" spans="1:20" ht="42.75" hidden="1" x14ac:dyDescent="0.4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/>
      <c r="L850"/>
      <c r="M850"/>
      <c r="N850"/>
      <c r="P850" t="b">
        <v>0</v>
      </c>
      <c r="Q850">
        <v>16</v>
      </c>
      <c r="R850" t="b">
        <v>1</v>
      </c>
      <c r="S850" s="5" t="s">
        <v>8284</v>
      </c>
      <c r="T850" t="s">
        <v>8286</v>
      </c>
    </row>
    <row r="851" spans="1:20" ht="57" hidden="1" x14ac:dyDescent="0.4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/>
      <c r="L851"/>
      <c r="M851"/>
      <c r="N851"/>
      <c r="P851" t="b">
        <v>0</v>
      </c>
      <c r="Q851">
        <v>115</v>
      </c>
      <c r="R851" t="b">
        <v>1</v>
      </c>
      <c r="S851" s="5" t="s">
        <v>8284</v>
      </c>
      <c r="T851" t="s">
        <v>8286</v>
      </c>
    </row>
    <row r="852" spans="1:20" ht="42.75" hidden="1" x14ac:dyDescent="0.4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/>
      <c r="L852"/>
      <c r="M852"/>
      <c r="N852"/>
      <c r="P852" t="b">
        <v>0</v>
      </c>
      <c r="Q852">
        <v>133</v>
      </c>
      <c r="R852" t="b">
        <v>1</v>
      </c>
      <c r="S852" s="5" t="s">
        <v>8284</v>
      </c>
      <c r="T852" t="s">
        <v>8286</v>
      </c>
    </row>
    <row r="853" spans="1:20" ht="42.75" hidden="1" x14ac:dyDescent="0.4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/>
      <c r="L853"/>
      <c r="M853"/>
      <c r="N853"/>
      <c r="P853" t="b">
        <v>0</v>
      </c>
      <c r="Q853">
        <v>70</v>
      </c>
      <c r="R853" t="b">
        <v>1</v>
      </c>
      <c r="S853" s="5" t="s">
        <v>8284</v>
      </c>
      <c r="T853" t="s">
        <v>8286</v>
      </c>
    </row>
    <row r="854" spans="1:20" ht="28.5" hidden="1" x14ac:dyDescent="0.4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/>
      <c r="L854"/>
      <c r="M854"/>
      <c r="N854"/>
      <c r="P854" t="b">
        <v>0</v>
      </c>
      <c r="Q854">
        <v>62</v>
      </c>
      <c r="R854" t="b">
        <v>1</v>
      </c>
      <c r="S854" s="5" t="s">
        <v>8284</v>
      </c>
      <c r="T854" t="s">
        <v>8286</v>
      </c>
    </row>
    <row r="855" spans="1:20" ht="42.75" hidden="1" x14ac:dyDescent="0.4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/>
      <c r="L855"/>
      <c r="M855"/>
      <c r="N855"/>
      <c r="P855" t="b">
        <v>0</v>
      </c>
      <c r="Q855">
        <v>10</v>
      </c>
      <c r="R855" t="b">
        <v>1</v>
      </c>
      <c r="S855" s="5" t="s">
        <v>8284</v>
      </c>
      <c r="T855" t="s">
        <v>8286</v>
      </c>
    </row>
    <row r="856" spans="1:20" ht="42.75" hidden="1" x14ac:dyDescent="0.4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/>
      <c r="L856"/>
      <c r="M856"/>
      <c r="N856"/>
      <c r="P856" t="b">
        <v>0</v>
      </c>
      <c r="Q856">
        <v>499</v>
      </c>
      <c r="R856" t="b">
        <v>1</v>
      </c>
      <c r="S856" s="5" t="s">
        <v>8284</v>
      </c>
      <c r="T856" t="s">
        <v>8286</v>
      </c>
    </row>
    <row r="857" spans="1:20" ht="28.5" hidden="1" x14ac:dyDescent="0.4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/>
      <c r="L857"/>
      <c r="M857"/>
      <c r="N857"/>
      <c r="P857" t="b">
        <v>0</v>
      </c>
      <c r="Q857">
        <v>47</v>
      </c>
      <c r="R857" t="b">
        <v>1</v>
      </c>
      <c r="S857" s="5" t="s">
        <v>8284</v>
      </c>
      <c r="T857" t="s">
        <v>8286</v>
      </c>
    </row>
    <row r="858" spans="1:20" ht="42.75" hidden="1" x14ac:dyDescent="0.4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/>
      <c r="L858"/>
      <c r="M858"/>
      <c r="N858"/>
      <c r="P858" t="b">
        <v>0</v>
      </c>
      <c r="Q858">
        <v>28</v>
      </c>
      <c r="R858" t="b">
        <v>1</v>
      </c>
      <c r="S858" s="5" t="s">
        <v>8284</v>
      </c>
      <c r="T858" t="s">
        <v>8286</v>
      </c>
    </row>
    <row r="859" spans="1:20" ht="28.5" hidden="1" x14ac:dyDescent="0.4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/>
      <c r="L859"/>
      <c r="M859"/>
      <c r="N859"/>
      <c r="P859" t="b">
        <v>0</v>
      </c>
      <c r="Q859">
        <v>24</v>
      </c>
      <c r="R859" t="b">
        <v>1</v>
      </c>
      <c r="S859" s="5" t="s">
        <v>8284</v>
      </c>
      <c r="T859" t="s">
        <v>8286</v>
      </c>
    </row>
    <row r="860" spans="1:20" ht="42.75" hidden="1" x14ac:dyDescent="0.4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/>
      <c r="L860"/>
      <c r="M860"/>
      <c r="N860"/>
      <c r="P860" t="b">
        <v>0</v>
      </c>
      <c r="Q860">
        <v>76</v>
      </c>
      <c r="R860" t="b">
        <v>1</v>
      </c>
      <c r="S860" s="5" t="s">
        <v>8284</v>
      </c>
      <c r="T860" t="s">
        <v>8286</v>
      </c>
    </row>
    <row r="861" spans="1:20" ht="42.75" hidden="1" x14ac:dyDescent="0.4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/>
      <c r="L861"/>
      <c r="M861"/>
      <c r="N861"/>
      <c r="P861" t="b">
        <v>0</v>
      </c>
      <c r="Q861">
        <v>98</v>
      </c>
      <c r="R861" t="b">
        <v>1</v>
      </c>
      <c r="S861" s="5" t="s">
        <v>8284</v>
      </c>
      <c r="T861" t="s">
        <v>8286</v>
      </c>
    </row>
    <row r="862" spans="1:20" ht="42.75" hidden="1" x14ac:dyDescent="0.4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/>
      <c r="L862"/>
      <c r="M862"/>
      <c r="N862"/>
      <c r="P862" t="b">
        <v>0</v>
      </c>
      <c r="Q862">
        <v>48</v>
      </c>
      <c r="R862" t="b">
        <v>0</v>
      </c>
      <c r="S862" s="5" t="s">
        <v>8284</v>
      </c>
      <c r="T862" t="s">
        <v>8287</v>
      </c>
    </row>
    <row r="863" spans="1:20" ht="42.75" hidden="1" x14ac:dyDescent="0.4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/>
      <c r="L863"/>
      <c r="M863"/>
      <c r="N863"/>
      <c r="P863" t="b">
        <v>0</v>
      </c>
      <c r="Q863">
        <v>2</v>
      </c>
      <c r="R863" t="b">
        <v>0</v>
      </c>
      <c r="S863" s="5" t="s">
        <v>8284</v>
      </c>
      <c r="T863" t="s">
        <v>8287</v>
      </c>
    </row>
    <row r="864" spans="1:20" ht="42.75" hidden="1" x14ac:dyDescent="0.4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/>
      <c r="L864"/>
      <c r="M864"/>
      <c r="N864"/>
      <c r="P864" t="b">
        <v>0</v>
      </c>
      <c r="Q864">
        <v>4</v>
      </c>
      <c r="R864" t="b">
        <v>0</v>
      </c>
      <c r="S864" s="5" t="s">
        <v>8284</v>
      </c>
      <c r="T864" t="s">
        <v>8287</v>
      </c>
    </row>
    <row r="865" spans="1:20" ht="42.75" hidden="1" x14ac:dyDescent="0.4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/>
      <c r="L865"/>
      <c r="M865"/>
      <c r="N865"/>
      <c r="P865" t="b">
        <v>0</v>
      </c>
      <c r="Q865">
        <v>5</v>
      </c>
      <c r="R865" t="b">
        <v>0</v>
      </c>
      <c r="S865" s="5" t="s">
        <v>8284</v>
      </c>
      <c r="T865" t="s">
        <v>8287</v>
      </c>
    </row>
    <row r="866" spans="1:20" ht="42.75" hidden="1" x14ac:dyDescent="0.4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/>
      <c r="L866"/>
      <c r="M866"/>
      <c r="N866"/>
      <c r="P866" t="b">
        <v>0</v>
      </c>
      <c r="Q866">
        <v>79</v>
      </c>
      <c r="R866" t="b">
        <v>0</v>
      </c>
      <c r="S866" s="5" t="s">
        <v>8284</v>
      </c>
      <c r="T866" t="s">
        <v>8287</v>
      </c>
    </row>
    <row r="867" spans="1:20" ht="42.75" hidden="1" x14ac:dyDescent="0.4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/>
      <c r="L867"/>
      <c r="M867"/>
      <c r="N867"/>
      <c r="P867" t="b">
        <v>0</v>
      </c>
      <c r="Q867">
        <v>2</v>
      </c>
      <c r="R867" t="b">
        <v>0</v>
      </c>
      <c r="S867" s="5" t="s">
        <v>8284</v>
      </c>
      <c r="T867" t="s">
        <v>8287</v>
      </c>
    </row>
    <row r="868" spans="1:20" ht="42.75" hidden="1" x14ac:dyDescent="0.4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/>
      <c r="L868"/>
      <c r="M868"/>
      <c r="N868"/>
      <c r="P868" t="b">
        <v>0</v>
      </c>
      <c r="Q868">
        <v>11</v>
      </c>
      <c r="R868" t="b">
        <v>0</v>
      </c>
      <c r="S868" s="5" t="s">
        <v>8284</v>
      </c>
      <c r="T868" t="s">
        <v>8287</v>
      </c>
    </row>
    <row r="869" spans="1:20" ht="42.75" hidden="1" x14ac:dyDescent="0.4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/>
      <c r="L869"/>
      <c r="M869"/>
      <c r="N869"/>
      <c r="P869" t="b">
        <v>0</v>
      </c>
      <c r="Q869">
        <v>11</v>
      </c>
      <c r="R869" t="b">
        <v>0</v>
      </c>
      <c r="S869" s="5" t="s">
        <v>8284</v>
      </c>
      <c r="T869" t="s">
        <v>8287</v>
      </c>
    </row>
    <row r="870" spans="1:20" ht="57" hidden="1" x14ac:dyDescent="0.4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/>
      <c r="L870"/>
      <c r="M870"/>
      <c r="N870"/>
      <c r="P870" t="b">
        <v>0</v>
      </c>
      <c r="Q870">
        <v>1</v>
      </c>
      <c r="R870" t="b">
        <v>0</v>
      </c>
      <c r="S870" s="5" t="s">
        <v>8284</v>
      </c>
      <c r="T870" t="s">
        <v>8287</v>
      </c>
    </row>
    <row r="871" spans="1:20" ht="57" hidden="1" x14ac:dyDescent="0.4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/>
      <c r="L871"/>
      <c r="M871"/>
      <c r="N871"/>
      <c r="P871" t="b">
        <v>0</v>
      </c>
      <c r="Q871">
        <v>3</v>
      </c>
      <c r="R871" t="b">
        <v>0</v>
      </c>
      <c r="S871" s="5" t="s">
        <v>8284</v>
      </c>
      <c r="T871" t="s">
        <v>8287</v>
      </c>
    </row>
    <row r="872" spans="1:20" ht="42.75" hidden="1" x14ac:dyDescent="0.4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/>
      <c r="L872"/>
      <c r="M872"/>
      <c r="N872"/>
      <c r="P872" t="b">
        <v>0</v>
      </c>
      <c r="Q872">
        <v>5</v>
      </c>
      <c r="R872" t="b">
        <v>0</v>
      </c>
      <c r="S872" s="5" t="s">
        <v>8284</v>
      </c>
      <c r="T872" t="s">
        <v>8287</v>
      </c>
    </row>
    <row r="873" spans="1:20" ht="42.75" hidden="1" x14ac:dyDescent="0.4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/>
      <c r="L873"/>
      <c r="M873"/>
      <c r="N873"/>
      <c r="P873" t="b">
        <v>0</v>
      </c>
      <c r="Q873">
        <v>12</v>
      </c>
      <c r="R873" t="b">
        <v>0</v>
      </c>
      <c r="S873" s="5" t="s">
        <v>8284</v>
      </c>
      <c r="T873" t="s">
        <v>8287</v>
      </c>
    </row>
    <row r="874" spans="1:20" ht="42.75" hidden="1" x14ac:dyDescent="0.4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/>
      <c r="L874"/>
      <c r="M874"/>
      <c r="N874"/>
      <c r="P874" t="b">
        <v>0</v>
      </c>
      <c r="Q874">
        <v>2</v>
      </c>
      <c r="R874" t="b">
        <v>0</v>
      </c>
      <c r="S874" s="5" t="s">
        <v>8284</v>
      </c>
      <c r="T874" t="s">
        <v>8287</v>
      </c>
    </row>
    <row r="875" spans="1:20" ht="28.5" hidden="1" x14ac:dyDescent="0.4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/>
      <c r="L875"/>
      <c r="M875"/>
      <c r="N875"/>
      <c r="P875" t="b">
        <v>0</v>
      </c>
      <c r="Q875">
        <v>5</v>
      </c>
      <c r="R875" t="b">
        <v>0</v>
      </c>
      <c r="S875" s="5" t="s">
        <v>8284</v>
      </c>
      <c r="T875" t="s">
        <v>8287</v>
      </c>
    </row>
    <row r="876" spans="1:20" ht="42.75" hidden="1" x14ac:dyDescent="0.4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/>
      <c r="L876"/>
      <c r="M876"/>
      <c r="N876"/>
      <c r="P876" t="b">
        <v>0</v>
      </c>
      <c r="Q876">
        <v>21</v>
      </c>
      <c r="R876" t="b">
        <v>0</v>
      </c>
      <c r="S876" s="5" t="s">
        <v>8284</v>
      </c>
      <c r="T876" t="s">
        <v>8287</v>
      </c>
    </row>
    <row r="877" spans="1:20" ht="57" hidden="1" x14ac:dyDescent="0.4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/>
      <c r="L877"/>
      <c r="M877"/>
      <c r="N877"/>
      <c r="P877" t="b">
        <v>0</v>
      </c>
      <c r="Q877">
        <v>0</v>
      </c>
      <c r="R877" t="b">
        <v>0</v>
      </c>
      <c r="S877" s="5" t="s">
        <v>8284</v>
      </c>
      <c r="T877" t="s">
        <v>8287</v>
      </c>
    </row>
    <row r="878" spans="1:20" ht="28.5" hidden="1" x14ac:dyDescent="0.4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/>
      <c r="L878"/>
      <c r="M878"/>
      <c r="N878"/>
      <c r="P878" t="b">
        <v>0</v>
      </c>
      <c r="Q878">
        <v>45</v>
      </c>
      <c r="R878" t="b">
        <v>0</v>
      </c>
      <c r="S878" s="5" t="s">
        <v>8284</v>
      </c>
      <c r="T878" t="s">
        <v>8287</v>
      </c>
    </row>
    <row r="879" spans="1:20" ht="42.75" hidden="1" x14ac:dyDescent="0.4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/>
      <c r="L879"/>
      <c r="M879"/>
      <c r="N879"/>
      <c r="P879" t="b">
        <v>0</v>
      </c>
      <c r="Q879">
        <v>29</v>
      </c>
      <c r="R879" t="b">
        <v>0</v>
      </c>
      <c r="S879" s="5" t="s">
        <v>8284</v>
      </c>
      <c r="T879" t="s">
        <v>8287</v>
      </c>
    </row>
    <row r="880" spans="1:20" ht="42.75" hidden="1" x14ac:dyDescent="0.4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/>
      <c r="L880"/>
      <c r="M880"/>
      <c r="N880"/>
      <c r="P880" t="b">
        <v>0</v>
      </c>
      <c r="Q880">
        <v>2</v>
      </c>
      <c r="R880" t="b">
        <v>0</v>
      </c>
      <c r="S880" s="5" t="s">
        <v>8284</v>
      </c>
      <c r="T880" t="s">
        <v>8287</v>
      </c>
    </row>
    <row r="881" spans="1:20" ht="42.75" hidden="1" x14ac:dyDescent="0.4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/>
      <c r="L881"/>
      <c r="M881"/>
      <c r="N881"/>
      <c r="P881" t="b">
        <v>0</v>
      </c>
      <c r="Q881">
        <v>30</v>
      </c>
      <c r="R881" t="b">
        <v>0</v>
      </c>
      <c r="S881" s="5" t="s">
        <v>8284</v>
      </c>
      <c r="T881" t="s">
        <v>8287</v>
      </c>
    </row>
    <row r="882" spans="1:20" ht="42.75" hidden="1" x14ac:dyDescent="0.4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/>
      <c r="L882"/>
      <c r="M882"/>
      <c r="N882"/>
      <c r="P882" t="b">
        <v>0</v>
      </c>
      <c r="Q882">
        <v>8</v>
      </c>
      <c r="R882" t="b">
        <v>0</v>
      </c>
      <c r="S882" s="5" t="s">
        <v>8284</v>
      </c>
      <c r="T882" t="s">
        <v>8288</v>
      </c>
    </row>
    <row r="883" spans="1:20" ht="42.75" hidden="1" x14ac:dyDescent="0.4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/>
      <c r="L883"/>
      <c r="M883"/>
      <c r="N883"/>
      <c r="P883" t="b">
        <v>0</v>
      </c>
      <c r="Q883">
        <v>1</v>
      </c>
      <c r="R883" t="b">
        <v>0</v>
      </c>
      <c r="S883" s="5" t="s">
        <v>8284</v>
      </c>
      <c r="T883" t="s">
        <v>8288</v>
      </c>
    </row>
    <row r="884" spans="1:20" ht="42.75" hidden="1" x14ac:dyDescent="0.4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/>
      <c r="L884"/>
      <c r="M884"/>
      <c r="N884"/>
      <c r="P884" t="b">
        <v>0</v>
      </c>
      <c r="Q884">
        <v>14</v>
      </c>
      <c r="R884" t="b">
        <v>0</v>
      </c>
      <c r="S884" s="5" t="s">
        <v>8284</v>
      </c>
      <c r="T884" t="s">
        <v>8288</v>
      </c>
    </row>
    <row r="885" spans="1:20" ht="42.75" hidden="1" x14ac:dyDescent="0.4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/>
      <c r="L885"/>
      <c r="M885"/>
      <c r="N885"/>
      <c r="P885" t="b">
        <v>0</v>
      </c>
      <c r="Q885">
        <v>24</v>
      </c>
      <c r="R885" t="b">
        <v>0</v>
      </c>
      <c r="S885" s="5" t="s">
        <v>8284</v>
      </c>
      <c r="T885" t="s">
        <v>8288</v>
      </c>
    </row>
    <row r="886" spans="1:20" ht="42.75" hidden="1" x14ac:dyDescent="0.4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/>
      <c r="L886"/>
      <c r="M886"/>
      <c r="N886"/>
      <c r="P886" t="b">
        <v>0</v>
      </c>
      <c r="Q886">
        <v>2</v>
      </c>
      <c r="R886" t="b">
        <v>0</v>
      </c>
      <c r="S886" s="5" t="s">
        <v>8284</v>
      </c>
      <c r="T886" t="s">
        <v>8288</v>
      </c>
    </row>
    <row r="887" spans="1:20" ht="42.75" hidden="1" x14ac:dyDescent="0.4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/>
      <c r="L887"/>
      <c r="M887"/>
      <c r="N887"/>
      <c r="P887" t="b">
        <v>0</v>
      </c>
      <c r="Q887">
        <v>21</v>
      </c>
      <c r="R887" t="b">
        <v>0</v>
      </c>
      <c r="S887" s="5" t="s">
        <v>8284</v>
      </c>
      <c r="T887" t="s">
        <v>8288</v>
      </c>
    </row>
    <row r="888" spans="1:20" ht="42.75" hidden="1" x14ac:dyDescent="0.4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/>
      <c r="L888"/>
      <c r="M888"/>
      <c r="N888"/>
      <c r="P888" t="b">
        <v>0</v>
      </c>
      <c r="Q888">
        <v>7</v>
      </c>
      <c r="R888" t="b">
        <v>0</v>
      </c>
      <c r="S888" s="5" t="s">
        <v>8284</v>
      </c>
      <c r="T888" t="s">
        <v>8288</v>
      </c>
    </row>
    <row r="889" spans="1:20" ht="42.75" hidden="1" x14ac:dyDescent="0.4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/>
      <c r="L889"/>
      <c r="M889"/>
      <c r="N889"/>
      <c r="P889" t="b">
        <v>0</v>
      </c>
      <c r="Q889">
        <v>0</v>
      </c>
      <c r="R889" t="b">
        <v>0</v>
      </c>
      <c r="S889" s="5" t="s">
        <v>8284</v>
      </c>
      <c r="T889" t="s">
        <v>8288</v>
      </c>
    </row>
    <row r="890" spans="1:20" ht="57" hidden="1" x14ac:dyDescent="0.4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/>
      <c r="L890"/>
      <c r="M890"/>
      <c r="N890"/>
      <c r="P890" t="b">
        <v>0</v>
      </c>
      <c r="Q890">
        <v>4</v>
      </c>
      <c r="R890" t="b">
        <v>0</v>
      </c>
      <c r="S890" s="5" t="s">
        <v>8284</v>
      </c>
      <c r="T890" t="s">
        <v>8288</v>
      </c>
    </row>
    <row r="891" spans="1:20" ht="42.75" hidden="1" x14ac:dyDescent="0.4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/>
      <c r="L891"/>
      <c r="M891"/>
      <c r="N891"/>
      <c r="P891" t="b">
        <v>0</v>
      </c>
      <c r="Q891">
        <v>32</v>
      </c>
      <c r="R891" t="b">
        <v>0</v>
      </c>
      <c r="S891" s="5" t="s">
        <v>8284</v>
      </c>
      <c r="T891" t="s">
        <v>8288</v>
      </c>
    </row>
    <row r="892" spans="1:20" ht="42.75" hidden="1" x14ac:dyDescent="0.4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/>
      <c r="L892"/>
      <c r="M892"/>
      <c r="N892"/>
      <c r="P892" t="b">
        <v>0</v>
      </c>
      <c r="Q892">
        <v>4</v>
      </c>
      <c r="R892" t="b">
        <v>0</v>
      </c>
      <c r="S892" s="5" t="s">
        <v>8284</v>
      </c>
      <c r="T892" t="s">
        <v>8288</v>
      </c>
    </row>
    <row r="893" spans="1:20" ht="42.75" hidden="1" x14ac:dyDescent="0.4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/>
      <c r="L893"/>
      <c r="M893"/>
      <c r="N893"/>
      <c r="P893" t="b">
        <v>0</v>
      </c>
      <c r="Q893">
        <v>9</v>
      </c>
      <c r="R893" t="b">
        <v>0</v>
      </c>
      <c r="S893" s="5" t="s">
        <v>8284</v>
      </c>
      <c r="T893" t="s">
        <v>8288</v>
      </c>
    </row>
    <row r="894" spans="1:20" ht="42.75" hidden="1" x14ac:dyDescent="0.4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/>
      <c r="L894"/>
      <c r="M894"/>
      <c r="N894"/>
      <c r="P894" t="b">
        <v>0</v>
      </c>
      <c r="Q894">
        <v>17</v>
      </c>
      <c r="R894" t="b">
        <v>0</v>
      </c>
      <c r="S894" s="5" t="s">
        <v>8284</v>
      </c>
      <c r="T894" t="s">
        <v>8288</v>
      </c>
    </row>
    <row r="895" spans="1:20" ht="42.75" hidden="1" x14ac:dyDescent="0.4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/>
      <c r="L895"/>
      <c r="M895"/>
      <c r="N895"/>
      <c r="P895" t="b">
        <v>0</v>
      </c>
      <c r="Q895">
        <v>5</v>
      </c>
      <c r="R895" t="b">
        <v>0</v>
      </c>
      <c r="S895" s="5" t="s">
        <v>8284</v>
      </c>
      <c r="T895" t="s">
        <v>8288</v>
      </c>
    </row>
    <row r="896" spans="1:20" ht="42.75" hidden="1" x14ac:dyDescent="0.4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/>
      <c r="L896"/>
      <c r="M896"/>
      <c r="N896"/>
      <c r="P896" t="b">
        <v>0</v>
      </c>
      <c r="Q896">
        <v>53</v>
      </c>
      <c r="R896" t="b">
        <v>0</v>
      </c>
      <c r="S896" s="5" t="s">
        <v>8284</v>
      </c>
      <c r="T896" t="s">
        <v>8288</v>
      </c>
    </row>
    <row r="897" spans="1:20" ht="42.75" hidden="1" x14ac:dyDescent="0.4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/>
      <c r="L897"/>
      <c r="M897"/>
      <c r="N897"/>
      <c r="P897" t="b">
        <v>0</v>
      </c>
      <c r="Q897">
        <v>7</v>
      </c>
      <c r="R897" t="b">
        <v>0</v>
      </c>
      <c r="S897" s="5" t="s">
        <v>8284</v>
      </c>
      <c r="T897" t="s">
        <v>8288</v>
      </c>
    </row>
    <row r="898" spans="1:20" ht="42.75" hidden="1" x14ac:dyDescent="0.4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/>
      <c r="L898"/>
      <c r="M898"/>
      <c r="N898"/>
      <c r="P898" t="b">
        <v>0</v>
      </c>
      <c r="Q898">
        <v>72</v>
      </c>
      <c r="R898" t="b">
        <v>0</v>
      </c>
      <c r="S898" s="5" t="s">
        <v>8284</v>
      </c>
      <c r="T898" t="s">
        <v>8288</v>
      </c>
    </row>
    <row r="899" spans="1:20" ht="42.75" hidden="1" x14ac:dyDescent="0.4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/>
      <c r="L899"/>
      <c r="M899"/>
      <c r="N899"/>
      <c r="P899" t="b">
        <v>0</v>
      </c>
      <c r="Q899">
        <v>0</v>
      </c>
      <c r="R899" t="b">
        <v>0</v>
      </c>
      <c r="S899" s="5" t="s">
        <v>8284</v>
      </c>
      <c r="T899" t="s">
        <v>8288</v>
      </c>
    </row>
    <row r="900" spans="1:20" ht="42.75" hidden="1" x14ac:dyDescent="0.4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/>
      <c r="L900"/>
      <c r="M900"/>
      <c r="N900"/>
      <c r="P900" t="b">
        <v>0</v>
      </c>
      <c r="Q900">
        <v>2</v>
      </c>
      <c r="R900" t="b">
        <v>0</v>
      </c>
      <c r="S900" s="5" t="s">
        <v>8284</v>
      </c>
      <c r="T900" t="s">
        <v>8288</v>
      </c>
    </row>
    <row r="901" spans="1:20" ht="42.75" hidden="1" x14ac:dyDescent="0.4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/>
      <c r="L901"/>
      <c r="M901"/>
      <c r="N901"/>
      <c r="P901" t="b">
        <v>0</v>
      </c>
      <c r="Q901">
        <v>8</v>
      </c>
      <c r="R901" t="b">
        <v>0</v>
      </c>
      <c r="S901" s="5" t="s">
        <v>8284</v>
      </c>
      <c r="T901" t="s">
        <v>8288</v>
      </c>
    </row>
    <row r="902" spans="1:20" ht="28.5" hidden="1" x14ac:dyDescent="0.4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/>
      <c r="L902"/>
      <c r="M902"/>
      <c r="N902"/>
      <c r="P902" t="b">
        <v>0</v>
      </c>
      <c r="Q902">
        <v>2</v>
      </c>
      <c r="R902" t="b">
        <v>0</v>
      </c>
      <c r="S902" s="5" t="s">
        <v>8284</v>
      </c>
      <c r="T902" t="s">
        <v>8287</v>
      </c>
    </row>
    <row r="903" spans="1:20" ht="57" hidden="1" x14ac:dyDescent="0.4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/>
      <c r="L903"/>
      <c r="M903"/>
      <c r="N903"/>
      <c r="P903" t="b">
        <v>0</v>
      </c>
      <c r="Q903">
        <v>0</v>
      </c>
      <c r="R903" t="b">
        <v>0</v>
      </c>
      <c r="S903" s="5" t="s">
        <v>8284</v>
      </c>
      <c r="T903" t="s">
        <v>8287</v>
      </c>
    </row>
    <row r="904" spans="1:20" ht="57" hidden="1" x14ac:dyDescent="0.4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/>
      <c r="L904"/>
      <c r="M904"/>
      <c r="N904"/>
      <c r="P904" t="b">
        <v>0</v>
      </c>
      <c r="Q904">
        <v>3</v>
      </c>
      <c r="R904" t="b">
        <v>0</v>
      </c>
      <c r="S904" s="5" t="s">
        <v>8284</v>
      </c>
      <c r="T904" t="s">
        <v>8287</v>
      </c>
    </row>
    <row r="905" spans="1:20" ht="42.75" hidden="1" x14ac:dyDescent="0.4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/>
      <c r="L905"/>
      <c r="M905"/>
      <c r="N905"/>
      <c r="P905" t="b">
        <v>0</v>
      </c>
      <c r="Q905">
        <v>4</v>
      </c>
      <c r="R905" t="b">
        <v>0</v>
      </c>
      <c r="S905" s="5" t="s">
        <v>8284</v>
      </c>
      <c r="T905" t="s">
        <v>8287</v>
      </c>
    </row>
    <row r="906" spans="1:20" ht="42.75" hidden="1" x14ac:dyDescent="0.4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/>
      <c r="L906"/>
      <c r="M906"/>
      <c r="N906"/>
      <c r="P906" t="b">
        <v>0</v>
      </c>
      <c r="Q906">
        <v>3</v>
      </c>
      <c r="R906" t="b">
        <v>0</v>
      </c>
      <c r="S906" s="5" t="s">
        <v>8284</v>
      </c>
      <c r="T906" t="s">
        <v>8287</v>
      </c>
    </row>
    <row r="907" spans="1:20" ht="42.75" hidden="1" x14ac:dyDescent="0.4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/>
      <c r="L907"/>
      <c r="M907"/>
      <c r="N907"/>
      <c r="P907" t="b">
        <v>0</v>
      </c>
      <c r="Q907">
        <v>6</v>
      </c>
      <c r="R907" t="b">
        <v>0</v>
      </c>
      <c r="S907" s="5" t="s">
        <v>8284</v>
      </c>
      <c r="T907" t="s">
        <v>8287</v>
      </c>
    </row>
    <row r="908" spans="1:20" ht="28.5" hidden="1" x14ac:dyDescent="0.4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/>
      <c r="L908"/>
      <c r="M908"/>
      <c r="N908"/>
      <c r="P908" t="b">
        <v>0</v>
      </c>
      <c r="Q908">
        <v>0</v>
      </c>
      <c r="R908" t="b">
        <v>0</v>
      </c>
      <c r="S908" s="5" t="s">
        <v>8284</v>
      </c>
      <c r="T908" t="s">
        <v>8287</v>
      </c>
    </row>
    <row r="909" spans="1:20" ht="28.5" hidden="1" x14ac:dyDescent="0.4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/>
      <c r="L909"/>
      <c r="M909"/>
      <c r="N909"/>
      <c r="P909" t="b">
        <v>0</v>
      </c>
      <c r="Q909">
        <v>0</v>
      </c>
      <c r="R909" t="b">
        <v>0</v>
      </c>
      <c r="S909" s="5" t="s">
        <v>8284</v>
      </c>
      <c r="T909" t="s">
        <v>8287</v>
      </c>
    </row>
    <row r="910" spans="1:20" ht="42.75" hidden="1" x14ac:dyDescent="0.4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/>
      <c r="L910"/>
      <c r="M910"/>
      <c r="N910"/>
      <c r="P910" t="b">
        <v>0</v>
      </c>
      <c r="Q910">
        <v>0</v>
      </c>
      <c r="R910" t="b">
        <v>0</v>
      </c>
      <c r="S910" s="5" t="s">
        <v>8284</v>
      </c>
      <c r="T910" t="s">
        <v>8287</v>
      </c>
    </row>
    <row r="911" spans="1:20" ht="57" hidden="1" x14ac:dyDescent="0.4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/>
      <c r="L911"/>
      <c r="M911"/>
      <c r="N911"/>
      <c r="P911" t="b">
        <v>0</v>
      </c>
      <c r="Q911">
        <v>8</v>
      </c>
      <c r="R911" t="b">
        <v>0</v>
      </c>
      <c r="S911" s="5" t="s">
        <v>8284</v>
      </c>
      <c r="T911" t="s">
        <v>8287</v>
      </c>
    </row>
    <row r="912" spans="1:20" ht="42.75" hidden="1" x14ac:dyDescent="0.4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/>
      <c r="L912"/>
      <c r="M912"/>
      <c r="N912"/>
      <c r="P912" t="b">
        <v>0</v>
      </c>
      <c r="Q912">
        <v>5</v>
      </c>
      <c r="R912" t="b">
        <v>0</v>
      </c>
      <c r="S912" s="5" t="s">
        <v>8284</v>
      </c>
      <c r="T912" t="s">
        <v>8287</v>
      </c>
    </row>
    <row r="913" spans="1:20" ht="42.75" hidden="1" x14ac:dyDescent="0.4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/>
      <c r="L913"/>
      <c r="M913"/>
      <c r="N913"/>
      <c r="P913" t="b">
        <v>0</v>
      </c>
      <c r="Q913">
        <v>0</v>
      </c>
      <c r="R913" t="b">
        <v>0</v>
      </c>
      <c r="S913" s="5" t="s">
        <v>8284</v>
      </c>
      <c r="T913" t="s">
        <v>8287</v>
      </c>
    </row>
    <row r="914" spans="1:20" ht="42.75" hidden="1" x14ac:dyDescent="0.4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/>
      <c r="L914"/>
      <c r="M914"/>
      <c r="N914"/>
      <c r="P914" t="b">
        <v>0</v>
      </c>
      <c r="Q914">
        <v>2</v>
      </c>
      <c r="R914" t="b">
        <v>0</v>
      </c>
      <c r="S914" s="5" t="s">
        <v>8284</v>
      </c>
      <c r="T914" t="s">
        <v>8287</v>
      </c>
    </row>
    <row r="915" spans="1:20" ht="42.75" hidden="1" x14ac:dyDescent="0.4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/>
      <c r="L915"/>
      <c r="M915"/>
      <c r="N915"/>
      <c r="P915" t="b">
        <v>0</v>
      </c>
      <c r="Q915">
        <v>24</v>
      </c>
      <c r="R915" t="b">
        <v>0</v>
      </c>
      <c r="S915" s="5" t="s">
        <v>8284</v>
      </c>
      <c r="T915" t="s">
        <v>8287</v>
      </c>
    </row>
    <row r="916" spans="1:20" ht="42.75" hidden="1" x14ac:dyDescent="0.4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/>
      <c r="L916"/>
      <c r="M916"/>
      <c r="N916"/>
      <c r="P916" t="b">
        <v>0</v>
      </c>
      <c r="Q916">
        <v>0</v>
      </c>
      <c r="R916" t="b">
        <v>0</v>
      </c>
      <c r="S916" s="5" t="s">
        <v>8284</v>
      </c>
      <c r="T916" t="s">
        <v>8287</v>
      </c>
    </row>
    <row r="917" spans="1:20" ht="42.75" hidden="1" x14ac:dyDescent="0.4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/>
      <c r="L917"/>
      <c r="M917"/>
      <c r="N917"/>
      <c r="P917" t="b">
        <v>0</v>
      </c>
      <c r="Q917">
        <v>9</v>
      </c>
      <c r="R917" t="b">
        <v>0</v>
      </c>
      <c r="S917" s="5" t="s">
        <v>8284</v>
      </c>
      <c r="T917" t="s">
        <v>8287</v>
      </c>
    </row>
    <row r="918" spans="1:20" ht="42.75" hidden="1" x14ac:dyDescent="0.4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/>
      <c r="L918"/>
      <c r="M918"/>
      <c r="N918"/>
      <c r="P918" t="b">
        <v>0</v>
      </c>
      <c r="Q918">
        <v>0</v>
      </c>
      <c r="R918" t="b">
        <v>0</v>
      </c>
      <c r="S918" s="5" t="s">
        <v>8284</v>
      </c>
      <c r="T918" t="s">
        <v>8287</v>
      </c>
    </row>
    <row r="919" spans="1:20" ht="42.75" hidden="1" x14ac:dyDescent="0.4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/>
      <c r="L919"/>
      <c r="M919"/>
      <c r="N919"/>
      <c r="P919" t="b">
        <v>0</v>
      </c>
      <c r="Q919">
        <v>1</v>
      </c>
      <c r="R919" t="b">
        <v>0</v>
      </c>
      <c r="S919" s="5" t="s">
        <v>8284</v>
      </c>
      <c r="T919" t="s">
        <v>8287</v>
      </c>
    </row>
    <row r="920" spans="1:20" ht="42.75" hidden="1" x14ac:dyDescent="0.4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/>
      <c r="L920"/>
      <c r="M920"/>
      <c r="N920"/>
      <c r="P920" t="b">
        <v>0</v>
      </c>
      <c r="Q920">
        <v>10</v>
      </c>
      <c r="R920" t="b">
        <v>0</v>
      </c>
      <c r="S920" s="5" t="s">
        <v>8284</v>
      </c>
      <c r="T920" t="s">
        <v>8287</v>
      </c>
    </row>
    <row r="921" spans="1:20" hidden="1" x14ac:dyDescent="0.4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/>
      <c r="L921"/>
      <c r="M921"/>
      <c r="N921"/>
      <c r="P921" t="b">
        <v>0</v>
      </c>
      <c r="Q921">
        <v>1</v>
      </c>
      <c r="R921" t="b">
        <v>0</v>
      </c>
      <c r="S921" s="5" t="s">
        <v>8284</v>
      </c>
      <c r="T921" t="s">
        <v>8287</v>
      </c>
    </row>
    <row r="922" spans="1:20" ht="42.75" hidden="1" x14ac:dyDescent="0.4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/>
      <c r="L922"/>
      <c r="M922"/>
      <c r="N922"/>
      <c r="P922" t="b">
        <v>0</v>
      </c>
      <c r="Q922">
        <v>0</v>
      </c>
      <c r="R922" t="b">
        <v>0</v>
      </c>
      <c r="S922" s="5" t="s">
        <v>8284</v>
      </c>
      <c r="T922" t="s">
        <v>8287</v>
      </c>
    </row>
    <row r="923" spans="1:20" ht="42.75" hidden="1" x14ac:dyDescent="0.4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/>
      <c r="L923"/>
      <c r="M923"/>
      <c r="N923"/>
      <c r="P923" t="b">
        <v>0</v>
      </c>
      <c r="Q923">
        <v>20</v>
      </c>
      <c r="R923" t="b">
        <v>0</v>
      </c>
      <c r="S923" s="5" t="s">
        <v>8284</v>
      </c>
      <c r="T923" t="s">
        <v>8287</v>
      </c>
    </row>
    <row r="924" spans="1:20" ht="42.75" hidden="1" x14ac:dyDescent="0.4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/>
      <c r="L924"/>
      <c r="M924"/>
      <c r="N924"/>
      <c r="P924" t="b">
        <v>0</v>
      </c>
      <c r="Q924">
        <v>30</v>
      </c>
      <c r="R924" t="b">
        <v>0</v>
      </c>
      <c r="S924" s="5" t="s">
        <v>8284</v>
      </c>
      <c r="T924" t="s">
        <v>8287</v>
      </c>
    </row>
    <row r="925" spans="1:20" ht="42.75" hidden="1" x14ac:dyDescent="0.4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/>
      <c r="L925"/>
      <c r="M925"/>
      <c r="N925"/>
      <c r="P925" t="b">
        <v>0</v>
      </c>
      <c r="Q925">
        <v>6</v>
      </c>
      <c r="R925" t="b">
        <v>0</v>
      </c>
      <c r="S925" s="5" t="s">
        <v>8284</v>
      </c>
      <c r="T925" t="s">
        <v>8287</v>
      </c>
    </row>
    <row r="926" spans="1:20" ht="42.75" hidden="1" x14ac:dyDescent="0.4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/>
      <c r="L926"/>
      <c r="M926"/>
      <c r="N926"/>
      <c r="P926" t="b">
        <v>0</v>
      </c>
      <c r="Q926">
        <v>15</v>
      </c>
      <c r="R926" t="b">
        <v>0</v>
      </c>
      <c r="S926" s="5" t="s">
        <v>8284</v>
      </c>
      <c r="T926" t="s">
        <v>8287</v>
      </c>
    </row>
    <row r="927" spans="1:20" ht="42.75" hidden="1" x14ac:dyDescent="0.4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/>
      <c r="L927"/>
      <c r="M927"/>
      <c r="N927"/>
      <c r="P927" t="b">
        <v>0</v>
      </c>
      <c r="Q927">
        <v>5</v>
      </c>
      <c r="R927" t="b">
        <v>0</v>
      </c>
      <c r="S927" s="5" t="s">
        <v>8284</v>
      </c>
      <c r="T927" t="s">
        <v>8287</v>
      </c>
    </row>
    <row r="928" spans="1:20" ht="57" hidden="1" x14ac:dyDescent="0.4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/>
      <c r="L928"/>
      <c r="M928"/>
      <c r="N928"/>
      <c r="P928" t="b">
        <v>0</v>
      </c>
      <c r="Q928">
        <v>0</v>
      </c>
      <c r="R928" t="b">
        <v>0</v>
      </c>
      <c r="S928" s="5" t="s">
        <v>8284</v>
      </c>
      <c r="T928" t="s">
        <v>8287</v>
      </c>
    </row>
    <row r="929" spans="1:20" ht="28.5" hidden="1" x14ac:dyDescent="0.4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/>
      <c r="L929"/>
      <c r="M929"/>
      <c r="N929"/>
      <c r="P929" t="b">
        <v>0</v>
      </c>
      <c r="Q929">
        <v>0</v>
      </c>
      <c r="R929" t="b">
        <v>0</v>
      </c>
      <c r="S929" s="5" t="s">
        <v>8284</v>
      </c>
      <c r="T929" t="s">
        <v>8287</v>
      </c>
    </row>
    <row r="930" spans="1:20" ht="42.75" hidden="1" x14ac:dyDescent="0.4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/>
      <c r="L930"/>
      <c r="M930"/>
      <c r="N930"/>
      <c r="P930" t="b">
        <v>0</v>
      </c>
      <c r="Q930">
        <v>28</v>
      </c>
      <c r="R930" t="b">
        <v>0</v>
      </c>
      <c r="S930" s="5" t="s">
        <v>8284</v>
      </c>
      <c r="T930" t="s">
        <v>8287</v>
      </c>
    </row>
    <row r="931" spans="1:20" ht="42.75" hidden="1" x14ac:dyDescent="0.4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/>
      <c r="L931"/>
      <c r="M931"/>
      <c r="N931"/>
      <c r="P931" t="b">
        <v>0</v>
      </c>
      <c r="Q931">
        <v>0</v>
      </c>
      <c r="R931" t="b">
        <v>0</v>
      </c>
      <c r="S931" s="5" t="s">
        <v>8284</v>
      </c>
      <c r="T931" t="s">
        <v>8287</v>
      </c>
    </row>
    <row r="932" spans="1:20" ht="57" hidden="1" x14ac:dyDescent="0.4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/>
      <c r="L932"/>
      <c r="M932"/>
      <c r="N932"/>
      <c r="P932" t="b">
        <v>0</v>
      </c>
      <c r="Q932">
        <v>5</v>
      </c>
      <c r="R932" t="b">
        <v>0</v>
      </c>
      <c r="S932" s="5" t="s">
        <v>8284</v>
      </c>
      <c r="T932" t="s">
        <v>8287</v>
      </c>
    </row>
    <row r="933" spans="1:20" ht="42.75" hidden="1" x14ac:dyDescent="0.4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/>
      <c r="L933"/>
      <c r="M933"/>
      <c r="N933"/>
      <c r="P933" t="b">
        <v>0</v>
      </c>
      <c r="Q933">
        <v>7</v>
      </c>
      <c r="R933" t="b">
        <v>0</v>
      </c>
      <c r="S933" s="5" t="s">
        <v>8284</v>
      </c>
      <c r="T933" t="s">
        <v>8287</v>
      </c>
    </row>
    <row r="934" spans="1:20" ht="28.5" hidden="1" x14ac:dyDescent="0.4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/>
      <c r="L934"/>
      <c r="M934"/>
      <c r="N934"/>
      <c r="P934" t="b">
        <v>0</v>
      </c>
      <c r="Q934">
        <v>30</v>
      </c>
      <c r="R934" t="b">
        <v>0</v>
      </c>
      <c r="S934" s="5" t="s">
        <v>8284</v>
      </c>
      <c r="T934" t="s">
        <v>8287</v>
      </c>
    </row>
    <row r="935" spans="1:20" ht="42.75" hidden="1" x14ac:dyDescent="0.4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/>
      <c r="L935"/>
      <c r="M935"/>
      <c r="N935"/>
      <c r="P935" t="b">
        <v>0</v>
      </c>
      <c r="Q935">
        <v>2</v>
      </c>
      <c r="R935" t="b">
        <v>0</v>
      </c>
      <c r="S935" s="5" t="s">
        <v>8284</v>
      </c>
      <c r="T935" t="s">
        <v>8287</v>
      </c>
    </row>
    <row r="936" spans="1:20" ht="42.75" hidden="1" x14ac:dyDescent="0.4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/>
      <c r="L936"/>
      <c r="M936"/>
      <c r="N936"/>
      <c r="P936" t="b">
        <v>0</v>
      </c>
      <c r="Q936">
        <v>30</v>
      </c>
      <c r="R936" t="b">
        <v>0</v>
      </c>
      <c r="S936" s="5" t="s">
        <v>8284</v>
      </c>
      <c r="T936" t="s">
        <v>8287</v>
      </c>
    </row>
    <row r="937" spans="1:20" ht="42.75" hidden="1" x14ac:dyDescent="0.4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/>
      <c r="L937"/>
      <c r="M937"/>
      <c r="N937"/>
      <c r="P937" t="b">
        <v>0</v>
      </c>
      <c r="Q937">
        <v>2</v>
      </c>
      <c r="R937" t="b">
        <v>0</v>
      </c>
      <c r="S937" s="5" t="s">
        <v>8284</v>
      </c>
      <c r="T937" t="s">
        <v>8287</v>
      </c>
    </row>
    <row r="938" spans="1:20" ht="42.75" hidden="1" x14ac:dyDescent="0.4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/>
      <c r="L938"/>
      <c r="M938"/>
      <c r="N938"/>
      <c r="P938" t="b">
        <v>0</v>
      </c>
      <c r="Q938">
        <v>0</v>
      </c>
      <c r="R938" t="b">
        <v>0</v>
      </c>
      <c r="S938" s="5" t="s">
        <v>8284</v>
      </c>
      <c r="T938" t="s">
        <v>8287</v>
      </c>
    </row>
    <row r="939" spans="1:20" ht="42.75" hidden="1" x14ac:dyDescent="0.4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/>
      <c r="L939"/>
      <c r="M939"/>
      <c r="N939"/>
      <c r="P939" t="b">
        <v>0</v>
      </c>
      <c r="Q939">
        <v>2</v>
      </c>
      <c r="R939" t="b">
        <v>0</v>
      </c>
      <c r="S939" s="5" t="s">
        <v>8284</v>
      </c>
      <c r="T939" t="s">
        <v>8287</v>
      </c>
    </row>
    <row r="940" spans="1:20" ht="42.75" hidden="1" x14ac:dyDescent="0.4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/>
      <c r="L940"/>
      <c r="M940"/>
      <c r="N940"/>
      <c r="P940" t="b">
        <v>0</v>
      </c>
      <c r="Q940">
        <v>1</v>
      </c>
      <c r="R940" t="b">
        <v>0</v>
      </c>
      <c r="S940" s="5" t="s">
        <v>8284</v>
      </c>
      <c r="T940" t="s">
        <v>8287</v>
      </c>
    </row>
    <row r="941" spans="1:20" ht="42.75" hidden="1" x14ac:dyDescent="0.4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/>
      <c r="L941"/>
      <c r="M941"/>
      <c r="N941"/>
      <c r="P941" t="b">
        <v>0</v>
      </c>
      <c r="Q941">
        <v>2</v>
      </c>
      <c r="R941" t="b">
        <v>0</v>
      </c>
      <c r="S941" s="5" t="s">
        <v>8284</v>
      </c>
      <c r="T941" t="s">
        <v>8287</v>
      </c>
    </row>
    <row r="942" spans="1:20" ht="42.75" hidden="1" x14ac:dyDescent="0.4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/>
      <c r="L942"/>
      <c r="M942"/>
      <c r="N942"/>
      <c r="P942" t="b">
        <v>0</v>
      </c>
      <c r="Q942">
        <v>14</v>
      </c>
      <c r="R942" t="b">
        <v>0</v>
      </c>
      <c r="S942" s="5" t="s">
        <v>8278</v>
      </c>
      <c r="T942" t="s">
        <v>8280</v>
      </c>
    </row>
    <row r="943" spans="1:20" ht="57" hidden="1" x14ac:dyDescent="0.4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/>
      <c r="L943"/>
      <c r="M943"/>
      <c r="N943"/>
      <c r="P943" t="b">
        <v>0</v>
      </c>
      <c r="Q943">
        <v>31</v>
      </c>
      <c r="R943" t="b">
        <v>0</v>
      </c>
      <c r="S943" s="5" t="s">
        <v>8278</v>
      </c>
      <c r="T943" t="s">
        <v>8280</v>
      </c>
    </row>
    <row r="944" spans="1:20" ht="42.75" hidden="1" x14ac:dyDescent="0.4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/>
      <c r="L944"/>
      <c r="M944"/>
      <c r="N944"/>
      <c r="P944" t="b">
        <v>0</v>
      </c>
      <c r="Q944">
        <v>16</v>
      </c>
      <c r="R944" t="b">
        <v>0</v>
      </c>
      <c r="S944" s="5" t="s">
        <v>8278</v>
      </c>
      <c r="T944" t="s">
        <v>8280</v>
      </c>
    </row>
    <row r="945" spans="1:20" ht="28.5" hidden="1" x14ac:dyDescent="0.4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/>
      <c r="L945"/>
      <c r="M945"/>
      <c r="N945"/>
      <c r="P945" t="b">
        <v>0</v>
      </c>
      <c r="Q945">
        <v>12</v>
      </c>
      <c r="R945" t="b">
        <v>0</v>
      </c>
      <c r="S945" s="5" t="s">
        <v>8278</v>
      </c>
      <c r="T945" t="s">
        <v>8280</v>
      </c>
    </row>
    <row r="946" spans="1:20" ht="42.75" hidden="1" x14ac:dyDescent="0.4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/>
      <c r="L946"/>
      <c r="M946"/>
      <c r="N946"/>
      <c r="P946" t="b">
        <v>0</v>
      </c>
      <c r="Q946">
        <v>96</v>
      </c>
      <c r="R946" t="b">
        <v>0</v>
      </c>
      <c r="S946" s="5" t="s">
        <v>8278</v>
      </c>
      <c r="T946" t="s">
        <v>8280</v>
      </c>
    </row>
    <row r="947" spans="1:20" ht="42.75" hidden="1" x14ac:dyDescent="0.4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/>
      <c r="L947"/>
      <c r="M947"/>
      <c r="N947"/>
      <c r="P947" t="b">
        <v>0</v>
      </c>
      <c r="Q947">
        <v>16</v>
      </c>
      <c r="R947" t="b">
        <v>0</v>
      </c>
      <c r="S947" s="5" t="s">
        <v>8278</v>
      </c>
      <c r="T947" t="s">
        <v>8280</v>
      </c>
    </row>
    <row r="948" spans="1:20" ht="28.5" hidden="1" x14ac:dyDescent="0.4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/>
      <c r="L948"/>
      <c r="M948"/>
      <c r="N948"/>
      <c r="P948" t="b">
        <v>0</v>
      </c>
      <c r="Q948">
        <v>5</v>
      </c>
      <c r="R948" t="b">
        <v>0</v>
      </c>
      <c r="S948" s="5" t="s">
        <v>8278</v>
      </c>
      <c r="T948" t="s">
        <v>8280</v>
      </c>
    </row>
    <row r="949" spans="1:20" ht="42.75" hidden="1" x14ac:dyDescent="0.4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/>
      <c r="L949"/>
      <c r="M949"/>
      <c r="N949"/>
      <c r="P949" t="b">
        <v>0</v>
      </c>
      <c r="Q949">
        <v>0</v>
      </c>
      <c r="R949" t="b">
        <v>0</v>
      </c>
      <c r="S949" s="5" t="s">
        <v>8278</v>
      </c>
      <c r="T949" t="s">
        <v>8280</v>
      </c>
    </row>
    <row r="950" spans="1:20" ht="57" hidden="1" x14ac:dyDescent="0.4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/>
      <c r="L950"/>
      <c r="M950"/>
      <c r="N950"/>
      <c r="P950" t="b">
        <v>0</v>
      </c>
      <c r="Q950">
        <v>8</v>
      </c>
      <c r="R950" t="b">
        <v>0</v>
      </c>
      <c r="S950" s="5" t="s">
        <v>8278</v>
      </c>
      <c r="T950" t="s">
        <v>8280</v>
      </c>
    </row>
    <row r="951" spans="1:20" ht="42.75" hidden="1" x14ac:dyDescent="0.4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/>
      <c r="L951"/>
      <c r="M951"/>
      <c r="N951"/>
      <c r="P951" t="b">
        <v>0</v>
      </c>
      <c r="Q951">
        <v>7</v>
      </c>
      <c r="R951" t="b">
        <v>0</v>
      </c>
      <c r="S951" s="5" t="s">
        <v>8278</v>
      </c>
      <c r="T951" t="s">
        <v>8280</v>
      </c>
    </row>
    <row r="952" spans="1:20" ht="42.75" hidden="1" x14ac:dyDescent="0.4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/>
      <c r="L952"/>
      <c r="M952"/>
      <c r="N952"/>
      <c r="P952" t="b">
        <v>0</v>
      </c>
      <c r="Q952">
        <v>24</v>
      </c>
      <c r="R952" t="b">
        <v>0</v>
      </c>
      <c r="S952" s="5" t="s">
        <v>8278</v>
      </c>
      <c r="T952" t="s">
        <v>8280</v>
      </c>
    </row>
    <row r="953" spans="1:20" hidden="1" x14ac:dyDescent="0.4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/>
      <c r="L953"/>
      <c r="M953"/>
      <c r="N953"/>
      <c r="P953" t="b">
        <v>0</v>
      </c>
      <c r="Q953">
        <v>121</v>
      </c>
      <c r="R953" t="b">
        <v>0</v>
      </c>
      <c r="S953" s="5" t="s">
        <v>8278</v>
      </c>
      <c r="T953" t="s">
        <v>8280</v>
      </c>
    </row>
    <row r="954" spans="1:20" ht="28.5" hidden="1" x14ac:dyDescent="0.4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/>
      <c r="L954"/>
      <c r="M954"/>
      <c r="N954"/>
      <c r="P954" t="b">
        <v>0</v>
      </c>
      <c r="Q954">
        <v>196</v>
      </c>
      <c r="R954" t="b">
        <v>0</v>
      </c>
      <c r="S954" s="5" t="s">
        <v>8278</v>
      </c>
      <c r="T954" t="s">
        <v>8280</v>
      </c>
    </row>
    <row r="955" spans="1:20" ht="42.75" hidden="1" x14ac:dyDescent="0.4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/>
      <c r="L955"/>
      <c r="M955"/>
      <c r="N955"/>
      <c r="P955" t="b">
        <v>0</v>
      </c>
      <c r="Q955">
        <v>5</v>
      </c>
      <c r="R955" t="b">
        <v>0</v>
      </c>
      <c r="S955" s="5" t="s">
        <v>8278</v>
      </c>
      <c r="T955" t="s">
        <v>8280</v>
      </c>
    </row>
    <row r="956" spans="1:20" ht="42.75" hidden="1" x14ac:dyDescent="0.4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/>
      <c r="L956"/>
      <c r="M956"/>
      <c r="N956"/>
      <c r="P956" t="b">
        <v>0</v>
      </c>
      <c r="Q956">
        <v>73</v>
      </c>
      <c r="R956" t="b">
        <v>0</v>
      </c>
      <c r="S956" s="5" t="s">
        <v>8278</v>
      </c>
      <c r="T956" t="s">
        <v>8280</v>
      </c>
    </row>
    <row r="957" spans="1:20" ht="42.75" hidden="1" x14ac:dyDescent="0.4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/>
      <c r="L957"/>
      <c r="M957"/>
      <c r="N957"/>
      <c r="P957" t="b">
        <v>0</v>
      </c>
      <c r="Q957">
        <v>93</v>
      </c>
      <c r="R957" t="b">
        <v>0</v>
      </c>
      <c r="S957" s="5" t="s">
        <v>8278</v>
      </c>
      <c r="T957" t="s">
        <v>8280</v>
      </c>
    </row>
    <row r="958" spans="1:20" ht="57" hidden="1" x14ac:dyDescent="0.4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/>
      <c r="L958"/>
      <c r="M958"/>
      <c r="N958"/>
      <c r="P958" t="b">
        <v>0</v>
      </c>
      <c r="Q958">
        <v>17</v>
      </c>
      <c r="R958" t="b">
        <v>0</v>
      </c>
      <c r="S958" s="5" t="s">
        <v>8278</v>
      </c>
      <c r="T958" t="s">
        <v>8280</v>
      </c>
    </row>
    <row r="959" spans="1:20" ht="28.5" hidden="1" x14ac:dyDescent="0.4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/>
      <c r="L959"/>
      <c r="M959"/>
      <c r="N959"/>
      <c r="P959" t="b">
        <v>0</v>
      </c>
      <c r="Q959">
        <v>7</v>
      </c>
      <c r="R959" t="b">
        <v>0</v>
      </c>
      <c r="S959" s="5" t="s">
        <v>8278</v>
      </c>
      <c r="T959" t="s">
        <v>8280</v>
      </c>
    </row>
    <row r="960" spans="1:20" ht="42.75" hidden="1" x14ac:dyDescent="0.4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/>
      <c r="L960"/>
      <c r="M960"/>
      <c r="N960"/>
      <c r="P960" t="b">
        <v>0</v>
      </c>
      <c r="Q960">
        <v>17</v>
      </c>
      <c r="R960" t="b">
        <v>0</v>
      </c>
      <c r="S960" s="5" t="s">
        <v>8278</v>
      </c>
      <c r="T960" t="s">
        <v>8280</v>
      </c>
    </row>
    <row r="961" spans="1:20" ht="42.75" hidden="1" x14ac:dyDescent="0.4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/>
      <c r="L961"/>
      <c r="M961"/>
      <c r="N961"/>
      <c r="P961" t="b">
        <v>0</v>
      </c>
      <c r="Q961">
        <v>171</v>
      </c>
      <c r="R961" t="b">
        <v>0</v>
      </c>
      <c r="S961" s="5" t="s">
        <v>8278</v>
      </c>
      <c r="T961" t="s">
        <v>8280</v>
      </c>
    </row>
    <row r="962" spans="1:20" ht="42.75" hidden="1" x14ac:dyDescent="0.4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/>
      <c r="L962"/>
      <c r="M962"/>
      <c r="N962"/>
      <c r="P962" t="b">
        <v>0</v>
      </c>
      <c r="Q962">
        <v>188</v>
      </c>
      <c r="R962" t="b">
        <v>0</v>
      </c>
      <c r="S962" s="5" t="s">
        <v>8278</v>
      </c>
      <c r="T962" t="s">
        <v>8280</v>
      </c>
    </row>
    <row r="963" spans="1:20" ht="42.75" hidden="1" x14ac:dyDescent="0.4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/>
      <c r="L963"/>
      <c r="M963"/>
      <c r="N963"/>
      <c r="P963" t="b">
        <v>0</v>
      </c>
      <c r="Q963">
        <v>110</v>
      </c>
      <c r="R963" t="b">
        <v>0</v>
      </c>
      <c r="S963" s="5" t="s">
        <v>8278</v>
      </c>
      <c r="T963" t="s">
        <v>8280</v>
      </c>
    </row>
    <row r="964" spans="1:20" ht="42.75" hidden="1" x14ac:dyDescent="0.4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/>
      <c r="L964"/>
      <c r="M964"/>
      <c r="N964"/>
      <c r="P964" t="b">
        <v>0</v>
      </c>
      <c r="Q964">
        <v>37</v>
      </c>
      <c r="R964" t="b">
        <v>0</v>
      </c>
      <c r="S964" s="5" t="s">
        <v>8278</v>
      </c>
      <c r="T964" t="s">
        <v>8280</v>
      </c>
    </row>
    <row r="965" spans="1:20" ht="28.5" hidden="1" x14ac:dyDescent="0.4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/>
      <c r="L965"/>
      <c r="M965"/>
      <c r="N965"/>
      <c r="P965" t="b">
        <v>0</v>
      </c>
      <c r="Q965">
        <v>9</v>
      </c>
      <c r="R965" t="b">
        <v>0</v>
      </c>
      <c r="S965" s="5" t="s">
        <v>8278</v>
      </c>
      <c r="T965" t="s">
        <v>8280</v>
      </c>
    </row>
    <row r="966" spans="1:20" ht="42.75" hidden="1" x14ac:dyDescent="0.4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/>
      <c r="L966"/>
      <c r="M966"/>
      <c r="N966"/>
      <c r="P966" t="b">
        <v>0</v>
      </c>
      <c r="Q966">
        <v>29</v>
      </c>
      <c r="R966" t="b">
        <v>0</v>
      </c>
      <c r="S966" s="5" t="s">
        <v>8278</v>
      </c>
      <c r="T966" t="s">
        <v>8280</v>
      </c>
    </row>
    <row r="967" spans="1:20" ht="42.75" hidden="1" x14ac:dyDescent="0.4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/>
      <c r="L967"/>
      <c r="M967"/>
      <c r="N967"/>
      <c r="P967" t="b">
        <v>0</v>
      </c>
      <c r="Q967">
        <v>6</v>
      </c>
      <c r="R967" t="b">
        <v>0</v>
      </c>
      <c r="S967" s="5" t="s">
        <v>8278</v>
      </c>
      <c r="T967" t="s">
        <v>8280</v>
      </c>
    </row>
    <row r="968" spans="1:20" ht="42.75" hidden="1" x14ac:dyDescent="0.4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/>
      <c r="L968"/>
      <c r="M968"/>
      <c r="N968"/>
      <c r="P968" t="b">
        <v>0</v>
      </c>
      <c r="Q968">
        <v>30</v>
      </c>
      <c r="R968" t="b">
        <v>0</v>
      </c>
      <c r="S968" s="5" t="s">
        <v>8278</v>
      </c>
      <c r="T968" t="s">
        <v>8280</v>
      </c>
    </row>
    <row r="969" spans="1:20" ht="42.75" hidden="1" x14ac:dyDescent="0.4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/>
      <c r="L969"/>
      <c r="M969"/>
      <c r="N969"/>
      <c r="P969" t="b">
        <v>0</v>
      </c>
      <c r="Q969">
        <v>81</v>
      </c>
      <c r="R969" t="b">
        <v>0</v>
      </c>
      <c r="S969" s="5" t="s">
        <v>8278</v>
      </c>
      <c r="T969" t="s">
        <v>8280</v>
      </c>
    </row>
    <row r="970" spans="1:20" ht="42.75" hidden="1" x14ac:dyDescent="0.4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/>
      <c r="L970"/>
      <c r="M970"/>
      <c r="N970"/>
      <c r="P970" t="b">
        <v>0</v>
      </c>
      <c r="Q970">
        <v>4</v>
      </c>
      <c r="R970" t="b">
        <v>0</v>
      </c>
      <c r="S970" s="5" t="s">
        <v>8278</v>
      </c>
      <c r="T970" t="s">
        <v>8280</v>
      </c>
    </row>
    <row r="971" spans="1:20" ht="28.5" hidden="1" x14ac:dyDescent="0.4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/>
      <c r="L971"/>
      <c r="M971"/>
      <c r="N971"/>
      <c r="P971" t="b">
        <v>0</v>
      </c>
      <c r="Q971">
        <v>11</v>
      </c>
      <c r="R971" t="b">
        <v>0</v>
      </c>
      <c r="S971" s="5" t="s">
        <v>8278</v>
      </c>
      <c r="T971" t="s">
        <v>8280</v>
      </c>
    </row>
    <row r="972" spans="1:20" ht="42.75" hidden="1" x14ac:dyDescent="0.4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/>
      <c r="L972"/>
      <c r="M972"/>
      <c r="N972"/>
      <c r="P972" t="b">
        <v>0</v>
      </c>
      <c r="Q972">
        <v>14</v>
      </c>
      <c r="R972" t="b">
        <v>0</v>
      </c>
      <c r="S972" s="5" t="s">
        <v>8278</v>
      </c>
      <c r="T972" t="s">
        <v>8280</v>
      </c>
    </row>
    <row r="973" spans="1:20" ht="42.75" hidden="1" x14ac:dyDescent="0.4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/>
      <c r="L973"/>
      <c r="M973"/>
      <c r="N973"/>
      <c r="P973" t="b">
        <v>0</v>
      </c>
      <c r="Q973">
        <v>5</v>
      </c>
      <c r="R973" t="b">
        <v>0</v>
      </c>
      <c r="S973" s="5" t="s">
        <v>8278</v>
      </c>
      <c r="T973" t="s">
        <v>8280</v>
      </c>
    </row>
    <row r="974" spans="1:20" ht="42.75" hidden="1" x14ac:dyDescent="0.4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/>
      <c r="L974"/>
      <c r="M974"/>
      <c r="N974"/>
      <c r="P974" t="b">
        <v>0</v>
      </c>
      <c r="Q974">
        <v>45</v>
      </c>
      <c r="R974" t="b">
        <v>0</v>
      </c>
      <c r="S974" s="5" t="s">
        <v>8278</v>
      </c>
      <c r="T974" t="s">
        <v>8280</v>
      </c>
    </row>
    <row r="975" spans="1:20" ht="42.75" hidden="1" x14ac:dyDescent="0.4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/>
      <c r="L975"/>
      <c r="M975"/>
      <c r="N975"/>
      <c r="P975" t="b">
        <v>0</v>
      </c>
      <c r="Q975">
        <v>8</v>
      </c>
      <c r="R975" t="b">
        <v>0</v>
      </c>
      <c r="S975" s="5" t="s">
        <v>8278</v>
      </c>
      <c r="T975" t="s">
        <v>8280</v>
      </c>
    </row>
    <row r="976" spans="1:20" ht="42.75" hidden="1" x14ac:dyDescent="0.4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/>
      <c r="L976"/>
      <c r="M976"/>
      <c r="N976"/>
      <c r="P976" t="b">
        <v>0</v>
      </c>
      <c r="Q976">
        <v>3</v>
      </c>
      <c r="R976" t="b">
        <v>0</v>
      </c>
      <c r="S976" s="5" t="s">
        <v>8278</v>
      </c>
      <c r="T976" t="s">
        <v>8280</v>
      </c>
    </row>
    <row r="977" spans="1:20" ht="42.75" hidden="1" x14ac:dyDescent="0.4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/>
      <c r="L977"/>
      <c r="M977"/>
      <c r="N977"/>
      <c r="P977" t="b">
        <v>0</v>
      </c>
      <c r="Q977">
        <v>24</v>
      </c>
      <c r="R977" t="b">
        <v>0</v>
      </c>
      <c r="S977" s="5" t="s">
        <v>8278</v>
      </c>
      <c r="T977" t="s">
        <v>8280</v>
      </c>
    </row>
    <row r="978" spans="1:20" ht="42.75" hidden="1" x14ac:dyDescent="0.4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/>
      <c r="L978"/>
      <c r="M978"/>
      <c r="N978"/>
      <c r="P978" t="b">
        <v>0</v>
      </c>
      <c r="Q978">
        <v>18</v>
      </c>
      <c r="R978" t="b">
        <v>0</v>
      </c>
      <c r="S978" s="5" t="s">
        <v>8278</v>
      </c>
      <c r="T978" t="s">
        <v>8280</v>
      </c>
    </row>
    <row r="979" spans="1:20" ht="42.75" hidden="1" x14ac:dyDescent="0.4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/>
      <c r="L979"/>
      <c r="M979"/>
      <c r="N979"/>
      <c r="P979" t="b">
        <v>0</v>
      </c>
      <c r="Q979">
        <v>12</v>
      </c>
      <c r="R979" t="b">
        <v>0</v>
      </c>
      <c r="S979" s="5" t="s">
        <v>8278</v>
      </c>
      <c r="T979" t="s">
        <v>8280</v>
      </c>
    </row>
    <row r="980" spans="1:20" ht="42.75" hidden="1" x14ac:dyDescent="0.4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/>
      <c r="L980"/>
      <c r="M980"/>
      <c r="N980"/>
      <c r="P980" t="b">
        <v>0</v>
      </c>
      <c r="Q980">
        <v>123</v>
      </c>
      <c r="R980" t="b">
        <v>0</v>
      </c>
      <c r="S980" s="5" t="s">
        <v>8278</v>
      </c>
      <c r="T980" t="s">
        <v>8280</v>
      </c>
    </row>
    <row r="981" spans="1:20" ht="42.75" hidden="1" x14ac:dyDescent="0.4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/>
      <c r="L981"/>
      <c r="M981"/>
      <c r="N981"/>
      <c r="P981" t="b">
        <v>0</v>
      </c>
      <c r="Q981">
        <v>96</v>
      </c>
      <c r="R981" t="b">
        <v>0</v>
      </c>
      <c r="S981" s="5" t="s">
        <v>8278</v>
      </c>
      <c r="T981" t="s">
        <v>8280</v>
      </c>
    </row>
    <row r="982" spans="1:20" ht="42.75" hidden="1" x14ac:dyDescent="0.4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/>
      <c r="L982"/>
      <c r="M982"/>
      <c r="N982"/>
      <c r="P982" t="b">
        <v>0</v>
      </c>
      <c r="Q982">
        <v>31</v>
      </c>
      <c r="R982" t="b">
        <v>0</v>
      </c>
      <c r="S982" s="5" t="s">
        <v>8278</v>
      </c>
      <c r="T982" t="s">
        <v>8280</v>
      </c>
    </row>
    <row r="983" spans="1:20" ht="42.75" hidden="1" x14ac:dyDescent="0.4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/>
      <c r="L983"/>
      <c r="M983"/>
      <c r="N983"/>
      <c r="P983" t="b">
        <v>0</v>
      </c>
      <c r="Q983">
        <v>4</v>
      </c>
      <c r="R983" t="b">
        <v>0</v>
      </c>
      <c r="S983" s="5" t="s">
        <v>8278</v>
      </c>
      <c r="T983" t="s">
        <v>8280</v>
      </c>
    </row>
    <row r="984" spans="1:20" ht="28.5" hidden="1" x14ac:dyDescent="0.4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/>
      <c r="L984"/>
      <c r="M984"/>
      <c r="N984"/>
      <c r="P984" t="b">
        <v>0</v>
      </c>
      <c r="Q984">
        <v>3</v>
      </c>
      <c r="R984" t="b">
        <v>0</v>
      </c>
      <c r="S984" s="5" t="s">
        <v>8278</v>
      </c>
      <c r="T984" t="s">
        <v>8280</v>
      </c>
    </row>
    <row r="985" spans="1:20" ht="57" hidden="1" x14ac:dyDescent="0.4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/>
      <c r="L985"/>
      <c r="M985"/>
      <c r="N985"/>
      <c r="P985" t="b">
        <v>0</v>
      </c>
      <c r="Q985">
        <v>179</v>
      </c>
      <c r="R985" t="b">
        <v>0</v>
      </c>
      <c r="S985" s="5" t="s">
        <v>8278</v>
      </c>
      <c r="T985" t="s">
        <v>8280</v>
      </c>
    </row>
    <row r="986" spans="1:20" ht="71.25" hidden="1" x14ac:dyDescent="0.4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/>
      <c r="L986"/>
      <c r="M986"/>
      <c r="N986"/>
      <c r="P986" t="b">
        <v>0</v>
      </c>
      <c r="Q986">
        <v>3</v>
      </c>
      <c r="R986" t="b">
        <v>0</v>
      </c>
      <c r="S986" s="5" t="s">
        <v>8278</v>
      </c>
      <c r="T986" t="s">
        <v>8280</v>
      </c>
    </row>
    <row r="987" spans="1:20" ht="42.75" hidden="1" x14ac:dyDescent="0.4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/>
      <c r="L987"/>
      <c r="M987"/>
      <c r="N987"/>
      <c r="P987" t="b">
        <v>0</v>
      </c>
      <c r="Q987">
        <v>23</v>
      </c>
      <c r="R987" t="b">
        <v>0</v>
      </c>
      <c r="S987" s="5" t="s">
        <v>8278</v>
      </c>
      <c r="T987" t="s">
        <v>8280</v>
      </c>
    </row>
    <row r="988" spans="1:20" ht="42.75" hidden="1" x14ac:dyDescent="0.4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/>
      <c r="L988"/>
      <c r="M988"/>
      <c r="N988"/>
      <c r="P988" t="b">
        <v>0</v>
      </c>
      <c r="Q988">
        <v>23</v>
      </c>
      <c r="R988" t="b">
        <v>0</v>
      </c>
      <c r="S988" s="5" t="s">
        <v>8278</v>
      </c>
      <c r="T988" t="s">
        <v>8280</v>
      </c>
    </row>
    <row r="989" spans="1:20" ht="42.75" hidden="1" x14ac:dyDescent="0.4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/>
      <c r="L989"/>
      <c r="M989"/>
      <c r="N989"/>
      <c r="P989" t="b">
        <v>0</v>
      </c>
      <c r="Q989">
        <v>41</v>
      </c>
      <c r="R989" t="b">
        <v>0</v>
      </c>
      <c r="S989" s="5" t="s">
        <v>8278</v>
      </c>
      <c r="T989" t="s">
        <v>8280</v>
      </c>
    </row>
    <row r="990" spans="1:20" ht="57" hidden="1" x14ac:dyDescent="0.4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/>
      <c r="L990"/>
      <c r="M990"/>
      <c r="N990"/>
      <c r="P990" t="b">
        <v>0</v>
      </c>
      <c r="Q990">
        <v>0</v>
      </c>
      <c r="R990" t="b">
        <v>0</v>
      </c>
      <c r="S990" s="5" t="s">
        <v>8278</v>
      </c>
      <c r="T990" t="s">
        <v>8280</v>
      </c>
    </row>
    <row r="991" spans="1:20" hidden="1" x14ac:dyDescent="0.4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/>
      <c r="L991"/>
      <c r="M991"/>
      <c r="N991"/>
      <c r="P991" t="b">
        <v>0</v>
      </c>
      <c r="Q991">
        <v>32</v>
      </c>
      <c r="R991" t="b">
        <v>0</v>
      </c>
      <c r="S991" s="5" t="s">
        <v>8278</v>
      </c>
      <c r="T991" t="s">
        <v>8280</v>
      </c>
    </row>
    <row r="992" spans="1:20" ht="42.75" hidden="1" x14ac:dyDescent="0.4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/>
      <c r="L992"/>
      <c r="M992"/>
      <c r="N992"/>
      <c r="P992" t="b">
        <v>0</v>
      </c>
      <c r="Q992">
        <v>2</v>
      </c>
      <c r="R992" t="b">
        <v>0</v>
      </c>
      <c r="S992" s="5" t="s">
        <v>8278</v>
      </c>
      <c r="T992" t="s">
        <v>8280</v>
      </c>
    </row>
    <row r="993" spans="1:20" ht="71.25" hidden="1" x14ac:dyDescent="0.4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/>
      <c r="L993"/>
      <c r="M993"/>
      <c r="N993"/>
      <c r="P993" t="b">
        <v>0</v>
      </c>
      <c r="Q993">
        <v>7</v>
      </c>
      <c r="R993" t="b">
        <v>0</v>
      </c>
      <c r="S993" s="5" t="s">
        <v>8278</v>
      </c>
      <c r="T993" t="s">
        <v>8280</v>
      </c>
    </row>
    <row r="994" spans="1:20" ht="42.75" hidden="1" x14ac:dyDescent="0.4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/>
      <c r="L994"/>
      <c r="M994"/>
      <c r="N994"/>
      <c r="P994" t="b">
        <v>0</v>
      </c>
      <c r="Q994">
        <v>4</v>
      </c>
      <c r="R994" t="b">
        <v>0</v>
      </c>
      <c r="S994" s="5" t="s">
        <v>8278</v>
      </c>
      <c r="T994" t="s">
        <v>8280</v>
      </c>
    </row>
    <row r="995" spans="1:20" ht="42.75" hidden="1" x14ac:dyDescent="0.4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/>
      <c r="L995"/>
      <c r="M995"/>
      <c r="N995"/>
      <c r="P995" t="b">
        <v>0</v>
      </c>
      <c r="Q995">
        <v>196</v>
      </c>
      <c r="R995" t="b">
        <v>0</v>
      </c>
      <c r="S995" s="5" t="s">
        <v>8278</v>
      </c>
      <c r="T995" t="s">
        <v>8280</v>
      </c>
    </row>
    <row r="996" spans="1:20" ht="57" hidden="1" x14ac:dyDescent="0.4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/>
      <c r="L996"/>
      <c r="M996"/>
      <c r="N996"/>
      <c r="P996" t="b">
        <v>0</v>
      </c>
      <c r="Q996">
        <v>11</v>
      </c>
      <c r="R996" t="b">
        <v>0</v>
      </c>
      <c r="S996" s="5" t="s">
        <v>8278</v>
      </c>
      <c r="T996" t="s">
        <v>8280</v>
      </c>
    </row>
    <row r="997" spans="1:20" ht="42.75" hidden="1" x14ac:dyDescent="0.4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/>
      <c r="L997"/>
      <c r="M997"/>
      <c r="N997"/>
      <c r="P997" t="b">
        <v>0</v>
      </c>
      <c r="Q997">
        <v>9</v>
      </c>
      <c r="R997" t="b">
        <v>0</v>
      </c>
      <c r="S997" s="5" t="s">
        <v>8278</v>
      </c>
      <c r="T997" t="s">
        <v>8280</v>
      </c>
    </row>
    <row r="998" spans="1:20" ht="28.5" hidden="1" x14ac:dyDescent="0.4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/>
      <c r="L998"/>
      <c r="M998"/>
      <c r="N998"/>
      <c r="P998" t="b">
        <v>0</v>
      </c>
      <c r="Q998">
        <v>5</v>
      </c>
      <c r="R998" t="b">
        <v>0</v>
      </c>
      <c r="S998" s="5" t="s">
        <v>8278</v>
      </c>
      <c r="T998" t="s">
        <v>8280</v>
      </c>
    </row>
    <row r="999" spans="1:20" ht="28.5" hidden="1" x14ac:dyDescent="0.4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/>
      <c r="L999"/>
      <c r="M999"/>
      <c r="N999"/>
      <c r="P999" t="b">
        <v>0</v>
      </c>
      <c r="Q999">
        <v>8</v>
      </c>
      <c r="R999" t="b">
        <v>0</v>
      </c>
      <c r="S999" s="5" t="s">
        <v>8278</v>
      </c>
      <c r="T999" t="s">
        <v>8280</v>
      </c>
    </row>
    <row r="1000" spans="1:20" ht="42.75" hidden="1" x14ac:dyDescent="0.4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/>
      <c r="L1000"/>
      <c r="M1000"/>
      <c r="N1000"/>
      <c r="P1000" t="b">
        <v>0</v>
      </c>
      <c r="Q1000">
        <v>229</v>
      </c>
      <c r="R1000" t="b">
        <v>0</v>
      </c>
      <c r="S1000" s="5" t="s">
        <v>8278</v>
      </c>
      <c r="T1000" t="s">
        <v>8280</v>
      </c>
    </row>
    <row r="1001" spans="1:20" ht="42.75" hidden="1" x14ac:dyDescent="0.4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/>
      <c r="L1001"/>
      <c r="M1001"/>
      <c r="N1001"/>
      <c r="P1001" t="b">
        <v>0</v>
      </c>
      <c r="Q1001">
        <v>40</v>
      </c>
      <c r="R1001" t="b">
        <v>0</v>
      </c>
      <c r="S1001" s="5" t="s">
        <v>8278</v>
      </c>
      <c r="T1001" t="s">
        <v>8280</v>
      </c>
    </row>
    <row r="1002" spans="1:20" ht="42.75" hidden="1" x14ac:dyDescent="0.4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/>
      <c r="L1002"/>
      <c r="M1002"/>
      <c r="N1002"/>
      <c r="P1002" t="b">
        <v>0</v>
      </c>
      <c r="Q1002">
        <v>6</v>
      </c>
      <c r="R1002" t="b">
        <v>0</v>
      </c>
      <c r="S1002" s="5" t="s">
        <v>8278</v>
      </c>
      <c r="T1002" t="s">
        <v>8280</v>
      </c>
    </row>
    <row r="1003" spans="1:20" ht="42.75" hidden="1" x14ac:dyDescent="0.4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/>
      <c r="L1003"/>
      <c r="M1003"/>
      <c r="N1003"/>
      <c r="P1003" t="b">
        <v>0</v>
      </c>
      <c r="Q1003">
        <v>4</v>
      </c>
      <c r="R1003" t="b">
        <v>0</v>
      </c>
      <c r="S1003" s="5" t="s">
        <v>8278</v>
      </c>
      <c r="T1003" t="s">
        <v>8280</v>
      </c>
    </row>
    <row r="1004" spans="1:20" ht="42.75" hidden="1" x14ac:dyDescent="0.4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/>
      <c r="L1004"/>
      <c r="M1004"/>
      <c r="N1004"/>
      <c r="P1004" t="b">
        <v>0</v>
      </c>
      <c r="Q1004">
        <v>22</v>
      </c>
      <c r="R1004" t="b">
        <v>0</v>
      </c>
      <c r="S1004" s="5" t="s">
        <v>8278</v>
      </c>
      <c r="T1004" t="s">
        <v>8280</v>
      </c>
    </row>
    <row r="1005" spans="1:20" ht="42.75" hidden="1" x14ac:dyDescent="0.4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/>
      <c r="L1005"/>
      <c r="M1005"/>
      <c r="N1005"/>
      <c r="P1005" t="b">
        <v>0</v>
      </c>
      <c r="Q1005">
        <v>15</v>
      </c>
      <c r="R1005" t="b">
        <v>0</v>
      </c>
      <c r="S1005" s="5" t="s">
        <v>8278</v>
      </c>
      <c r="T1005" t="s">
        <v>8280</v>
      </c>
    </row>
    <row r="1006" spans="1:20" ht="28.5" hidden="1" x14ac:dyDescent="0.4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/>
      <c r="L1006"/>
      <c r="M1006"/>
      <c r="N1006"/>
      <c r="P1006" t="b">
        <v>0</v>
      </c>
      <c r="Q1006">
        <v>95</v>
      </c>
      <c r="R1006" t="b">
        <v>0</v>
      </c>
      <c r="S1006" s="5" t="s">
        <v>8278</v>
      </c>
      <c r="T1006" t="s">
        <v>8280</v>
      </c>
    </row>
    <row r="1007" spans="1:20" ht="28.5" hidden="1" x14ac:dyDescent="0.4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/>
      <c r="L1007"/>
      <c r="M1007"/>
      <c r="N1007"/>
      <c r="P1007" t="b">
        <v>0</v>
      </c>
      <c r="Q1007">
        <v>161</v>
      </c>
      <c r="R1007" t="b">
        <v>0</v>
      </c>
      <c r="S1007" s="5" t="s">
        <v>8278</v>
      </c>
      <c r="T1007" t="s">
        <v>8280</v>
      </c>
    </row>
    <row r="1008" spans="1:20" ht="42.75" hidden="1" x14ac:dyDescent="0.4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/>
      <c r="L1008"/>
      <c r="M1008"/>
      <c r="N1008"/>
      <c r="P1008" t="b">
        <v>0</v>
      </c>
      <c r="Q1008">
        <v>8</v>
      </c>
      <c r="R1008" t="b">
        <v>0</v>
      </c>
      <c r="S1008" s="5" t="s">
        <v>8278</v>
      </c>
      <c r="T1008" t="s">
        <v>8280</v>
      </c>
    </row>
    <row r="1009" spans="1:20" ht="42.75" hidden="1" x14ac:dyDescent="0.4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/>
      <c r="L1009"/>
      <c r="M1009"/>
      <c r="N1009"/>
      <c r="P1009" t="b">
        <v>0</v>
      </c>
      <c r="Q1009">
        <v>76</v>
      </c>
      <c r="R1009" t="b">
        <v>0</v>
      </c>
      <c r="S1009" s="5" t="s">
        <v>8278</v>
      </c>
      <c r="T1009" t="s">
        <v>8280</v>
      </c>
    </row>
    <row r="1010" spans="1:20" ht="42.75" hidden="1" x14ac:dyDescent="0.4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/>
      <c r="L1010"/>
      <c r="M1010"/>
      <c r="N1010"/>
      <c r="P1010" t="b">
        <v>0</v>
      </c>
      <c r="Q1010">
        <v>1</v>
      </c>
      <c r="R1010" t="b">
        <v>0</v>
      </c>
      <c r="S1010" s="5" t="s">
        <v>8278</v>
      </c>
      <c r="T1010" t="s">
        <v>8280</v>
      </c>
    </row>
    <row r="1011" spans="1:20" ht="42.75" hidden="1" x14ac:dyDescent="0.4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/>
      <c r="L1011"/>
      <c r="M1011"/>
      <c r="N1011"/>
      <c r="P1011" t="b">
        <v>0</v>
      </c>
      <c r="Q1011">
        <v>101</v>
      </c>
      <c r="R1011" t="b">
        <v>0</v>
      </c>
      <c r="S1011" s="5" t="s">
        <v>8278</v>
      </c>
      <c r="T1011" t="s">
        <v>8280</v>
      </c>
    </row>
    <row r="1012" spans="1:20" ht="42.75" hidden="1" x14ac:dyDescent="0.4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/>
      <c r="L1012"/>
      <c r="M1012"/>
      <c r="N1012"/>
      <c r="P1012" t="b">
        <v>0</v>
      </c>
      <c r="Q1012">
        <v>4</v>
      </c>
      <c r="R1012" t="b">
        <v>0</v>
      </c>
      <c r="S1012" s="5" t="s">
        <v>8278</v>
      </c>
      <c r="T1012" t="s">
        <v>8280</v>
      </c>
    </row>
    <row r="1013" spans="1:20" ht="42.75" hidden="1" x14ac:dyDescent="0.4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/>
      <c r="L1013"/>
      <c r="M1013"/>
      <c r="N1013"/>
      <c r="P1013" t="b">
        <v>0</v>
      </c>
      <c r="Q1013">
        <v>1</v>
      </c>
      <c r="R1013" t="b">
        <v>0</v>
      </c>
      <c r="S1013" s="5" t="s">
        <v>8278</v>
      </c>
      <c r="T1013" t="s">
        <v>8280</v>
      </c>
    </row>
    <row r="1014" spans="1:20" ht="57" hidden="1" x14ac:dyDescent="0.4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/>
      <c r="L1014"/>
      <c r="M1014"/>
      <c r="N1014"/>
      <c r="P1014" t="b">
        <v>0</v>
      </c>
      <c r="Q1014">
        <v>775</v>
      </c>
      <c r="R1014" t="b">
        <v>0</v>
      </c>
      <c r="S1014" s="5" t="s">
        <v>8278</v>
      </c>
      <c r="T1014" t="s">
        <v>8280</v>
      </c>
    </row>
    <row r="1015" spans="1:20" ht="42.75" hidden="1" x14ac:dyDescent="0.4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/>
      <c r="L1015"/>
      <c r="M1015"/>
      <c r="N1015"/>
      <c r="P1015" t="b">
        <v>0</v>
      </c>
      <c r="Q1015">
        <v>90</v>
      </c>
      <c r="R1015" t="b">
        <v>0</v>
      </c>
      <c r="S1015" s="5" t="s">
        <v>8278</v>
      </c>
      <c r="T1015" t="s">
        <v>8280</v>
      </c>
    </row>
    <row r="1016" spans="1:20" ht="28.5" hidden="1" x14ac:dyDescent="0.4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/>
      <c r="L1016"/>
      <c r="M1016"/>
      <c r="N1016"/>
      <c r="P1016" t="b">
        <v>0</v>
      </c>
      <c r="Q1016">
        <v>16</v>
      </c>
      <c r="R1016" t="b">
        <v>0</v>
      </c>
      <c r="S1016" s="5" t="s">
        <v>8278</v>
      </c>
      <c r="T1016" t="s">
        <v>8280</v>
      </c>
    </row>
    <row r="1017" spans="1:20" ht="28.5" hidden="1" x14ac:dyDescent="0.4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/>
      <c r="L1017"/>
      <c r="M1017"/>
      <c r="N1017"/>
      <c r="P1017" t="b">
        <v>0</v>
      </c>
      <c r="Q1017">
        <v>6</v>
      </c>
      <c r="R1017" t="b">
        <v>0</v>
      </c>
      <c r="S1017" s="5" t="s">
        <v>8278</v>
      </c>
      <c r="T1017" t="s">
        <v>8280</v>
      </c>
    </row>
    <row r="1018" spans="1:20" ht="42.75" hidden="1" x14ac:dyDescent="0.4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/>
      <c r="L1018"/>
      <c r="M1018"/>
      <c r="N1018"/>
      <c r="P1018" t="b">
        <v>0</v>
      </c>
      <c r="Q1018">
        <v>38</v>
      </c>
      <c r="R1018" t="b">
        <v>0</v>
      </c>
      <c r="S1018" s="5" t="s">
        <v>8278</v>
      </c>
      <c r="T1018" t="s">
        <v>8280</v>
      </c>
    </row>
    <row r="1019" spans="1:20" ht="42.75" hidden="1" x14ac:dyDescent="0.4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/>
      <c r="L1019"/>
      <c r="M1019"/>
      <c r="N1019"/>
      <c r="P1019" t="b">
        <v>0</v>
      </c>
      <c r="Q1019">
        <v>355</v>
      </c>
      <c r="R1019" t="b">
        <v>0</v>
      </c>
      <c r="S1019" s="5" t="s">
        <v>8278</v>
      </c>
      <c r="T1019" t="s">
        <v>8280</v>
      </c>
    </row>
    <row r="1020" spans="1:20" ht="42.75" hidden="1" x14ac:dyDescent="0.4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/>
      <c r="L1020"/>
      <c r="M1020"/>
      <c r="N1020"/>
      <c r="P1020" t="b">
        <v>0</v>
      </c>
      <c r="Q1020">
        <v>7</v>
      </c>
      <c r="R1020" t="b">
        <v>0</v>
      </c>
      <c r="S1020" s="5" t="s">
        <v>8278</v>
      </c>
      <c r="T1020" t="s">
        <v>8280</v>
      </c>
    </row>
    <row r="1021" spans="1:20" ht="28.5" hidden="1" x14ac:dyDescent="0.4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/>
      <c r="L1021"/>
      <c r="M1021"/>
      <c r="N1021"/>
      <c r="P1021" t="b">
        <v>0</v>
      </c>
      <c r="Q1021">
        <v>400</v>
      </c>
      <c r="R1021" t="b">
        <v>0</v>
      </c>
      <c r="S1021" s="5" t="s">
        <v>8278</v>
      </c>
      <c r="T1021" t="s">
        <v>8280</v>
      </c>
    </row>
    <row r="1022" spans="1:20" ht="42.75" hidden="1" x14ac:dyDescent="0.4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/>
      <c r="L1022"/>
      <c r="M1022"/>
      <c r="N1022"/>
      <c r="P1022" t="b">
        <v>0</v>
      </c>
      <c r="Q1022">
        <v>30</v>
      </c>
      <c r="R1022" t="b">
        <v>1</v>
      </c>
      <c r="S1022" s="5" t="s">
        <v>8284</v>
      </c>
      <c r="T1022" t="s">
        <v>8289</v>
      </c>
    </row>
    <row r="1023" spans="1:20" ht="42.75" hidden="1" x14ac:dyDescent="0.4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/>
      <c r="L1023"/>
      <c r="M1023"/>
      <c r="N1023"/>
      <c r="P1023" t="b">
        <v>1</v>
      </c>
      <c r="Q1023">
        <v>478</v>
      </c>
      <c r="R1023" t="b">
        <v>1</v>
      </c>
      <c r="S1023" s="5" t="s">
        <v>8284</v>
      </c>
      <c r="T1023" t="s">
        <v>8289</v>
      </c>
    </row>
    <row r="1024" spans="1:20" ht="28.5" hidden="1" x14ac:dyDescent="0.4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/>
      <c r="L1024"/>
      <c r="M1024"/>
      <c r="N1024"/>
      <c r="P1024" t="b">
        <v>1</v>
      </c>
      <c r="Q1024">
        <v>74</v>
      </c>
      <c r="R1024" t="b">
        <v>1</v>
      </c>
      <c r="S1024" s="5" t="s">
        <v>8284</v>
      </c>
      <c r="T1024" t="s">
        <v>8289</v>
      </c>
    </row>
    <row r="1025" spans="1:20" ht="42.75" hidden="1" x14ac:dyDescent="0.4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/>
      <c r="L1025"/>
      <c r="M1025"/>
      <c r="N1025"/>
      <c r="P1025" t="b">
        <v>0</v>
      </c>
      <c r="Q1025">
        <v>131</v>
      </c>
      <c r="R1025" t="b">
        <v>1</v>
      </c>
      <c r="S1025" s="5" t="s">
        <v>8284</v>
      </c>
      <c r="T1025" t="s">
        <v>8289</v>
      </c>
    </row>
    <row r="1026" spans="1:20" ht="42.75" hidden="1" x14ac:dyDescent="0.4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/>
      <c r="L1026"/>
      <c r="M1026"/>
      <c r="N1026"/>
      <c r="P1026" t="b">
        <v>1</v>
      </c>
      <c r="Q1026">
        <v>61</v>
      </c>
      <c r="R1026" t="b">
        <v>1</v>
      </c>
      <c r="S1026" s="5" t="s">
        <v>8284</v>
      </c>
      <c r="T1026" t="s">
        <v>8289</v>
      </c>
    </row>
    <row r="1027" spans="1:20" ht="28.5" hidden="1" x14ac:dyDescent="0.4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/>
      <c r="L1027"/>
      <c r="M1027"/>
      <c r="N1027"/>
      <c r="P1027" t="b">
        <v>1</v>
      </c>
      <c r="Q1027">
        <v>1071</v>
      </c>
      <c r="R1027" t="b">
        <v>1</v>
      </c>
      <c r="S1027" s="5" t="s">
        <v>8284</v>
      </c>
      <c r="T1027" t="s">
        <v>8289</v>
      </c>
    </row>
    <row r="1028" spans="1:20" ht="42.75" hidden="1" x14ac:dyDescent="0.4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/>
      <c r="L1028"/>
      <c r="M1028"/>
      <c r="N1028"/>
      <c r="P1028" t="b">
        <v>1</v>
      </c>
      <c r="Q1028">
        <v>122</v>
      </c>
      <c r="R1028" t="b">
        <v>1</v>
      </c>
      <c r="S1028" s="5" t="s">
        <v>8284</v>
      </c>
      <c r="T1028" t="s">
        <v>8289</v>
      </c>
    </row>
    <row r="1029" spans="1:20" ht="42.75" hidden="1" x14ac:dyDescent="0.4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/>
      <c r="L1029"/>
      <c r="M1029"/>
      <c r="N1029"/>
      <c r="P1029" t="b">
        <v>1</v>
      </c>
      <c r="Q1029">
        <v>111</v>
      </c>
      <c r="R1029" t="b">
        <v>1</v>
      </c>
      <c r="S1029" s="5" t="s">
        <v>8284</v>
      </c>
      <c r="T1029" t="s">
        <v>8289</v>
      </c>
    </row>
    <row r="1030" spans="1:20" ht="42.75" hidden="1" x14ac:dyDescent="0.4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/>
      <c r="L1030"/>
      <c r="M1030"/>
      <c r="N1030"/>
      <c r="P1030" t="b">
        <v>1</v>
      </c>
      <c r="Q1030">
        <v>255</v>
      </c>
      <c r="R1030" t="b">
        <v>1</v>
      </c>
      <c r="S1030" s="5" t="s">
        <v>8284</v>
      </c>
      <c r="T1030" t="s">
        <v>8289</v>
      </c>
    </row>
    <row r="1031" spans="1:20" ht="28.5" hidden="1" x14ac:dyDescent="0.4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/>
      <c r="L1031"/>
      <c r="M1031"/>
      <c r="N1031"/>
      <c r="P1031" t="b">
        <v>0</v>
      </c>
      <c r="Q1031">
        <v>141</v>
      </c>
      <c r="R1031" t="b">
        <v>1</v>
      </c>
      <c r="S1031" s="5" t="s">
        <v>8284</v>
      </c>
      <c r="T1031" t="s">
        <v>8289</v>
      </c>
    </row>
    <row r="1032" spans="1:20" ht="28.5" hidden="1" x14ac:dyDescent="0.4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/>
      <c r="L1032"/>
      <c r="M1032"/>
      <c r="N1032"/>
      <c r="P1032" t="b">
        <v>0</v>
      </c>
      <c r="Q1032">
        <v>159</v>
      </c>
      <c r="R1032" t="b">
        <v>1</v>
      </c>
      <c r="S1032" s="5" t="s">
        <v>8284</v>
      </c>
      <c r="T1032" t="s">
        <v>8289</v>
      </c>
    </row>
    <row r="1033" spans="1:20" ht="42.75" hidden="1" x14ac:dyDescent="0.4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/>
      <c r="L1033"/>
      <c r="M1033"/>
      <c r="N1033"/>
      <c r="P1033" t="b">
        <v>0</v>
      </c>
      <c r="Q1033">
        <v>99</v>
      </c>
      <c r="R1033" t="b">
        <v>1</v>
      </c>
      <c r="S1033" s="5" t="s">
        <v>8284</v>
      </c>
      <c r="T1033" t="s">
        <v>8289</v>
      </c>
    </row>
    <row r="1034" spans="1:20" hidden="1" x14ac:dyDescent="0.4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/>
      <c r="L1034"/>
      <c r="M1034"/>
      <c r="N1034"/>
      <c r="P1034" t="b">
        <v>0</v>
      </c>
      <c r="Q1034">
        <v>96</v>
      </c>
      <c r="R1034" t="b">
        <v>1</v>
      </c>
      <c r="S1034" s="5" t="s">
        <v>8284</v>
      </c>
      <c r="T1034" t="s">
        <v>8289</v>
      </c>
    </row>
    <row r="1035" spans="1:20" ht="42.75" hidden="1" x14ac:dyDescent="0.4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/>
      <c r="L1035"/>
      <c r="M1035"/>
      <c r="N1035"/>
      <c r="P1035" t="b">
        <v>0</v>
      </c>
      <c r="Q1035">
        <v>27</v>
      </c>
      <c r="R1035" t="b">
        <v>1</v>
      </c>
      <c r="S1035" s="5" t="s">
        <v>8284</v>
      </c>
      <c r="T1035" t="s">
        <v>8289</v>
      </c>
    </row>
    <row r="1036" spans="1:20" ht="42.75" hidden="1" x14ac:dyDescent="0.4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/>
      <c r="L1036"/>
      <c r="M1036"/>
      <c r="N1036"/>
      <c r="P1036" t="b">
        <v>0</v>
      </c>
      <c r="Q1036">
        <v>166</v>
      </c>
      <c r="R1036" t="b">
        <v>1</v>
      </c>
      <c r="S1036" s="5" t="s">
        <v>8284</v>
      </c>
      <c r="T1036" t="s">
        <v>8289</v>
      </c>
    </row>
    <row r="1037" spans="1:20" ht="42.75" hidden="1" x14ac:dyDescent="0.4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/>
      <c r="L1037"/>
      <c r="M1037"/>
      <c r="N1037"/>
      <c r="P1037" t="b">
        <v>0</v>
      </c>
      <c r="Q1037">
        <v>76</v>
      </c>
      <c r="R1037" t="b">
        <v>1</v>
      </c>
      <c r="S1037" s="5" t="s">
        <v>8284</v>
      </c>
      <c r="T1037" t="s">
        <v>8289</v>
      </c>
    </row>
    <row r="1038" spans="1:20" ht="42.75" hidden="1" x14ac:dyDescent="0.4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/>
      <c r="L1038"/>
      <c r="M1038"/>
      <c r="N1038"/>
      <c r="P1038" t="b">
        <v>0</v>
      </c>
      <c r="Q1038">
        <v>211</v>
      </c>
      <c r="R1038" t="b">
        <v>1</v>
      </c>
      <c r="S1038" s="5" t="s">
        <v>8284</v>
      </c>
      <c r="T1038" t="s">
        <v>8289</v>
      </c>
    </row>
    <row r="1039" spans="1:20" ht="42.75" hidden="1" x14ac:dyDescent="0.4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/>
      <c r="L1039"/>
      <c r="M1039"/>
      <c r="N1039"/>
      <c r="P1039" t="b">
        <v>0</v>
      </c>
      <c r="Q1039">
        <v>21</v>
      </c>
      <c r="R1039" t="b">
        <v>1</v>
      </c>
      <c r="S1039" s="5" t="s">
        <v>8284</v>
      </c>
      <c r="T1039" t="s">
        <v>8289</v>
      </c>
    </row>
    <row r="1040" spans="1:20" ht="42.75" hidden="1" x14ac:dyDescent="0.4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/>
      <c r="L1040"/>
      <c r="M1040"/>
      <c r="N1040"/>
      <c r="P1040" t="b">
        <v>0</v>
      </c>
      <c r="Q1040">
        <v>61</v>
      </c>
      <c r="R1040" t="b">
        <v>1</v>
      </c>
      <c r="S1040" s="5" t="s">
        <v>8284</v>
      </c>
      <c r="T1040" t="s">
        <v>8289</v>
      </c>
    </row>
    <row r="1041" spans="1:20" ht="42.75" hidden="1" x14ac:dyDescent="0.4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/>
      <c r="L1041"/>
      <c r="M1041"/>
      <c r="N1041"/>
      <c r="P1041" t="b">
        <v>0</v>
      </c>
      <c r="Q1041">
        <v>30</v>
      </c>
      <c r="R1041" t="b">
        <v>1</v>
      </c>
      <c r="S1041" s="5" t="s">
        <v>8284</v>
      </c>
      <c r="T1041" t="s">
        <v>8289</v>
      </c>
    </row>
    <row r="1042" spans="1:20" ht="42.75" hidden="1" x14ac:dyDescent="0.4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/>
      <c r="L1042"/>
      <c r="M1042"/>
      <c r="N1042"/>
      <c r="P1042" t="b">
        <v>0</v>
      </c>
      <c r="Q1042">
        <v>1</v>
      </c>
      <c r="R1042" t="b">
        <v>0</v>
      </c>
      <c r="S1042" s="5" t="s">
        <v>8290</v>
      </c>
      <c r="T1042" t="s">
        <v>8291</v>
      </c>
    </row>
    <row r="1043" spans="1:20" ht="42.75" hidden="1" x14ac:dyDescent="0.4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/>
      <c r="L1043"/>
      <c r="M1043"/>
      <c r="N1043"/>
      <c r="P1043" t="b">
        <v>0</v>
      </c>
      <c r="Q1043">
        <v>0</v>
      </c>
      <c r="R1043" t="b">
        <v>0</v>
      </c>
      <c r="S1043" s="5" t="s">
        <v>8290</v>
      </c>
      <c r="T1043" t="s">
        <v>8291</v>
      </c>
    </row>
    <row r="1044" spans="1:20" ht="42.75" hidden="1" x14ac:dyDescent="0.4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/>
      <c r="L1044"/>
      <c r="M1044"/>
      <c r="N1044"/>
      <c r="P1044" t="b">
        <v>0</v>
      </c>
      <c r="Q1044">
        <v>1</v>
      </c>
      <c r="R1044" t="b">
        <v>0</v>
      </c>
      <c r="S1044" s="5" t="s">
        <v>8290</v>
      </c>
      <c r="T1044" t="s">
        <v>8291</v>
      </c>
    </row>
    <row r="1045" spans="1:20" ht="42.75" hidden="1" x14ac:dyDescent="0.4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/>
      <c r="L1045"/>
      <c r="M1045"/>
      <c r="N1045"/>
      <c r="P1045" t="b">
        <v>0</v>
      </c>
      <c r="Q1045">
        <v>292</v>
      </c>
      <c r="R1045" t="b">
        <v>0</v>
      </c>
      <c r="S1045" s="5" t="s">
        <v>8290</v>
      </c>
      <c r="T1045" t="s">
        <v>8291</v>
      </c>
    </row>
    <row r="1046" spans="1:20" ht="42.75" hidden="1" x14ac:dyDescent="0.4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/>
      <c r="L1046"/>
      <c r="M1046"/>
      <c r="N1046"/>
      <c r="P1046" t="b">
        <v>0</v>
      </c>
      <c r="Q1046">
        <v>2</v>
      </c>
      <c r="R1046" t="b">
        <v>0</v>
      </c>
      <c r="S1046" s="5" t="s">
        <v>8290</v>
      </c>
      <c r="T1046" t="s">
        <v>8291</v>
      </c>
    </row>
    <row r="1047" spans="1:20" ht="42.75" hidden="1" x14ac:dyDescent="0.4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/>
      <c r="L1047"/>
      <c r="M1047"/>
      <c r="N1047"/>
      <c r="P1047" t="b">
        <v>0</v>
      </c>
      <c r="Q1047">
        <v>8</v>
      </c>
      <c r="R1047" t="b">
        <v>0</v>
      </c>
      <c r="S1047" s="5" t="s">
        <v>8290</v>
      </c>
      <c r="T1047" t="s">
        <v>8291</v>
      </c>
    </row>
    <row r="1048" spans="1:20" ht="42.75" hidden="1" x14ac:dyDescent="0.4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/>
      <c r="L1048"/>
      <c r="M1048"/>
      <c r="N1048"/>
      <c r="P1048" t="b">
        <v>0</v>
      </c>
      <c r="Q1048">
        <v>0</v>
      </c>
      <c r="R1048" t="b">
        <v>0</v>
      </c>
      <c r="S1048" s="5" t="s">
        <v>8290</v>
      </c>
      <c r="T1048" t="s">
        <v>8291</v>
      </c>
    </row>
    <row r="1049" spans="1:20" ht="42.75" hidden="1" x14ac:dyDescent="0.4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/>
      <c r="L1049"/>
      <c r="M1049"/>
      <c r="N1049"/>
      <c r="P1049" t="b">
        <v>0</v>
      </c>
      <c r="Q1049">
        <v>1</v>
      </c>
      <c r="R1049" t="b">
        <v>0</v>
      </c>
      <c r="S1049" s="5" t="s">
        <v>8290</v>
      </c>
      <c r="T1049" t="s">
        <v>8291</v>
      </c>
    </row>
    <row r="1050" spans="1:20" ht="42.75" hidden="1" x14ac:dyDescent="0.4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/>
      <c r="L1050"/>
      <c r="M1050"/>
      <c r="N1050"/>
      <c r="P1050" t="b">
        <v>0</v>
      </c>
      <c r="Q1050">
        <v>4</v>
      </c>
      <c r="R1050" t="b">
        <v>0</v>
      </c>
      <c r="S1050" s="5" t="s">
        <v>8290</v>
      </c>
      <c r="T1050" t="s">
        <v>8291</v>
      </c>
    </row>
    <row r="1051" spans="1:20" hidden="1" x14ac:dyDescent="0.4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/>
      <c r="L1051"/>
      <c r="M1051"/>
      <c r="N1051"/>
      <c r="P1051" t="b">
        <v>0</v>
      </c>
      <c r="Q1051">
        <v>0</v>
      </c>
      <c r="R1051" t="b">
        <v>0</v>
      </c>
      <c r="S1051" s="5" t="s">
        <v>8290</v>
      </c>
      <c r="T1051" t="s">
        <v>8291</v>
      </c>
    </row>
    <row r="1052" spans="1:20" ht="28.5" hidden="1" x14ac:dyDescent="0.4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/>
      <c r="L1052"/>
      <c r="M1052"/>
      <c r="N1052"/>
      <c r="P1052" t="b">
        <v>0</v>
      </c>
      <c r="Q1052">
        <v>0</v>
      </c>
      <c r="R1052" t="b">
        <v>0</v>
      </c>
      <c r="S1052" s="5" t="s">
        <v>8290</v>
      </c>
      <c r="T1052" t="s">
        <v>8291</v>
      </c>
    </row>
    <row r="1053" spans="1:20" ht="42.75" hidden="1" x14ac:dyDescent="0.4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/>
      <c r="L1053"/>
      <c r="M1053"/>
      <c r="N1053"/>
      <c r="P1053" t="b">
        <v>0</v>
      </c>
      <c r="Q1053">
        <v>0</v>
      </c>
      <c r="R1053" t="b">
        <v>0</v>
      </c>
      <c r="S1053" s="5" t="s">
        <v>8290</v>
      </c>
      <c r="T1053" t="s">
        <v>8291</v>
      </c>
    </row>
    <row r="1054" spans="1:20" ht="57" hidden="1" x14ac:dyDescent="0.4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/>
      <c r="L1054"/>
      <c r="M1054"/>
      <c r="N1054"/>
      <c r="P1054" t="b">
        <v>0</v>
      </c>
      <c r="Q1054">
        <v>0</v>
      </c>
      <c r="R1054" t="b">
        <v>0</v>
      </c>
      <c r="S1054" s="5" t="s">
        <v>8290</v>
      </c>
      <c r="T1054" t="s">
        <v>8291</v>
      </c>
    </row>
    <row r="1055" spans="1:20" ht="42.75" hidden="1" x14ac:dyDescent="0.4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/>
      <c r="L1055"/>
      <c r="M1055"/>
      <c r="N1055"/>
      <c r="P1055" t="b">
        <v>0</v>
      </c>
      <c r="Q1055">
        <v>1</v>
      </c>
      <c r="R1055" t="b">
        <v>0</v>
      </c>
      <c r="S1055" s="5" t="s">
        <v>8290</v>
      </c>
      <c r="T1055" t="s">
        <v>8291</v>
      </c>
    </row>
    <row r="1056" spans="1:20" ht="42.75" hidden="1" x14ac:dyDescent="0.4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/>
      <c r="L1056"/>
      <c r="M1056"/>
      <c r="N1056"/>
      <c r="P1056" t="b">
        <v>0</v>
      </c>
      <c r="Q1056">
        <v>0</v>
      </c>
      <c r="R1056" t="b">
        <v>0</v>
      </c>
      <c r="S1056" s="5" t="s">
        <v>8290</v>
      </c>
      <c r="T1056" t="s">
        <v>8291</v>
      </c>
    </row>
    <row r="1057" spans="1:20" ht="42.75" hidden="1" x14ac:dyDescent="0.4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/>
      <c r="L1057"/>
      <c r="M1057"/>
      <c r="N1057"/>
      <c r="P1057" t="b">
        <v>0</v>
      </c>
      <c r="Q1057">
        <v>0</v>
      </c>
      <c r="R1057" t="b">
        <v>0</v>
      </c>
      <c r="S1057" s="5" t="s">
        <v>8290</v>
      </c>
      <c r="T1057" t="s">
        <v>8291</v>
      </c>
    </row>
    <row r="1058" spans="1:20" ht="42.75" hidden="1" x14ac:dyDescent="0.4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/>
      <c r="L1058"/>
      <c r="M1058"/>
      <c r="N1058"/>
      <c r="P1058" t="b">
        <v>0</v>
      </c>
      <c r="Q1058">
        <v>0</v>
      </c>
      <c r="R1058" t="b">
        <v>0</v>
      </c>
      <c r="S1058" s="5" t="s">
        <v>8290</v>
      </c>
      <c r="T1058" t="s">
        <v>8291</v>
      </c>
    </row>
    <row r="1059" spans="1:20" ht="42.75" hidden="1" x14ac:dyDescent="0.4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/>
      <c r="L1059"/>
      <c r="M1059"/>
      <c r="N1059"/>
      <c r="P1059" t="b">
        <v>0</v>
      </c>
      <c r="Q1059">
        <v>0</v>
      </c>
      <c r="R1059" t="b">
        <v>0</v>
      </c>
      <c r="S1059" s="5" t="s">
        <v>8290</v>
      </c>
      <c r="T1059" t="s">
        <v>8291</v>
      </c>
    </row>
    <row r="1060" spans="1:20" ht="42.75" hidden="1" x14ac:dyDescent="0.4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/>
      <c r="L1060"/>
      <c r="M1060"/>
      <c r="N1060"/>
      <c r="P1060" t="b">
        <v>0</v>
      </c>
      <c r="Q1060">
        <v>0</v>
      </c>
      <c r="R1060" t="b">
        <v>0</v>
      </c>
      <c r="S1060" s="5" t="s">
        <v>8290</v>
      </c>
      <c r="T1060" t="s">
        <v>8291</v>
      </c>
    </row>
    <row r="1061" spans="1:20" hidden="1" x14ac:dyDescent="0.4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/>
      <c r="L1061"/>
      <c r="M1061"/>
      <c r="N1061"/>
      <c r="P1061" t="b">
        <v>0</v>
      </c>
      <c r="Q1061">
        <v>0</v>
      </c>
      <c r="R1061" t="b">
        <v>0</v>
      </c>
      <c r="S1061" s="5" t="s">
        <v>8290</v>
      </c>
      <c r="T1061" t="s">
        <v>8291</v>
      </c>
    </row>
    <row r="1062" spans="1:20" ht="42.75" hidden="1" x14ac:dyDescent="0.4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/>
      <c r="L1062"/>
      <c r="M1062"/>
      <c r="N1062"/>
      <c r="P1062" t="b">
        <v>0</v>
      </c>
      <c r="Q1062">
        <v>1</v>
      </c>
      <c r="R1062" t="b">
        <v>0</v>
      </c>
      <c r="S1062" s="5" t="s">
        <v>8290</v>
      </c>
      <c r="T1062" t="s">
        <v>8291</v>
      </c>
    </row>
    <row r="1063" spans="1:20" ht="28.5" hidden="1" x14ac:dyDescent="0.4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/>
      <c r="L1063"/>
      <c r="M1063"/>
      <c r="N1063"/>
      <c r="P1063" t="b">
        <v>0</v>
      </c>
      <c r="Q1063">
        <v>0</v>
      </c>
      <c r="R1063" t="b">
        <v>0</v>
      </c>
      <c r="S1063" s="5" t="s">
        <v>8290</v>
      </c>
      <c r="T1063" t="s">
        <v>8291</v>
      </c>
    </row>
    <row r="1064" spans="1:20" hidden="1" x14ac:dyDescent="0.4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/>
      <c r="L1064"/>
      <c r="M1064"/>
      <c r="N1064"/>
      <c r="P1064" t="b">
        <v>0</v>
      </c>
      <c r="Q1064">
        <v>4</v>
      </c>
      <c r="R1064" t="b">
        <v>0</v>
      </c>
      <c r="S1064" s="5" t="s">
        <v>8290</v>
      </c>
      <c r="T1064" t="s">
        <v>8291</v>
      </c>
    </row>
    <row r="1065" spans="1:20" ht="42.75" hidden="1" x14ac:dyDescent="0.4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/>
      <c r="L1065"/>
      <c r="M1065"/>
      <c r="N1065"/>
      <c r="P1065" t="b">
        <v>0</v>
      </c>
      <c r="Q1065">
        <v>0</v>
      </c>
      <c r="R1065" t="b">
        <v>0</v>
      </c>
      <c r="S1065" s="5" t="s">
        <v>8290</v>
      </c>
      <c r="T1065" t="s">
        <v>8291</v>
      </c>
    </row>
    <row r="1066" spans="1:20" ht="42.75" hidden="1" x14ac:dyDescent="0.4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/>
      <c r="L1066"/>
      <c r="M1066"/>
      <c r="N1066"/>
      <c r="P1066" t="b">
        <v>0</v>
      </c>
      <c r="Q1066">
        <v>123</v>
      </c>
      <c r="R1066" t="b">
        <v>0</v>
      </c>
      <c r="S1066" s="5" t="s">
        <v>8292</v>
      </c>
      <c r="T1066" t="s">
        <v>8293</v>
      </c>
    </row>
    <row r="1067" spans="1:20" ht="42.75" hidden="1" x14ac:dyDescent="0.4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/>
      <c r="L1067"/>
      <c r="M1067"/>
      <c r="N1067"/>
      <c r="P1067" t="b">
        <v>0</v>
      </c>
      <c r="Q1067">
        <v>5</v>
      </c>
      <c r="R1067" t="b">
        <v>0</v>
      </c>
      <c r="S1067" s="5" t="s">
        <v>8292</v>
      </c>
      <c r="T1067" t="s">
        <v>8293</v>
      </c>
    </row>
    <row r="1068" spans="1:20" ht="42.75" hidden="1" x14ac:dyDescent="0.4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/>
      <c r="L1068"/>
      <c r="M1068"/>
      <c r="N1068"/>
      <c r="P1068" t="b">
        <v>0</v>
      </c>
      <c r="Q1068">
        <v>148</v>
      </c>
      <c r="R1068" t="b">
        <v>0</v>
      </c>
      <c r="S1068" s="5" t="s">
        <v>8292</v>
      </c>
      <c r="T1068" t="s">
        <v>8293</v>
      </c>
    </row>
    <row r="1069" spans="1:20" ht="42.75" hidden="1" x14ac:dyDescent="0.4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/>
      <c r="L1069"/>
      <c r="M1069"/>
      <c r="N1069"/>
      <c r="P1069" t="b">
        <v>0</v>
      </c>
      <c r="Q1069">
        <v>10</v>
      </c>
      <c r="R1069" t="b">
        <v>0</v>
      </c>
      <c r="S1069" s="5" t="s">
        <v>8292</v>
      </c>
      <c r="T1069" t="s">
        <v>8293</v>
      </c>
    </row>
    <row r="1070" spans="1:20" ht="57" hidden="1" x14ac:dyDescent="0.4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/>
      <c r="L1070"/>
      <c r="M1070"/>
      <c r="N1070"/>
      <c r="P1070" t="b">
        <v>0</v>
      </c>
      <c r="Q1070">
        <v>4</v>
      </c>
      <c r="R1070" t="b">
        <v>0</v>
      </c>
      <c r="S1070" s="5" t="s">
        <v>8292</v>
      </c>
      <c r="T1070" t="s">
        <v>8293</v>
      </c>
    </row>
    <row r="1071" spans="1:20" ht="42.75" hidden="1" x14ac:dyDescent="0.4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/>
      <c r="L1071"/>
      <c r="M1071"/>
      <c r="N1071"/>
      <c r="P1071" t="b">
        <v>0</v>
      </c>
      <c r="Q1071">
        <v>21</v>
      </c>
      <c r="R1071" t="b">
        <v>0</v>
      </c>
      <c r="S1071" s="5" t="s">
        <v>8292</v>
      </c>
      <c r="T1071" t="s">
        <v>8293</v>
      </c>
    </row>
    <row r="1072" spans="1:20" ht="42.75" hidden="1" x14ac:dyDescent="0.4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/>
      <c r="L1072"/>
      <c r="M1072"/>
      <c r="N1072"/>
      <c r="P1072" t="b">
        <v>0</v>
      </c>
      <c r="Q1072">
        <v>2</v>
      </c>
      <c r="R1072" t="b">
        <v>0</v>
      </c>
      <c r="S1072" s="5" t="s">
        <v>8292</v>
      </c>
      <c r="T1072" t="s">
        <v>8293</v>
      </c>
    </row>
    <row r="1073" spans="1:20" ht="42.75" hidden="1" x14ac:dyDescent="0.4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/>
      <c r="L1073"/>
      <c r="M1073"/>
      <c r="N1073"/>
      <c r="P1073" t="b">
        <v>0</v>
      </c>
      <c r="Q1073">
        <v>0</v>
      </c>
      <c r="R1073" t="b">
        <v>0</v>
      </c>
      <c r="S1073" s="5" t="s">
        <v>8292</v>
      </c>
      <c r="T1073" t="s">
        <v>8293</v>
      </c>
    </row>
    <row r="1074" spans="1:20" ht="42.75" hidden="1" x14ac:dyDescent="0.4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/>
      <c r="L1074"/>
      <c r="M1074"/>
      <c r="N1074"/>
      <c r="P1074" t="b">
        <v>0</v>
      </c>
      <c r="Q1074">
        <v>4</v>
      </c>
      <c r="R1074" t="b">
        <v>0</v>
      </c>
      <c r="S1074" s="5" t="s">
        <v>8292</v>
      </c>
      <c r="T1074" t="s">
        <v>8293</v>
      </c>
    </row>
    <row r="1075" spans="1:20" ht="28.5" hidden="1" x14ac:dyDescent="0.4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/>
      <c r="L1075"/>
      <c r="M1075"/>
      <c r="N1075"/>
      <c r="P1075" t="b">
        <v>0</v>
      </c>
      <c r="Q1075">
        <v>1</v>
      </c>
      <c r="R1075" t="b">
        <v>0</v>
      </c>
      <c r="S1075" s="5" t="s">
        <v>8292</v>
      </c>
      <c r="T1075" t="s">
        <v>8293</v>
      </c>
    </row>
    <row r="1076" spans="1:20" ht="42.75" hidden="1" x14ac:dyDescent="0.4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/>
      <c r="L1076"/>
      <c r="M1076"/>
      <c r="N1076"/>
      <c r="P1076" t="b">
        <v>0</v>
      </c>
      <c r="Q1076">
        <v>30</v>
      </c>
      <c r="R1076" t="b">
        <v>0</v>
      </c>
      <c r="S1076" s="5" t="s">
        <v>8292</v>
      </c>
      <c r="T1076" t="s">
        <v>8293</v>
      </c>
    </row>
    <row r="1077" spans="1:20" ht="28.5" hidden="1" x14ac:dyDescent="0.4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/>
      <c r="L1077"/>
      <c r="M1077"/>
      <c r="N1077"/>
      <c r="P1077" t="b">
        <v>0</v>
      </c>
      <c r="Q1077">
        <v>3</v>
      </c>
      <c r="R1077" t="b">
        <v>0</v>
      </c>
      <c r="S1077" s="5" t="s">
        <v>8292</v>
      </c>
      <c r="T1077" t="s">
        <v>8293</v>
      </c>
    </row>
    <row r="1078" spans="1:20" ht="42.75" hidden="1" x14ac:dyDescent="0.4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/>
      <c r="L1078"/>
      <c r="M1078"/>
      <c r="N1078"/>
      <c r="P1078" t="b">
        <v>0</v>
      </c>
      <c r="Q1078">
        <v>975</v>
      </c>
      <c r="R1078" t="b">
        <v>0</v>
      </c>
      <c r="S1078" s="5" t="s">
        <v>8292</v>
      </c>
      <c r="T1078" t="s">
        <v>8293</v>
      </c>
    </row>
    <row r="1079" spans="1:20" ht="42.75" hidden="1" x14ac:dyDescent="0.4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/>
      <c r="L1079"/>
      <c r="M1079"/>
      <c r="N1079"/>
      <c r="P1079" t="b">
        <v>0</v>
      </c>
      <c r="Q1079">
        <v>167</v>
      </c>
      <c r="R1079" t="b">
        <v>0</v>
      </c>
      <c r="S1079" s="5" t="s">
        <v>8292</v>
      </c>
      <c r="T1079" t="s">
        <v>8293</v>
      </c>
    </row>
    <row r="1080" spans="1:20" ht="42.75" hidden="1" x14ac:dyDescent="0.4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/>
      <c r="L1080"/>
      <c r="M1080"/>
      <c r="N1080"/>
      <c r="P1080" t="b">
        <v>0</v>
      </c>
      <c r="Q1080">
        <v>5</v>
      </c>
      <c r="R1080" t="b">
        <v>0</v>
      </c>
      <c r="S1080" s="5" t="s">
        <v>8292</v>
      </c>
      <c r="T1080" t="s">
        <v>8293</v>
      </c>
    </row>
    <row r="1081" spans="1:20" ht="42.75" hidden="1" x14ac:dyDescent="0.4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/>
      <c r="L1081"/>
      <c r="M1081"/>
      <c r="N1081"/>
      <c r="P1081" t="b">
        <v>0</v>
      </c>
      <c r="Q1081">
        <v>18</v>
      </c>
      <c r="R1081" t="b">
        <v>0</v>
      </c>
      <c r="S1081" s="5" t="s">
        <v>8292</v>
      </c>
      <c r="T1081" t="s">
        <v>8293</v>
      </c>
    </row>
    <row r="1082" spans="1:20" ht="42.75" hidden="1" x14ac:dyDescent="0.4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/>
      <c r="L1082"/>
      <c r="M1082"/>
      <c r="N1082"/>
      <c r="P1082" t="b">
        <v>0</v>
      </c>
      <c r="Q1082">
        <v>98</v>
      </c>
      <c r="R1082" t="b">
        <v>0</v>
      </c>
      <c r="S1082" s="5" t="s">
        <v>8292</v>
      </c>
      <c r="T1082" t="s">
        <v>8293</v>
      </c>
    </row>
    <row r="1083" spans="1:20" ht="42.75" hidden="1" x14ac:dyDescent="0.4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/>
      <c r="L1083"/>
      <c r="M1083"/>
      <c r="N1083"/>
      <c r="P1083" t="b">
        <v>0</v>
      </c>
      <c r="Q1083">
        <v>4</v>
      </c>
      <c r="R1083" t="b">
        <v>0</v>
      </c>
      <c r="S1083" s="5" t="s">
        <v>8292</v>
      </c>
      <c r="T1083" t="s">
        <v>8293</v>
      </c>
    </row>
    <row r="1084" spans="1:20" ht="28.5" hidden="1" x14ac:dyDescent="0.4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/>
      <c r="L1084"/>
      <c r="M1084"/>
      <c r="N1084"/>
      <c r="P1084" t="b">
        <v>0</v>
      </c>
      <c r="Q1084">
        <v>3</v>
      </c>
      <c r="R1084" t="b">
        <v>0</v>
      </c>
      <c r="S1084" s="5" t="s">
        <v>8292</v>
      </c>
      <c r="T1084" t="s">
        <v>8293</v>
      </c>
    </row>
    <row r="1085" spans="1:20" ht="42.75" hidden="1" x14ac:dyDescent="0.4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/>
      <c r="L1085"/>
      <c r="M1085"/>
      <c r="N1085"/>
      <c r="P1085" t="b">
        <v>0</v>
      </c>
      <c r="Q1085">
        <v>1</v>
      </c>
      <c r="R1085" t="b">
        <v>0</v>
      </c>
      <c r="S1085" s="5" t="s">
        <v>8292</v>
      </c>
      <c r="T1085" t="s">
        <v>8293</v>
      </c>
    </row>
    <row r="1086" spans="1:20" hidden="1" x14ac:dyDescent="0.4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/>
      <c r="L1086"/>
      <c r="M1086"/>
      <c r="N1086"/>
      <c r="P1086" t="b">
        <v>0</v>
      </c>
      <c r="Q1086">
        <v>0</v>
      </c>
      <c r="R1086" t="b">
        <v>0</v>
      </c>
      <c r="S1086" s="5" t="s">
        <v>8292</v>
      </c>
      <c r="T1086" t="s">
        <v>8293</v>
      </c>
    </row>
    <row r="1087" spans="1:20" ht="42.75" hidden="1" x14ac:dyDescent="0.4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/>
      <c r="L1087"/>
      <c r="M1087"/>
      <c r="N1087"/>
      <c r="P1087" t="b">
        <v>0</v>
      </c>
      <c r="Q1087">
        <v>9</v>
      </c>
      <c r="R1087" t="b">
        <v>0</v>
      </c>
      <c r="S1087" s="5" t="s">
        <v>8292</v>
      </c>
      <c r="T1087" t="s">
        <v>8293</v>
      </c>
    </row>
    <row r="1088" spans="1:20" hidden="1" x14ac:dyDescent="0.4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/>
      <c r="L1088"/>
      <c r="M1088"/>
      <c r="N1088"/>
      <c r="P1088" t="b">
        <v>0</v>
      </c>
      <c r="Q1088">
        <v>2</v>
      </c>
      <c r="R1088" t="b">
        <v>0</v>
      </c>
      <c r="S1088" s="5" t="s">
        <v>8292</v>
      </c>
      <c r="T1088" t="s">
        <v>8293</v>
      </c>
    </row>
    <row r="1089" spans="1:20" ht="42.75" hidden="1" x14ac:dyDescent="0.4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/>
      <c r="L1089"/>
      <c r="M1089"/>
      <c r="N1089"/>
      <c r="P1089" t="b">
        <v>0</v>
      </c>
      <c r="Q1089">
        <v>0</v>
      </c>
      <c r="R1089" t="b">
        <v>0</v>
      </c>
      <c r="S1089" s="5" t="s">
        <v>8292</v>
      </c>
      <c r="T1089" t="s">
        <v>8293</v>
      </c>
    </row>
    <row r="1090" spans="1:20" ht="28.5" hidden="1" x14ac:dyDescent="0.4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/>
      <c r="L1090"/>
      <c r="M1090"/>
      <c r="N1090"/>
      <c r="P1090" t="b">
        <v>0</v>
      </c>
      <c r="Q1090">
        <v>147</v>
      </c>
      <c r="R1090" t="b">
        <v>0</v>
      </c>
      <c r="S1090" s="5" t="s">
        <v>8292</v>
      </c>
      <c r="T1090" t="s">
        <v>8293</v>
      </c>
    </row>
    <row r="1091" spans="1:20" ht="28.5" hidden="1" x14ac:dyDescent="0.4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/>
      <c r="L1091"/>
      <c r="M1091"/>
      <c r="N1091"/>
      <c r="P1091" t="b">
        <v>0</v>
      </c>
      <c r="Q1091">
        <v>49</v>
      </c>
      <c r="R1091" t="b">
        <v>0</v>
      </c>
      <c r="S1091" s="5" t="s">
        <v>8292</v>
      </c>
      <c r="T1091" t="s">
        <v>8293</v>
      </c>
    </row>
    <row r="1092" spans="1:20" ht="42.75" hidden="1" x14ac:dyDescent="0.4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/>
      <c r="L1092"/>
      <c r="M1092"/>
      <c r="N1092"/>
      <c r="P1092" t="b">
        <v>0</v>
      </c>
      <c r="Q1092">
        <v>1</v>
      </c>
      <c r="R1092" t="b">
        <v>0</v>
      </c>
      <c r="S1092" s="5" t="s">
        <v>8292</v>
      </c>
      <c r="T1092" t="s">
        <v>8293</v>
      </c>
    </row>
    <row r="1093" spans="1:20" ht="42.75" hidden="1" x14ac:dyDescent="0.4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/>
      <c r="L1093"/>
      <c r="M1093"/>
      <c r="N1093"/>
      <c r="P1093" t="b">
        <v>0</v>
      </c>
      <c r="Q1093">
        <v>2</v>
      </c>
      <c r="R1093" t="b">
        <v>0</v>
      </c>
      <c r="S1093" s="5" t="s">
        <v>8292</v>
      </c>
      <c r="T1093" t="s">
        <v>8293</v>
      </c>
    </row>
    <row r="1094" spans="1:20" ht="57" hidden="1" x14ac:dyDescent="0.4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/>
      <c r="L1094"/>
      <c r="M1094"/>
      <c r="N1094"/>
      <c r="P1094" t="b">
        <v>0</v>
      </c>
      <c r="Q1094">
        <v>7</v>
      </c>
      <c r="R1094" t="b">
        <v>0</v>
      </c>
      <c r="S1094" s="5" t="s">
        <v>8292</v>
      </c>
      <c r="T1094" t="s">
        <v>8293</v>
      </c>
    </row>
    <row r="1095" spans="1:20" ht="42.75" hidden="1" x14ac:dyDescent="0.4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/>
      <c r="L1095"/>
      <c r="M1095"/>
      <c r="N1095"/>
      <c r="P1095" t="b">
        <v>0</v>
      </c>
      <c r="Q1095">
        <v>4</v>
      </c>
      <c r="R1095" t="b">
        <v>0</v>
      </c>
      <c r="S1095" s="5" t="s">
        <v>8292</v>
      </c>
      <c r="T1095" t="s">
        <v>8293</v>
      </c>
    </row>
    <row r="1096" spans="1:20" ht="42.75" hidden="1" x14ac:dyDescent="0.4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/>
      <c r="L1096"/>
      <c r="M1096"/>
      <c r="N1096"/>
      <c r="P1096" t="b">
        <v>0</v>
      </c>
      <c r="Q1096">
        <v>27</v>
      </c>
      <c r="R1096" t="b">
        <v>0</v>
      </c>
      <c r="S1096" s="5" t="s">
        <v>8292</v>
      </c>
      <c r="T1096" t="s">
        <v>8293</v>
      </c>
    </row>
    <row r="1097" spans="1:20" ht="42.75" hidden="1" x14ac:dyDescent="0.4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/>
      <c r="L1097"/>
      <c r="M1097"/>
      <c r="N1097"/>
      <c r="P1097" t="b">
        <v>0</v>
      </c>
      <c r="Q1097">
        <v>94</v>
      </c>
      <c r="R1097" t="b">
        <v>0</v>
      </c>
      <c r="S1097" s="5" t="s">
        <v>8292</v>
      </c>
      <c r="T1097" t="s">
        <v>8293</v>
      </c>
    </row>
    <row r="1098" spans="1:20" ht="42.75" hidden="1" x14ac:dyDescent="0.4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/>
      <c r="L1098"/>
      <c r="M1098"/>
      <c r="N1098"/>
      <c r="P1098" t="b">
        <v>0</v>
      </c>
      <c r="Q1098">
        <v>29</v>
      </c>
      <c r="R1098" t="b">
        <v>0</v>
      </c>
      <c r="S1098" s="5" t="s">
        <v>8292</v>
      </c>
      <c r="T1098" t="s">
        <v>8293</v>
      </c>
    </row>
    <row r="1099" spans="1:20" ht="42.75" hidden="1" x14ac:dyDescent="0.4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/>
      <c r="L1099"/>
      <c r="M1099"/>
      <c r="N1099"/>
      <c r="P1099" t="b">
        <v>0</v>
      </c>
      <c r="Q1099">
        <v>7</v>
      </c>
      <c r="R1099" t="b">
        <v>0</v>
      </c>
      <c r="S1099" s="5" t="s">
        <v>8292</v>
      </c>
      <c r="T1099" t="s">
        <v>8293</v>
      </c>
    </row>
    <row r="1100" spans="1:20" ht="28.5" hidden="1" x14ac:dyDescent="0.4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/>
      <c r="L1100"/>
      <c r="M1100"/>
      <c r="N1100"/>
      <c r="P1100" t="b">
        <v>0</v>
      </c>
      <c r="Q1100">
        <v>22</v>
      </c>
      <c r="R1100" t="b">
        <v>0</v>
      </c>
      <c r="S1100" s="5" t="s">
        <v>8292</v>
      </c>
      <c r="T1100" t="s">
        <v>8293</v>
      </c>
    </row>
    <row r="1101" spans="1:20" ht="42.75" hidden="1" x14ac:dyDescent="0.4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/>
      <c r="L1101"/>
      <c r="M1101"/>
      <c r="N1101"/>
      <c r="P1101" t="b">
        <v>0</v>
      </c>
      <c r="Q1101">
        <v>1</v>
      </c>
      <c r="R1101" t="b">
        <v>0</v>
      </c>
      <c r="S1101" s="5" t="s">
        <v>8292</v>
      </c>
      <c r="T1101" t="s">
        <v>8293</v>
      </c>
    </row>
    <row r="1102" spans="1:20" ht="42.75" hidden="1" x14ac:dyDescent="0.4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/>
      <c r="L1102"/>
      <c r="M1102"/>
      <c r="N1102"/>
      <c r="P1102" t="b">
        <v>0</v>
      </c>
      <c r="Q1102">
        <v>10</v>
      </c>
      <c r="R1102" t="b">
        <v>0</v>
      </c>
      <c r="S1102" s="5" t="s">
        <v>8292</v>
      </c>
      <c r="T1102" t="s">
        <v>8293</v>
      </c>
    </row>
    <row r="1103" spans="1:20" ht="28.5" hidden="1" x14ac:dyDescent="0.4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/>
      <c r="L1103"/>
      <c r="M1103"/>
      <c r="N1103"/>
      <c r="P1103" t="b">
        <v>0</v>
      </c>
      <c r="Q1103">
        <v>6</v>
      </c>
      <c r="R1103" t="b">
        <v>0</v>
      </c>
      <c r="S1103" s="5" t="s">
        <v>8292</v>
      </c>
      <c r="T1103" t="s">
        <v>8293</v>
      </c>
    </row>
    <row r="1104" spans="1:20" ht="42.75" hidden="1" x14ac:dyDescent="0.4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/>
      <c r="L1104"/>
      <c r="M1104"/>
      <c r="N1104"/>
      <c r="P1104" t="b">
        <v>0</v>
      </c>
      <c r="Q1104">
        <v>24</v>
      </c>
      <c r="R1104" t="b">
        <v>0</v>
      </c>
      <c r="S1104" s="5" t="s">
        <v>8292</v>
      </c>
      <c r="T1104" t="s">
        <v>8293</v>
      </c>
    </row>
    <row r="1105" spans="1:20" ht="42.75" hidden="1" x14ac:dyDescent="0.4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/>
      <c r="L1105"/>
      <c r="M1105"/>
      <c r="N1105"/>
      <c r="P1105" t="b">
        <v>0</v>
      </c>
      <c r="Q1105">
        <v>15</v>
      </c>
      <c r="R1105" t="b">
        <v>0</v>
      </c>
      <c r="S1105" s="5" t="s">
        <v>8292</v>
      </c>
      <c r="T1105" t="s">
        <v>8293</v>
      </c>
    </row>
    <row r="1106" spans="1:20" ht="42.75" hidden="1" x14ac:dyDescent="0.4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/>
      <c r="L1106"/>
      <c r="M1106"/>
      <c r="N1106"/>
      <c r="P1106" t="b">
        <v>0</v>
      </c>
      <c r="Q1106">
        <v>37</v>
      </c>
      <c r="R1106" t="b">
        <v>0</v>
      </c>
      <c r="S1106" s="5" t="s">
        <v>8292</v>
      </c>
      <c r="T1106" t="s">
        <v>8293</v>
      </c>
    </row>
    <row r="1107" spans="1:20" ht="42.75" hidden="1" x14ac:dyDescent="0.4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/>
      <c r="L1107"/>
      <c r="M1107"/>
      <c r="N1107"/>
      <c r="P1107" t="b">
        <v>0</v>
      </c>
      <c r="Q1107">
        <v>20</v>
      </c>
      <c r="R1107" t="b">
        <v>0</v>
      </c>
      <c r="S1107" s="5" t="s">
        <v>8292</v>
      </c>
      <c r="T1107" t="s">
        <v>8293</v>
      </c>
    </row>
    <row r="1108" spans="1:20" ht="42.75" hidden="1" x14ac:dyDescent="0.4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/>
      <c r="L1108"/>
      <c r="M1108"/>
      <c r="N1108"/>
      <c r="P1108" t="b">
        <v>0</v>
      </c>
      <c r="Q1108">
        <v>7</v>
      </c>
      <c r="R1108" t="b">
        <v>0</v>
      </c>
      <c r="S1108" s="5" t="s">
        <v>8292</v>
      </c>
      <c r="T1108" t="s">
        <v>8293</v>
      </c>
    </row>
    <row r="1109" spans="1:20" ht="57" hidden="1" x14ac:dyDescent="0.4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/>
      <c r="L1109"/>
      <c r="M1109"/>
      <c r="N1109"/>
      <c r="P1109" t="b">
        <v>0</v>
      </c>
      <c r="Q1109">
        <v>0</v>
      </c>
      <c r="R1109" t="b">
        <v>0</v>
      </c>
      <c r="S1109" s="5" t="s">
        <v>8292</v>
      </c>
      <c r="T1109" t="s">
        <v>8293</v>
      </c>
    </row>
    <row r="1110" spans="1:20" ht="42.75" hidden="1" x14ac:dyDescent="0.4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/>
      <c r="L1110"/>
      <c r="M1110"/>
      <c r="N1110"/>
      <c r="P1110" t="b">
        <v>0</v>
      </c>
      <c r="Q1110">
        <v>21</v>
      </c>
      <c r="R1110" t="b">
        <v>0</v>
      </c>
      <c r="S1110" s="5" t="s">
        <v>8292</v>
      </c>
      <c r="T1110" t="s">
        <v>8293</v>
      </c>
    </row>
    <row r="1111" spans="1:20" ht="42.75" hidden="1" x14ac:dyDescent="0.4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/>
      <c r="L1111"/>
      <c r="M1111"/>
      <c r="N1111"/>
      <c r="P1111" t="b">
        <v>0</v>
      </c>
      <c r="Q1111">
        <v>3</v>
      </c>
      <c r="R1111" t="b">
        <v>0</v>
      </c>
      <c r="S1111" s="5" t="s">
        <v>8292</v>
      </c>
      <c r="T1111" t="s">
        <v>8293</v>
      </c>
    </row>
    <row r="1112" spans="1:20" ht="42.75" hidden="1" x14ac:dyDescent="0.4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/>
      <c r="L1112"/>
      <c r="M1112"/>
      <c r="N1112"/>
      <c r="P1112" t="b">
        <v>0</v>
      </c>
      <c r="Q1112">
        <v>11</v>
      </c>
      <c r="R1112" t="b">
        <v>0</v>
      </c>
      <c r="S1112" s="5" t="s">
        <v>8292</v>
      </c>
      <c r="T1112" t="s">
        <v>8293</v>
      </c>
    </row>
    <row r="1113" spans="1:20" ht="42.75" hidden="1" x14ac:dyDescent="0.4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/>
      <c r="L1113"/>
      <c r="M1113"/>
      <c r="N1113"/>
      <c r="P1113" t="b">
        <v>0</v>
      </c>
      <c r="Q1113">
        <v>1</v>
      </c>
      <c r="R1113" t="b">
        <v>0</v>
      </c>
      <c r="S1113" s="5" t="s">
        <v>8292</v>
      </c>
      <c r="T1113" t="s">
        <v>8293</v>
      </c>
    </row>
    <row r="1114" spans="1:20" ht="42.75" hidden="1" x14ac:dyDescent="0.4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/>
      <c r="L1114"/>
      <c r="M1114"/>
      <c r="N1114"/>
      <c r="P1114" t="b">
        <v>0</v>
      </c>
      <c r="Q1114">
        <v>312</v>
      </c>
      <c r="R1114" t="b">
        <v>0</v>
      </c>
      <c r="S1114" s="5" t="s">
        <v>8292</v>
      </c>
      <c r="T1114" t="s">
        <v>8293</v>
      </c>
    </row>
    <row r="1115" spans="1:20" ht="42.75" hidden="1" x14ac:dyDescent="0.4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/>
      <c r="L1115"/>
      <c r="M1115"/>
      <c r="N1115"/>
      <c r="P1115" t="b">
        <v>0</v>
      </c>
      <c r="Q1115">
        <v>1</v>
      </c>
      <c r="R1115" t="b">
        <v>0</v>
      </c>
      <c r="S1115" s="5" t="s">
        <v>8292</v>
      </c>
      <c r="T1115" t="s">
        <v>8293</v>
      </c>
    </row>
    <row r="1116" spans="1:20" ht="42.75" hidden="1" x14ac:dyDescent="0.4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/>
      <c r="L1116"/>
      <c r="M1116"/>
      <c r="N1116"/>
      <c r="P1116" t="b">
        <v>0</v>
      </c>
      <c r="Q1116">
        <v>3</v>
      </c>
      <c r="R1116" t="b">
        <v>0</v>
      </c>
      <c r="S1116" s="5" t="s">
        <v>8292</v>
      </c>
      <c r="T1116" t="s">
        <v>8293</v>
      </c>
    </row>
    <row r="1117" spans="1:20" ht="42.75" hidden="1" x14ac:dyDescent="0.4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/>
      <c r="L1117"/>
      <c r="M1117"/>
      <c r="N1117"/>
      <c r="P1117" t="b">
        <v>0</v>
      </c>
      <c r="Q1117">
        <v>4</v>
      </c>
      <c r="R1117" t="b">
        <v>0</v>
      </c>
      <c r="S1117" s="5" t="s">
        <v>8292</v>
      </c>
      <c r="T1117" t="s">
        <v>8293</v>
      </c>
    </row>
    <row r="1118" spans="1:20" ht="28.5" hidden="1" x14ac:dyDescent="0.4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/>
      <c r="L1118"/>
      <c r="M1118"/>
      <c r="N1118"/>
      <c r="P1118" t="b">
        <v>0</v>
      </c>
      <c r="Q1118">
        <v>10</v>
      </c>
      <c r="R1118" t="b">
        <v>0</v>
      </c>
      <c r="S1118" s="5" t="s">
        <v>8292</v>
      </c>
      <c r="T1118" t="s">
        <v>8293</v>
      </c>
    </row>
    <row r="1119" spans="1:20" ht="42.75" hidden="1" x14ac:dyDescent="0.4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/>
      <c r="L1119"/>
      <c r="M1119"/>
      <c r="N1119"/>
      <c r="P1119" t="b">
        <v>0</v>
      </c>
      <c r="Q1119">
        <v>8</v>
      </c>
      <c r="R1119" t="b">
        <v>0</v>
      </c>
      <c r="S1119" s="5" t="s">
        <v>8292</v>
      </c>
      <c r="T1119" t="s">
        <v>8293</v>
      </c>
    </row>
    <row r="1120" spans="1:20" ht="42.75" hidden="1" x14ac:dyDescent="0.4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/>
      <c r="L1120"/>
      <c r="M1120"/>
      <c r="N1120"/>
      <c r="P1120" t="b">
        <v>0</v>
      </c>
      <c r="Q1120">
        <v>3</v>
      </c>
      <c r="R1120" t="b">
        <v>0</v>
      </c>
      <c r="S1120" s="5" t="s">
        <v>8292</v>
      </c>
      <c r="T1120" t="s">
        <v>8293</v>
      </c>
    </row>
    <row r="1121" spans="1:20" ht="42.75" hidden="1" x14ac:dyDescent="0.4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/>
      <c r="L1121"/>
      <c r="M1121"/>
      <c r="N1121"/>
      <c r="P1121" t="b">
        <v>0</v>
      </c>
      <c r="Q1121">
        <v>1</v>
      </c>
      <c r="R1121" t="b">
        <v>0</v>
      </c>
      <c r="S1121" s="5" t="s">
        <v>8292</v>
      </c>
      <c r="T1121" t="s">
        <v>8293</v>
      </c>
    </row>
    <row r="1122" spans="1:20" ht="28.5" hidden="1" x14ac:dyDescent="0.4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/>
      <c r="L1122"/>
      <c r="M1122"/>
      <c r="N1122"/>
      <c r="P1122" t="b">
        <v>0</v>
      </c>
      <c r="Q1122">
        <v>0</v>
      </c>
      <c r="R1122" t="b">
        <v>0</v>
      </c>
      <c r="S1122" s="5" t="s">
        <v>8292</v>
      </c>
      <c r="T1122" t="s">
        <v>8293</v>
      </c>
    </row>
    <row r="1123" spans="1:20" ht="42.75" hidden="1" x14ac:dyDescent="0.4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/>
      <c r="L1123"/>
      <c r="M1123"/>
      <c r="N1123"/>
      <c r="P1123" t="b">
        <v>0</v>
      </c>
      <c r="Q1123">
        <v>5</v>
      </c>
      <c r="R1123" t="b">
        <v>0</v>
      </c>
      <c r="S1123" s="5" t="s">
        <v>8292</v>
      </c>
      <c r="T1123" t="s">
        <v>8293</v>
      </c>
    </row>
    <row r="1124" spans="1:20" ht="42.75" hidden="1" x14ac:dyDescent="0.4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/>
      <c r="L1124"/>
      <c r="M1124"/>
      <c r="N1124"/>
      <c r="P1124" t="b">
        <v>0</v>
      </c>
      <c r="Q1124">
        <v>0</v>
      </c>
      <c r="R1124" t="b">
        <v>0</v>
      </c>
      <c r="S1124" s="5" t="s">
        <v>8292</v>
      </c>
      <c r="T1124" t="s">
        <v>8293</v>
      </c>
    </row>
    <row r="1125" spans="1:20" ht="42.75" hidden="1" x14ac:dyDescent="0.4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/>
      <c r="L1125"/>
      <c r="M1125"/>
      <c r="N1125"/>
      <c r="P1125" t="b">
        <v>0</v>
      </c>
      <c r="Q1125">
        <v>3</v>
      </c>
      <c r="R1125" t="b">
        <v>0</v>
      </c>
      <c r="S1125" s="5" t="s">
        <v>8292</v>
      </c>
      <c r="T1125" t="s">
        <v>8293</v>
      </c>
    </row>
    <row r="1126" spans="1:20" ht="42.75" hidden="1" x14ac:dyDescent="0.4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/>
      <c r="L1126"/>
      <c r="M1126"/>
      <c r="N1126"/>
      <c r="P1126" t="b">
        <v>0</v>
      </c>
      <c r="Q1126">
        <v>7</v>
      </c>
      <c r="R1126" t="b">
        <v>0</v>
      </c>
      <c r="S1126" s="5" t="s">
        <v>8292</v>
      </c>
      <c r="T1126" t="s">
        <v>8294</v>
      </c>
    </row>
    <row r="1127" spans="1:20" ht="42.75" hidden="1" x14ac:dyDescent="0.4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/>
      <c r="L1127"/>
      <c r="M1127"/>
      <c r="N1127"/>
      <c r="P1127" t="b">
        <v>0</v>
      </c>
      <c r="Q1127">
        <v>0</v>
      </c>
      <c r="R1127" t="b">
        <v>0</v>
      </c>
      <c r="S1127" s="5" t="s">
        <v>8292</v>
      </c>
      <c r="T1127" t="s">
        <v>8294</v>
      </c>
    </row>
    <row r="1128" spans="1:20" ht="42.75" hidden="1" x14ac:dyDescent="0.4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/>
      <c r="L1128"/>
      <c r="M1128"/>
      <c r="N1128"/>
      <c r="P1128" t="b">
        <v>0</v>
      </c>
      <c r="Q1128">
        <v>2</v>
      </c>
      <c r="R1128" t="b">
        <v>0</v>
      </c>
      <c r="S1128" s="5" t="s">
        <v>8292</v>
      </c>
      <c r="T1128" t="s">
        <v>8294</v>
      </c>
    </row>
    <row r="1129" spans="1:20" ht="57" hidden="1" x14ac:dyDescent="0.4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/>
      <c r="L1129"/>
      <c r="M1129"/>
      <c r="N1129"/>
      <c r="P1129" t="b">
        <v>0</v>
      </c>
      <c r="Q1129">
        <v>23</v>
      </c>
      <c r="R1129" t="b">
        <v>0</v>
      </c>
      <c r="S1129" s="5" t="s">
        <v>8292</v>
      </c>
      <c r="T1129" t="s">
        <v>8294</v>
      </c>
    </row>
    <row r="1130" spans="1:20" hidden="1" x14ac:dyDescent="0.4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/>
      <c r="L1130"/>
      <c r="M1130"/>
      <c r="N1130"/>
      <c r="P1130" t="b">
        <v>0</v>
      </c>
      <c r="Q1130">
        <v>1</v>
      </c>
      <c r="R1130" t="b">
        <v>0</v>
      </c>
      <c r="S1130" s="5" t="s">
        <v>8292</v>
      </c>
      <c r="T1130" t="s">
        <v>8294</v>
      </c>
    </row>
    <row r="1131" spans="1:20" ht="42.75" hidden="1" x14ac:dyDescent="0.4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/>
      <c r="L1131"/>
      <c r="M1131"/>
      <c r="N1131"/>
      <c r="P1131" t="b">
        <v>0</v>
      </c>
      <c r="Q1131">
        <v>2</v>
      </c>
      <c r="R1131" t="b">
        <v>0</v>
      </c>
      <c r="S1131" s="5" t="s">
        <v>8292</v>
      </c>
      <c r="T1131" t="s">
        <v>8294</v>
      </c>
    </row>
    <row r="1132" spans="1:20" ht="42.75" hidden="1" x14ac:dyDescent="0.4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/>
      <c r="L1132"/>
      <c r="M1132"/>
      <c r="N1132"/>
      <c r="P1132" t="b">
        <v>0</v>
      </c>
      <c r="Q1132">
        <v>3</v>
      </c>
      <c r="R1132" t="b">
        <v>0</v>
      </c>
      <c r="S1132" s="5" t="s">
        <v>8292</v>
      </c>
      <c r="T1132" t="s">
        <v>8294</v>
      </c>
    </row>
    <row r="1133" spans="1:20" ht="42.75" hidden="1" x14ac:dyDescent="0.4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/>
      <c r="L1133"/>
      <c r="M1133"/>
      <c r="N1133"/>
      <c r="P1133" t="b">
        <v>0</v>
      </c>
      <c r="Q1133">
        <v>0</v>
      </c>
      <c r="R1133" t="b">
        <v>0</v>
      </c>
      <c r="S1133" s="5" t="s">
        <v>8292</v>
      </c>
      <c r="T1133" t="s">
        <v>8294</v>
      </c>
    </row>
    <row r="1134" spans="1:20" ht="42.75" hidden="1" x14ac:dyDescent="0.4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/>
      <c r="L1134"/>
      <c r="M1134"/>
      <c r="N1134"/>
      <c r="P1134" t="b">
        <v>0</v>
      </c>
      <c r="Q1134">
        <v>13</v>
      </c>
      <c r="R1134" t="b">
        <v>0</v>
      </c>
      <c r="S1134" s="5" t="s">
        <v>8292</v>
      </c>
      <c r="T1134" t="s">
        <v>8294</v>
      </c>
    </row>
    <row r="1135" spans="1:20" ht="42.75" hidden="1" x14ac:dyDescent="0.4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/>
      <c r="L1135"/>
      <c r="M1135"/>
      <c r="N1135"/>
      <c r="P1135" t="b">
        <v>0</v>
      </c>
      <c r="Q1135">
        <v>1</v>
      </c>
      <c r="R1135" t="b">
        <v>0</v>
      </c>
      <c r="S1135" s="5" t="s">
        <v>8292</v>
      </c>
      <c r="T1135" t="s">
        <v>8294</v>
      </c>
    </row>
    <row r="1136" spans="1:20" ht="42.75" hidden="1" x14ac:dyDescent="0.4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/>
      <c r="L1136"/>
      <c r="M1136"/>
      <c r="N1136"/>
      <c r="P1136" t="b">
        <v>0</v>
      </c>
      <c r="Q1136">
        <v>1</v>
      </c>
      <c r="R1136" t="b">
        <v>0</v>
      </c>
      <c r="S1136" s="5" t="s">
        <v>8292</v>
      </c>
      <c r="T1136" t="s">
        <v>8294</v>
      </c>
    </row>
    <row r="1137" spans="1:20" ht="57" hidden="1" x14ac:dyDescent="0.4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/>
      <c r="L1137"/>
      <c r="M1137"/>
      <c r="N1137"/>
      <c r="P1137" t="b">
        <v>0</v>
      </c>
      <c r="Q1137">
        <v>1</v>
      </c>
      <c r="R1137" t="b">
        <v>0</v>
      </c>
      <c r="S1137" s="5" t="s">
        <v>8292</v>
      </c>
      <c r="T1137" t="s">
        <v>8294</v>
      </c>
    </row>
    <row r="1138" spans="1:20" ht="42.75" hidden="1" x14ac:dyDescent="0.4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/>
      <c r="L1138"/>
      <c r="M1138"/>
      <c r="N1138"/>
      <c r="P1138" t="b">
        <v>0</v>
      </c>
      <c r="Q1138">
        <v>6</v>
      </c>
      <c r="R1138" t="b">
        <v>0</v>
      </c>
      <c r="S1138" s="5" t="s">
        <v>8292</v>
      </c>
      <c r="T1138" t="s">
        <v>8294</v>
      </c>
    </row>
    <row r="1139" spans="1:20" ht="42.75" hidden="1" x14ac:dyDescent="0.4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/>
      <c r="L1139"/>
      <c r="M1139"/>
      <c r="N1139"/>
      <c r="P1139" t="b">
        <v>0</v>
      </c>
      <c r="Q1139">
        <v>39</v>
      </c>
      <c r="R1139" t="b">
        <v>0</v>
      </c>
      <c r="S1139" s="5" t="s">
        <v>8292</v>
      </c>
      <c r="T1139" t="s">
        <v>8294</v>
      </c>
    </row>
    <row r="1140" spans="1:20" ht="42.75" hidden="1" x14ac:dyDescent="0.4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/>
      <c r="L1140"/>
      <c r="M1140"/>
      <c r="N1140"/>
      <c r="P1140" t="b">
        <v>0</v>
      </c>
      <c r="Q1140">
        <v>4</v>
      </c>
      <c r="R1140" t="b">
        <v>0</v>
      </c>
      <c r="S1140" s="5" t="s">
        <v>8292</v>
      </c>
      <c r="T1140" t="s">
        <v>8294</v>
      </c>
    </row>
    <row r="1141" spans="1:20" ht="42.75" hidden="1" x14ac:dyDescent="0.4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/>
      <c r="L1141"/>
      <c r="M1141"/>
      <c r="N1141"/>
      <c r="P1141" t="b">
        <v>0</v>
      </c>
      <c r="Q1141">
        <v>1</v>
      </c>
      <c r="R1141" t="b">
        <v>0</v>
      </c>
      <c r="S1141" s="5" t="s">
        <v>8292</v>
      </c>
      <c r="T1141" t="s">
        <v>8294</v>
      </c>
    </row>
    <row r="1142" spans="1:20" ht="42.75" hidden="1" x14ac:dyDescent="0.4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/>
      <c r="L1142"/>
      <c r="M1142"/>
      <c r="N1142"/>
      <c r="P1142" t="b">
        <v>0</v>
      </c>
      <c r="Q1142">
        <v>0</v>
      </c>
      <c r="R1142" t="b">
        <v>0</v>
      </c>
      <c r="S1142" s="5" t="s">
        <v>8292</v>
      </c>
      <c r="T1142" t="s">
        <v>8294</v>
      </c>
    </row>
    <row r="1143" spans="1:20" hidden="1" x14ac:dyDescent="0.4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/>
      <c r="L1143"/>
      <c r="M1143"/>
      <c r="N1143"/>
      <c r="P1143" t="b">
        <v>0</v>
      </c>
      <c r="Q1143">
        <v>0</v>
      </c>
      <c r="R1143" t="b">
        <v>0</v>
      </c>
      <c r="S1143" s="5" t="s">
        <v>8292</v>
      </c>
      <c r="T1143" t="s">
        <v>8294</v>
      </c>
    </row>
    <row r="1144" spans="1:20" ht="42.75" hidden="1" x14ac:dyDescent="0.4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/>
      <c r="L1144"/>
      <c r="M1144"/>
      <c r="N1144"/>
      <c r="P1144" t="b">
        <v>0</v>
      </c>
      <c r="Q1144">
        <v>0</v>
      </c>
      <c r="R1144" t="b">
        <v>0</v>
      </c>
      <c r="S1144" s="5" t="s">
        <v>8292</v>
      </c>
      <c r="T1144" t="s">
        <v>8294</v>
      </c>
    </row>
    <row r="1145" spans="1:20" ht="42.75" hidden="1" x14ac:dyDescent="0.4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/>
      <c r="L1145"/>
      <c r="M1145"/>
      <c r="N1145"/>
      <c r="P1145" t="b">
        <v>0</v>
      </c>
      <c r="Q1145">
        <v>8</v>
      </c>
      <c r="R1145" t="b">
        <v>0</v>
      </c>
      <c r="S1145" s="5" t="s">
        <v>8292</v>
      </c>
      <c r="T1145" t="s">
        <v>8294</v>
      </c>
    </row>
    <row r="1146" spans="1:20" ht="42.75" hidden="1" x14ac:dyDescent="0.4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/>
      <c r="L1146"/>
      <c r="M1146"/>
      <c r="N1146"/>
      <c r="P1146" t="b">
        <v>0</v>
      </c>
      <c r="Q1146">
        <v>0</v>
      </c>
      <c r="R1146" t="b">
        <v>0</v>
      </c>
      <c r="S1146" s="5" t="s">
        <v>8295</v>
      </c>
      <c r="T1146" t="s">
        <v>8296</v>
      </c>
    </row>
    <row r="1147" spans="1:20" ht="42.75" hidden="1" x14ac:dyDescent="0.4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/>
      <c r="L1147"/>
      <c r="M1147"/>
      <c r="N1147"/>
      <c r="P1147" t="b">
        <v>0</v>
      </c>
      <c r="Q1147">
        <v>1</v>
      </c>
      <c r="R1147" t="b">
        <v>0</v>
      </c>
      <c r="S1147" s="5" t="s">
        <v>8295</v>
      </c>
      <c r="T1147" t="s">
        <v>8296</v>
      </c>
    </row>
    <row r="1148" spans="1:20" ht="42.75" hidden="1" x14ac:dyDescent="0.4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/>
      <c r="L1148"/>
      <c r="M1148"/>
      <c r="N1148"/>
      <c r="P1148" t="b">
        <v>0</v>
      </c>
      <c r="Q1148">
        <v>12</v>
      </c>
      <c r="R1148" t="b">
        <v>0</v>
      </c>
      <c r="S1148" s="5" t="s">
        <v>8295</v>
      </c>
      <c r="T1148" t="s">
        <v>8296</v>
      </c>
    </row>
    <row r="1149" spans="1:20" ht="42.75" hidden="1" x14ac:dyDescent="0.4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/>
      <c r="L1149"/>
      <c r="M1149"/>
      <c r="N1149"/>
      <c r="P1149" t="b">
        <v>0</v>
      </c>
      <c r="Q1149">
        <v>0</v>
      </c>
      <c r="R1149" t="b">
        <v>0</v>
      </c>
      <c r="S1149" s="5" t="s">
        <v>8295</v>
      </c>
      <c r="T1149" t="s">
        <v>8296</v>
      </c>
    </row>
    <row r="1150" spans="1:20" ht="28.5" hidden="1" x14ac:dyDescent="0.4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/>
      <c r="L1150"/>
      <c r="M1150"/>
      <c r="N1150"/>
      <c r="P1150" t="b">
        <v>0</v>
      </c>
      <c r="Q1150">
        <v>3</v>
      </c>
      <c r="R1150" t="b">
        <v>0</v>
      </c>
      <c r="S1150" s="5" t="s">
        <v>8295</v>
      </c>
      <c r="T1150" t="s">
        <v>8296</v>
      </c>
    </row>
    <row r="1151" spans="1:20" ht="28.5" hidden="1" x14ac:dyDescent="0.4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/>
      <c r="L1151"/>
      <c r="M1151"/>
      <c r="N1151"/>
      <c r="P1151" t="b">
        <v>0</v>
      </c>
      <c r="Q1151">
        <v>2</v>
      </c>
      <c r="R1151" t="b">
        <v>0</v>
      </c>
      <c r="S1151" s="5" t="s">
        <v>8295</v>
      </c>
      <c r="T1151" t="s">
        <v>8296</v>
      </c>
    </row>
    <row r="1152" spans="1:20" ht="28.5" hidden="1" x14ac:dyDescent="0.4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/>
      <c r="L1152"/>
      <c r="M1152"/>
      <c r="N1152"/>
      <c r="P1152" t="b">
        <v>0</v>
      </c>
      <c r="Q1152">
        <v>6</v>
      </c>
      <c r="R1152" t="b">
        <v>0</v>
      </c>
      <c r="S1152" s="5" t="s">
        <v>8295</v>
      </c>
      <c r="T1152" t="s">
        <v>8296</v>
      </c>
    </row>
    <row r="1153" spans="1:20" ht="42.75" hidden="1" x14ac:dyDescent="0.4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/>
      <c r="L1153"/>
      <c r="M1153"/>
      <c r="N1153"/>
      <c r="P1153" t="b">
        <v>0</v>
      </c>
      <c r="Q1153">
        <v>0</v>
      </c>
      <c r="R1153" t="b">
        <v>0</v>
      </c>
      <c r="S1153" s="5" t="s">
        <v>8295</v>
      </c>
      <c r="T1153" t="s">
        <v>8296</v>
      </c>
    </row>
    <row r="1154" spans="1:20" hidden="1" x14ac:dyDescent="0.4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/>
      <c r="L1154"/>
      <c r="M1154"/>
      <c r="N1154"/>
      <c r="P1154" t="b">
        <v>0</v>
      </c>
      <c r="Q1154">
        <v>15</v>
      </c>
      <c r="R1154" t="b">
        <v>0</v>
      </c>
      <c r="S1154" s="5" t="s">
        <v>8295</v>
      </c>
      <c r="T1154" t="s">
        <v>8296</v>
      </c>
    </row>
    <row r="1155" spans="1:20" ht="28.5" hidden="1" x14ac:dyDescent="0.4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/>
      <c r="L1155"/>
      <c r="M1155"/>
      <c r="N1155"/>
      <c r="P1155" t="b">
        <v>0</v>
      </c>
      <c r="Q1155">
        <v>1</v>
      </c>
      <c r="R1155" t="b">
        <v>0</v>
      </c>
      <c r="S1155" s="5" t="s">
        <v>8295</v>
      </c>
      <c r="T1155" t="s">
        <v>8296</v>
      </c>
    </row>
    <row r="1156" spans="1:20" ht="42.75" hidden="1" x14ac:dyDescent="0.4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/>
      <c r="L1156"/>
      <c r="M1156"/>
      <c r="N1156"/>
      <c r="P1156" t="b">
        <v>0</v>
      </c>
      <c r="Q1156">
        <v>3</v>
      </c>
      <c r="R1156" t="b">
        <v>0</v>
      </c>
      <c r="S1156" s="5" t="s">
        <v>8295</v>
      </c>
      <c r="T1156" t="s">
        <v>8296</v>
      </c>
    </row>
    <row r="1157" spans="1:20" ht="42.75" hidden="1" x14ac:dyDescent="0.4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/>
      <c r="L1157"/>
      <c r="M1157"/>
      <c r="N1157"/>
      <c r="P1157" t="b">
        <v>0</v>
      </c>
      <c r="Q1157">
        <v>8</v>
      </c>
      <c r="R1157" t="b">
        <v>0</v>
      </c>
      <c r="S1157" s="5" t="s">
        <v>8295</v>
      </c>
      <c r="T1157" t="s">
        <v>8296</v>
      </c>
    </row>
    <row r="1158" spans="1:20" ht="42.75" hidden="1" x14ac:dyDescent="0.4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/>
      <c r="L1158"/>
      <c r="M1158"/>
      <c r="N1158"/>
      <c r="P1158" t="b">
        <v>0</v>
      </c>
      <c r="Q1158">
        <v>0</v>
      </c>
      <c r="R1158" t="b">
        <v>0</v>
      </c>
      <c r="S1158" s="5" t="s">
        <v>8295</v>
      </c>
      <c r="T1158" t="s">
        <v>8296</v>
      </c>
    </row>
    <row r="1159" spans="1:20" ht="42.75" hidden="1" x14ac:dyDescent="0.4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/>
      <c r="L1159"/>
      <c r="M1159"/>
      <c r="N1159"/>
      <c r="P1159" t="b">
        <v>0</v>
      </c>
      <c r="Q1159">
        <v>3</v>
      </c>
      <c r="R1159" t="b">
        <v>0</v>
      </c>
      <c r="S1159" s="5" t="s">
        <v>8295</v>
      </c>
      <c r="T1159" t="s">
        <v>8296</v>
      </c>
    </row>
    <row r="1160" spans="1:20" ht="42.75" hidden="1" x14ac:dyDescent="0.4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/>
      <c r="L1160"/>
      <c r="M1160"/>
      <c r="N1160"/>
      <c r="P1160" t="b">
        <v>0</v>
      </c>
      <c r="Q1160">
        <v>3</v>
      </c>
      <c r="R1160" t="b">
        <v>0</v>
      </c>
      <c r="S1160" s="5" t="s">
        <v>8295</v>
      </c>
      <c r="T1160" t="s">
        <v>8296</v>
      </c>
    </row>
    <row r="1161" spans="1:20" ht="42.75" hidden="1" x14ac:dyDescent="0.4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/>
      <c r="L1161"/>
      <c r="M1161"/>
      <c r="N1161"/>
      <c r="P1161" t="b">
        <v>0</v>
      </c>
      <c r="Q1161">
        <v>0</v>
      </c>
      <c r="R1161" t="b">
        <v>0</v>
      </c>
      <c r="S1161" s="5" t="s">
        <v>8295</v>
      </c>
      <c r="T1161" t="s">
        <v>8296</v>
      </c>
    </row>
    <row r="1162" spans="1:20" ht="42.75" hidden="1" x14ac:dyDescent="0.4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/>
      <c r="L1162"/>
      <c r="M1162"/>
      <c r="N1162"/>
      <c r="P1162" t="b">
        <v>0</v>
      </c>
      <c r="Q1162">
        <v>19</v>
      </c>
      <c r="R1162" t="b">
        <v>0</v>
      </c>
      <c r="S1162" s="5" t="s">
        <v>8295</v>
      </c>
      <c r="T1162" t="s">
        <v>8296</v>
      </c>
    </row>
    <row r="1163" spans="1:20" ht="42.75" hidden="1" x14ac:dyDescent="0.4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/>
      <c r="L1163"/>
      <c r="M1163"/>
      <c r="N1163"/>
      <c r="P1163" t="b">
        <v>0</v>
      </c>
      <c r="Q1163">
        <v>0</v>
      </c>
      <c r="R1163" t="b">
        <v>0</v>
      </c>
      <c r="S1163" s="5" t="s">
        <v>8295</v>
      </c>
      <c r="T1163" t="s">
        <v>8296</v>
      </c>
    </row>
    <row r="1164" spans="1:20" ht="42.75" hidden="1" x14ac:dyDescent="0.4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/>
      <c r="L1164"/>
      <c r="M1164"/>
      <c r="N1164"/>
      <c r="P1164" t="b">
        <v>0</v>
      </c>
      <c r="Q1164">
        <v>2</v>
      </c>
      <c r="R1164" t="b">
        <v>0</v>
      </c>
      <c r="S1164" s="5" t="s">
        <v>8295</v>
      </c>
      <c r="T1164" t="s">
        <v>8296</v>
      </c>
    </row>
    <row r="1165" spans="1:20" ht="42.75" hidden="1" x14ac:dyDescent="0.4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/>
      <c r="L1165"/>
      <c r="M1165"/>
      <c r="N1165"/>
      <c r="P1165" t="b">
        <v>0</v>
      </c>
      <c r="Q1165">
        <v>0</v>
      </c>
      <c r="R1165" t="b">
        <v>0</v>
      </c>
      <c r="S1165" s="5" t="s">
        <v>8295</v>
      </c>
      <c r="T1165" t="s">
        <v>8296</v>
      </c>
    </row>
    <row r="1166" spans="1:20" ht="57" hidden="1" x14ac:dyDescent="0.4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/>
      <c r="L1166"/>
      <c r="M1166"/>
      <c r="N1166"/>
      <c r="P1166" t="b">
        <v>0</v>
      </c>
      <c r="Q1166">
        <v>0</v>
      </c>
      <c r="R1166" t="b">
        <v>0</v>
      </c>
      <c r="S1166" s="5" t="s">
        <v>8295</v>
      </c>
      <c r="T1166" t="s">
        <v>8296</v>
      </c>
    </row>
    <row r="1167" spans="1:20" ht="42.75" hidden="1" x14ac:dyDescent="0.4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/>
      <c r="L1167"/>
      <c r="M1167"/>
      <c r="N1167"/>
      <c r="P1167" t="b">
        <v>0</v>
      </c>
      <c r="Q1167">
        <v>25</v>
      </c>
      <c r="R1167" t="b">
        <v>0</v>
      </c>
      <c r="S1167" s="5" t="s">
        <v>8295</v>
      </c>
      <c r="T1167" t="s">
        <v>8296</v>
      </c>
    </row>
    <row r="1168" spans="1:20" ht="42.75" hidden="1" x14ac:dyDescent="0.4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/>
      <c r="L1168"/>
      <c r="M1168"/>
      <c r="N1168"/>
      <c r="P1168" t="b">
        <v>0</v>
      </c>
      <c r="Q1168">
        <v>8</v>
      </c>
      <c r="R1168" t="b">
        <v>0</v>
      </c>
      <c r="S1168" s="5" t="s">
        <v>8295</v>
      </c>
      <c r="T1168" t="s">
        <v>8296</v>
      </c>
    </row>
    <row r="1169" spans="1:20" ht="42.75" hidden="1" x14ac:dyDescent="0.4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/>
      <c r="L1169"/>
      <c r="M1169"/>
      <c r="N1169"/>
      <c r="P1169" t="b">
        <v>0</v>
      </c>
      <c r="Q1169">
        <v>16</v>
      </c>
      <c r="R1169" t="b">
        <v>0</v>
      </c>
      <c r="S1169" s="5" t="s">
        <v>8295</v>
      </c>
      <c r="T1169" t="s">
        <v>8296</v>
      </c>
    </row>
    <row r="1170" spans="1:20" ht="42.75" hidden="1" x14ac:dyDescent="0.4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/>
      <c r="L1170"/>
      <c r="M1170"/>
      <c r="N1170"/>
      <c r="P1170" t="b">
        <v>0</v>
      </c>
      <c r="Q1170">
        <v>3</v>
      </c>
      <c r="R1170" t="b">
        <v>0</v>
      </c>
      <c r="S1170" s="5" t="s">
        <v>8295</v>
      </c>
      <c r="T1170" t="s">
        <v>8296</v>
      </c>
    </row>
    <row r="1171" spans="1:20" ht="42.75" hidden="1" x14ac:dyDescent="0.4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/>
      <c r="L1171"/>
      <c r="M1171"/>
      <c r="N1171"/>
      <c r="P1171" t="b">
        <v>0</v>
      </c>
      <c r="Q1171">
        <v>3</v>
      </c>
      <c r="R1171" t="b">
        <v>0</v>
      </c>
      <c r="S1171" s="5" t="s">
        <v>8295</v>
      </c>
      <c r="T1171" t="s">
        <v>8296</v>
      </c>
    </row>
    <row r="1172" spans="1:20" ht="42.75" hidden="1" x14ac:dyDescent="0.4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/>
      <c r="L1172"/>
      <c r="M1172"/>
      <c r="N1172"/>
      <c r="P1172" t="b">
        <v>0</v>
      </c>
      <c r="Q1172">
        <v>2</v>
      </c>
      <c r="R1172" t="b">
        <v>0</v>
      </c>
      <c r="S1172" s="5" t="s">
        <v>8295</v>
      </c>
      <c r="T1172" t="s">
        <v>8296</v>
      </c>
    </row>
    <row r="1173" spans="1:20" ht="28.5" hidden="1" x14ac:dyDescent="0.4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/>
      <c r="L1173"/>
      <c r="M1173"/>
      <c r="N1173"/>
      <c r="P1173" t="b">
        <v>0</v>
      </c>
      <c r="Q1173">
        <v>1</v>
      </c>
      <c r="R1173" t="b">
        <v>0</v>
      </c>
      <c r="S1173" s="5" t="s">
        <v>8295</v>
      </c>
      <c r="T1173" t="s">
        <v>8296</v>
      </c>
    </row>
    <row r="1174" spans="1:20" hidden="1" x14ac:dyDescent="0.4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/>
      <c r="L1174"/>
      <c r="M1174"/>
      <c r="N1174"/>
      <c r="P1174" t="b">
        <v>0</v>
      </c>
      <c r="Q1174">
        <v>0</v>
      </c>
      <c r="R1174" t="b">
        <v>0</v>
      </c>
      <c r="S1174" s="5" t="s">
        <v>8295</v>
      </c>
      <c r="T1174" t="s">
        <v>8296</v>
      </c>
    </row>
    <row r="1175" spans="1:20" ht="42.75" hidden="1" x14ac:dyDescent="0.4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/>
      <c r="L1175"/>
      <c r="M1175"/>
      <c r="N1175"/>
      <c r="P1175" t="b">
        <v>0</v>
      </c>
      <c r="Q1175">
        <v>1</v>
      </c>
      <c r="R1175" t="b">
        <v>0</v>
      </c>
      <c r="S1175" s="5" t="s">
        <v>8295</v>
      </c>
      <c r="T1175" t="s">
        <v>8296</v>
      </c>
    </row>
    <row r="1176" spans="1:20" ht="42.75" hidden="1" x14ac:dyDescent="0.4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/>
      <c r="L1176"/>
      <c r="M1176"/>
      <c r="N1176"/>
      <c r="P1176" t="b">
        <v>0</v>
      </c>
      <c r="Q1176">
        <v>19</v>
      </c>
      <c r="R1176" t="b">
        <v>0</v>
      </c>
      <c r="S1176" s="5" t="s">
        <v>8295</v>
      </c>
      <c r="T1176" t="s">
        <v>8296</v>
      </c>
    </row>
    <row r="1177" spans="1:20" ht="42.75" hidden="1" x14ac:dyDescent="0.4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/>
      <c r="L1177"/>
      <c r="M1177"/>
      <c r="N1177"/>
      <c r="P1177" t="b">
        <v>0</v>
      </c>
      <c r="Q1177">
        <v>9</v>
      </c>
      <c r="R1177" t="b">
        <v>0</v>
      </c>
      <c r="S1177" s="5" t="s">
        <v>8295</v>
      </c>
      <c r="T1177" t="s">
        <v>8296</v>
      </c>
    </row>
    <row r="1178" spans="1:20" ht="57" hidden="1" x14ac:dyDescent="0.4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/>
      <c r="L1178"/>
      <c r="M1178"/>
      <c r="N1178"/>
      <c r="P1178" t="b">
        <v>0</v>
      </c>
      <c r="Q1178">
        <v>1</v>
      </c>
      <c r="R1178" t="b">
        <v>0</v>
      </c>
      <c r="S1178" s="5" t="s">
        <v>8295</v>
      </c>
      <c r="T1178" t="s">
        <v>8296</v>
      </c>
    </row>
    <row r="1179" spans="1:20" ht="42.75" hidden="1" x14ac:dyDescent="0.4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/>
      <c r="L1179"/>
      <c r="M1179"/>
      <c r="N1179"/>
      <c r="P1179" t="b">
        <v>0</v>
      </c>
      <c r="Q1179">
        <v>0</v>
      </c>
      <c r="R1179" t="b">
        <v>0</v>
      </c>
      <c r="S1179" s="5" t="s">
        <v>8295</v>
      </c>
      <c r="T1179" t="s">
        <v>8296</v>
      </c>
    </row>
    <row r="1180" spans="1:20" ht="42.75" hidden="1" x14ac:dyDescent="0.4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/>
      <c r="L1180"/>
      <c r="M1180"/>
      <c r="N1180"/>
      <c r="P1180" t="b">
        <v>0</v>
      </c>
      <c r="Q1180">
        <v>1</v>
      </c>
      <c r="R1180" t="b">
        <v>0</v>
      </c>
      <c r="S1180" s="5" t="s">
        <v>8295</v>
      </c>
      <c r="T1180" t="s">
        <v>8296</v>
      </c>
    </row>
    <row r="1181" spans="1:20" ht="42.75" hidden="1" x14ac:dyDescent="0.4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/>
      <c r="L1181"/>
      <c r="M1181"/>
      <c r="N1181"/>
      <c r="P1181" t="b">
        <v>0</v>
      </c>
      <c r="Q1181">
        <v>5</v>
      </c>
      <c r="R1181" t="b">
        <v>0</v>
      </c>
      <c r="S1181" s="5" t="s">
        <v>8295</v>
      </c>
      <c r="T1181" t="s">
        <v>8296</v>
      </c>
    </row>
    <row r="1182" spans="1:20" ht="28.5" hidden="1" x14ac:dyDescent="0.4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/>
      <c r="L1182"/>
      <c r="M1182"/>
      <c r="N1182"/>
      <c r="P1182" t="b">
        <v>0</v>
      </c>
      <c r="Q1182">
        <v>85</v>
      </c>
      <c r="R1182" t="b">
        <v>0</v>
      </c>
      <c r="S1182" s="5" t="s">
        <v>8295</v>
      </c>
      <c r="T1182" t="s">
        <v>8296</v>
      </c>
    </row>
    <row r="1183" spans="1:20" hidden="1" x14ac:dyDescent="0.4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/>
      <c r="L1183"/>
      <c r="M1183"/>
      <c r="N1183"/>
      <c r="P1183" t="b">
        <v>0</v>
      </c>
      <c r="Q1183">
        <v>3</v>
      </c>
      <c r="R1183" t="b">
        <v>0</v>
      </c>
      <c r="S1183" s="5" t="s">
        <v>8295</v>
      </c>
      <c r="T1183" t="s">
        <v>8296</v>
      </c>
    </row>
    <row r="1184" spans="1:20" ht="42.75" hidden="1" x14ac:dyDescent="0.4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/>
      <c r="L1184"/>
      <c r="M1184"/>
      <c r="N1184"/>
      <c r="P1184" t="b">
        <v>0</v>
      </c>
      <c r="Q1184">
        <v>4</v>
      </c>
      <c r="R1184" t="b">
        <v>0</v>
      </c>
      <c r="S1184" s="5" t="s">
        <v>8295</v>
      </c>
      <c r="T1184" t="s">
        <v>8296</v>
      </c>
    </row>
    <row r="1185" spans="1:20" ht="42.75" hidden="1" x14ac:dyDescent="0.4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/>
      <c r="L1185"/>
      <c r="M1185"/>
      <c r="N1185"/>
      <c r="P1185" t="b">
        <v>0</v>
      </c>
      <c r="Q1185">
        <v>3</v>
      </c>
      <c r="R1185" t="b">
        <v>0</v>
      </c>
      <c r="S1185" s="5" t="s">
        <v>8295</v>
      </c>
      <c r="T1185" t="s">
        <v>8296</v>
      </c>
    </row>
    <row r="1186" spans="1:20" ht="42.75" hidden="1" x14ac:dyDescent="0.4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/>
      <c r="L1186"/>
      <c r="M1186"/>
      <c r="N1186"/>
      <c r="P1186" t="b">
        <v>0</v>
      </c>
      <c r="Q1186">
        <v>375</v>
      </c>
      <c r="R1186" t="b">
        <v>1</v>
      </c>
      <c r="S1186" s="5" t="s">
        <v>8297</v>
      </c>
      <c r="T1186" t="s">
        <v>8298</v>
      </c>
    </row>
    <row r="1187" spans="1:20" ht="57" hidden="1" x14ac:dyDescent="0.4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/>
      <c r="L1187"/>
      <c r="M1187"/>
      <c r="N1187"/>
      <c r="P1187" t="b">
        <v>0</v>
      </c>
      <c r="Q1187">
        <v>111</v>
      </c>
      <c r="R1187" t="b">
        <v>1</v>
      </c>
      <c r="S1187" s="5" t="s">
        <v>8297</v>
      </c>
      <c r="T1187" t="s">
        <v>8298</v>
      </c>
    </row>
    <row r="1188" spans="1:20" ht="42.75" hidden="1" x14ac:dyDescent="0.4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/>
      <c r="L1188"/>
      <c r="M1188"/>
      <c r="N1188"/>
      <c r="P1188" t="b">
        <v>0</v>
      </c>
      <c r="Q1188">
        <v>123</v>
      </c>
      <c r="R1188" t="b">
        <v>1</v>
      </c>
      <c r="S1188" s="5" t="s">
        <v>8297</v>
      </c>
      <c r="T1188" t="s">
        <v>8298</v>
      </c>
    </row>
    <row r="1189" spans="1:20" ht="42.75" hidden="1" x14ac:dyDescent="0.4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/>
      <c r="L1189"/>
      <c r="M1189"/>
      <c r="N1189"/>
      <c r="P1189" t="b">
        <v>0</v>
      </c>
      <c r="Q1189">
        <v>70</v>
      </c>
      <c r="R1189" t="b">
        <v>1</v>
      </c>
      <c r="S1189" s="5" t="s">
        <v>8297</v>
      </c>
      <c r="T1189" t="s">
        <v>8298</v>
      </c>
    </row>
    <row r="1190" spans="1:20" ht="42.75" hidden="1" x14ac:dyDescent="0.4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/>
      <c r="L1190"/>
      <c r="M1190"/>
      <c r="N1190"/>
      <c r="P1190" t="b">
        <v>0</v>
      </c>
      <c r="Q1190">
        <v>85</v>
      </c>
      <c r="R1190" t="b">
        <v>1</v>
      </c>
      <c r="S1190" s="5" t="s">
        <v>8297</v>
      </c>
      <c r="T1190" t="s">
        <v>8298</v>
      </c>
    </row>
    <row r="1191" spans="1:20" ht="42.75" hidden="1" x14ac:dyDescent="0.4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/>
      <c r="L1191"/>
      <c r="M1191"/>
      <c r="N1191"/>
      <c r="P1191" t="b">
        <v>0</v>
      </c>
      <c r="Q1191">
        <v>86</v>
      </c>
      <c r="R1191" t="b">
        <v>1</v>
      </c>
      <c r="S1191" s="5" t="s">
        <v>8297</v>
      </c>
      <c r="T1191" t="s">
        <v>8298</v>
      </c>
    </row>
    <row r="1192" spans="1:20" ht="28.5" hidden="1" x14ac:dyDescent="0.4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/>
      <c r="L1192"/>
      <c r="M1192"/>
      <c r="N1192"/>
      <c r="P1192" t="b">
        <v>0</v>
      </c>
      <c r="Q1192">
        <v>13</v>
      </c>
      <c r="R1192" t="b">
        <v>1</v>
      </c>
      <c r="S1192" s="5" t="s">
        <v>8297</v>
      </c>
      <c r="T1192" t="s">
        <v>8298</v>
      </c>
    </row>
    <row r="1193" spans="1:20" ht="42.75" hidden="1" x14ac:dyDescent="0.4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/>
      <c r="L1193"/>
      <c r="M1193"/>
      <c r="N1193"/>
      <c r="P1193" t="b">
        <v>0</v>
      </c>
      <c r="Q1193">
        <v>33</v>
      </c>
      <c r="R1193" t="b">
        <v>1</v>
      </c>
      <c r="S1193" s="5" t="s">
        <v>8297</v>
      </c>
      <c r="T1193" t="s">
        <v>8298</v>
      </c>
    </row>
    <row r="1194" spans="1:20" ht="28.5" hidden="1" x14ac:dyDescent="0.4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/>
      <c r="L1194"/>
      <c r="M1194"/>
      <c r="N1194"/>
      <c r="P1194" t="b">
        <v>0</v>
      </c>
      <c r="Q1194">
        <v>15</v>
      </c>
      <c r="R1194" t="b">
        <v>1</v>
      </c>
      <c r="S1194" s="5" t="s">
        <v>8297</v>
      </c>
      <c r="T1194" t="s">
        <v>8298</v>
      </c>
    </row>
    <row r="1195" spans="1:20" ht="42.75" hidden="1" x14ac:dyDescent="0.4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/>
      <c r="L1195"/>
      <c r="M1195"/>
      <c r="N1195"/>
      <c r="P1195" t="b">
        <v>0</v>
      </c>
      <c r="Q1195">
        <v>273</v>
      </c>
      <c r="R1195" t="b">
        <v>1</v>
      </c>
      <c r="S1195" s="5" t="s">
        <v>8297</v>
      </c>
      <c r="T1195" t="s">
        <v>8298</v>
      </c>
    </row>
    <row r="1196" spans="1:20" ht="42.75" hidden="1" x14ac:dyDescent="0.4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/>
      <c r="L1196"/>
      <c r="M1196"/>
      <c r="N1196"/>
      <c r="P1196" t="b">
        <v>0</v>
      </c>
      <c r="Q1196">
        <v>714</v>
      </c>
      <c r="R1196" t="b">
        <v>1</v>
      </c>
      <c r="S1196" s="5" t="s">
        <v>8297</v>
      </c>
      <c r="T1196" t="s">
        <v>8298</v>
      </c>
    </row>
    <row r="1197" spans="1:20" ht="57" hidden="1" x14ac:dyDescent="0.4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/>
      <c r="L1197"/>
      <c r="M1197"/>
      <c r="N1197"/>
      <c r="P1197" t="b">
        <v>0</v>
      </c>
      <c r="Q1197">
        <v>170</v>
      </c>
      <c r="R1197" t="b">
        <v>1</v>
      </c>
      <c r="S1197" s="5" t="s">
        <v>8297</v>
      </c>
      <c r="T1197" t="s">
        <v>8298</v>
      </c>
    </row>
    <row r="1198" spans="1:20" ht="28.5" hidden="1" x14ac:dyDescent="0.4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/>
      <c r="L1198"/>
      <c r="M1198"/>
      <c r="N1198"/>
      <c r="P1198" t="b">
        <v>0</v>
      </c>
      <c r="Q1198">
        <v>512</v>
      </c>
      <c r="R1198" t="b">
        <v>1</v>
      </c>
      <c r="S1198" s="5" t="s">
        <v>8297</v>
      </c>
      <c r="T1198" t="s">
        <v>8298</v>
      </c>
    </row>
    <row r="1199" spans="1:20" ht="42.75" hidden="1" x14ac:dyDescent="0.4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/>
      <c r="L1199"/>
      <c r="M1199"/>
      <c r="N1199"/>
      <c r="P1199" t="b">
        <v>0</v>
      </c>
      <c r="Q1199">
        <v>314</v>
      </c>
      <c r="R1199" t="b">
        <v>1</v>
      </c>
      <c r="S1199" s="5" t="s">
        <v>8297</v>
      </c>
      <c r="T1199" t="s">
        <v>8298</v>
      </c>
    </row>
    <row r="1200" spans="1:20" ht="42.75" hidden="1" x14ac:dyDescent="0.4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/>
      <c r="L1200"/>
      <c r="M1200"/>
      <c r="N1200"/>
      <c r="P1200" t="b">
        <v>0</v>
      </c>
      <c r="Q1200">
        <v>167</v>
      </c>
      <c r="R1200" t="b">
        <v>1</v>
      </c>
      <c r="S1200" s="5" t="s">
        <v>8297</v>
      </c>
      <c r="T1200" t="s">
        <v>8298</v>
      </c>
    </row>
    <row r="1201" spans="1:20" ht="42.75" hidden="1" x14ac:dyDescent="0.4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/>
      <c r="L1201"/>
      <c r="M1201"/>
      <c r="N1201"/>
      <c r="P1201" t="b">
        <v>0</v>
      </c>
      <c r="Q1201">
        <v>9</v>
      </c>
      <c r="R1201" t="b">
        <v>1</v>
      </c>
      <c r="S1201" s="5" t="s">
        <v>8297</v>
      </c>
      <c r="T1201" t="s">
        <v>8298</v>
      </c>
    </row>
    <row r="1202" spans="1:20" ht="42.75" hidden="1" x14ac:dyDescent="0.4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/>
      <c r="L1202"/>
      <c r="M1202"/>
      <c r="N1202"/>
      <c r="P1202" t="b">
        <v>0</v>
      </c>
      <c r="Q1202">
        <v>103</v>
      </c>
      <c r="R1202" t="b">
        <v>1</v>
      </c>
      <c r="S1202" s="5" t="s">
        <v>8297</v>
      </c>
      <c r="T1202" t="s">
        <v>8298</v>
      </c>
    </row>
    <row r="1203" spans="1:20" ht="42.75" hidden="1" x14ac:dyDescent="0.4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/>
      <c r="L1203"/>
      <c r="M1203"/>
      <c r="N1203"/>
      <c r="P1203" t="b">
        <v>0</v>
      </c>
      <c r="Q1203">
        <v>111</v>
      </c>
      <c r="R1203" t="b">
        <v>1</v>
      </c>
      <c r="S1203" s="5" t="s">
        <v>8297</v>
      </c>
      <c r="T1203" t="s">
        <v>8298</v>
      </c>
    </row>
    <row r="1204" spans="1:20" ht="42.75" hidden="1" x14ac:dyDescent="0.4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/>
      <c r="L1204"/>
      <c r="M1204"/>
      <c r="N1204"/>
      <c r="P1204" t="b">
        <v>0</v>
      </c>
      <c r="Q1204">
        <v>271</v>
      </c>
      <c r="R1204" t="b">
        <v>1</v>
      </c>
      <c r="S1204" s="5" t="s">
        <v>8297</v>
      </c>
      <c r="T1204" t="s">
        <v>8298</v>
      </c>
    </row>
    <row r="1205" spans="1:20" ht="42.75" hidden="1" x14ac:dyDescent="0.4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/>
      <c r="L1205"/>
      <c r="M1205"/>
      <c r="N1205"/>
      <c r="P1205" t="b">
        <v>0</v>
      </c>
      <c r="Q1205">
        <v>101</v>
      </c>
      <c r="R1205" t="b">
        <v>1</v>
      </c>
      <c r="S1205" s="5" t="s">
        <v>8297</v>
      </c>
      <c r="T1205" t="s">
        <v>8298</v>
      </c>
    </row>
    <row r="1206" spans="1:20" ht="42.75" hidden="1" x14ac:dyDescent="0.4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/>
      <c r="L1206"/>
      <c r="M1206"/>
      <c r="N1206"/>
      <c r="P1206" t="b">
        <v>0</v>
      </c>
      <c r="Q1206">
        <v>57</v>
      </c>
      <c r="R1206" t="b">
        <v>1</v>
      </c>
      <c r="S1206" s="5" t="s">
        <v>8297</v>
      </c>
      <c r="T1206" t="s">
        <v>8298</v>
      </c>
    </row>
    <row r="1207" spans="1:20" ht="42.75" hidden="1" x14ac:dyDescent="0.4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/>
      <c r="L1207"/>
      <c r="M1207"/>
      <c r="N1207"/>
      <c r="P1207" t="b">
        <v>0</v>
      </c>
      <c r="Q1207">
        <v>62</v>
      </c>
      <c r="R1207" t="b">
        <v>1</v>
      </c>
      <c r="S1207" s="5" t="s">
        <v>8297</v>
      </c>
      <c r="T1207" t="s">
        <v>8298</v>
      </c>
    </row>
    <row r="1208" spans="1:20" ht="42.75" hidden="1" x14ac:dyDescent="0.4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/>
      <c r="L1208"/>
      <c r="M1208"/>
      <c r="N1208"/>
      <c r="P1208" t="b">
        <v>0</v>
      </c>
      <c r="Q1208">
        <v>32</v>
      </c>
      <c r="R1208" t="b">
        <v>1</v>
      </c>
      <c r="S1208" s="5" t="s">
        <v>8297</v>
      </c>
      <c r="T1208" t="s">
        <v>8298</v>
      </c>
    </row>
    <row r="1209" spans="1:20" ht="28.5" hidden="1" x14ac:dyDescent="0.4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/>
      <c r="L1209"/>
      <c r="M1209"/>
      <c r="N1209"/>
      <c r="P1209" t="b">
        <v>0</v>
      </c>
      <c r="Q1209">
        <v>141</v>
      </c>
      <c r="R1209" t="b">
        <v>1</v>
      </c>
      <c r="S1209" s="5" t="s">
        <v>8297</v>
      </c>
      <c r="T1209" t="s">
        <v>8298</v>
      </c>
    </row>
    <row r="1210" spans="1:20" ht="42.75" hidden="1" x14ac:dyDescent="0.4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/>
      <c r="L1210"/>
      <c r="M1210"/>
      <c r="N1210"/>
      <c r="P1210" t="b">
        <v>0</v>
      </c>
      <c r="Q1210">
        <v>75</v>
      </c>
      <c r="R1210" t="b">
        <v>1</v>
      </c>
      <c r="S1210" s="5" t="s">
        <v>8297</v>
      </c>
      <c r="T1210" t="s">
        <v>8298</v>
      </c>
    </row>
    <row r="1211" spans="1:20" ht="42.75" hidden="1" x14ac:dyDescent="0.4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/>
      <c r="L1211"/>
      <c r="M1211"/>
      <c r="N1211"/>
      <c r="P1211" t="b">
        <v>0</v>
      </c>
      <c r="Q1211">
        <v>46</v>
      </c>
      <c r="R1211" t="b">
        <v>1</v>
      </c>
      <c r="S1211" s="5" t="s">
        <v>8297</v>
      </c>
      <c r="T1211" t="s">
        <v>8298</v>
      </c>
    </row>
    <row r="1212" spans="1:20" ht="28.5" hidden="1" x14ac:dyDescent="0.4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/>
      <c r="L1212"/>
      <c r="M1212"/>
      <c r="N1212"/>
      <c r="P1212" t="b">
        <v>0</v>
      </c>
      <c r="Q1212">
        <v>103</v>
      </c>
      <c r="R1212" t="b">
        <v>1</v>
      </c>
      <c r="S1212" s="5" t="s">
        <v>8297</v>
      </c>
      <c r="T1212" t="s">
        <v>8298</v>
      </c>
    </row>
    <row r="1213" spans="1:20" ht="42.75" hidden="1" x14ac:dyDescent="0.4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/>
      <c r="L1213"/>
      <c r="M1213"/>
      <c r="N1213"/>
      <c r="P1213" t="b">
        <v>0</v>
      </c>
      <c r="Q1213">
        <v>6</v>
      </c>
      <c r="R1213" t="b">
        <v>1</v>
      </c>
      <c r="S1213" s="5" t="s">
        <v>8297</v>
      </c>
      <c r="T1213" t="s">
        <v>8298</v>
      </c>
    </row>
    <row r="1214" spans="1:20" ht="42.75" hidden="1" x14ac:dyDescent="0.4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/>
      <c r="L1214"/>
      <c r="M1214"/>
      <c r="N1214"/>
      <c r="P1214" t="b">
        <v>0</v>
      </c>
      <c r="Q1214">
        <v>83</v>
      </c>
      <c r="R1214" t="b">
        <v>1</v>
      </c>
      <c r="S1214" s="5" t="s">
        <v>8297</v>
      </c>
      <c r="T1214" t="s">
        <v>8298</v>
      </c>
    </row>
    <row r="1215" spans="1:20" ht="42.75" hidden="1" x14ac:dyDescent="0.4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/>
      <c r="L1215"/>
      <c r="M1215"/>
      <c r="N1215"/>
      <c r="P1215" t="b">
        <v>0</v>
      </c>
      <c r="Q1215">
        <v>108</v>
      </c>
      <c r="R1215" t="b">
        <v>1</v>
      </c>
      <c r="S1215" s="5" t="s">
        <v>8297</v>
      </c>
      <c r="T1215" t="s">
        <v>8298</v>
      </c>
    </row>
    <row r="1216" spans="1:20" ht="42.75" hidden="1" x14ac:dyDescent="0.4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/>
      <c r="L1216"/>
      <c r="M1216"/>
      <c r="N1216"/>
      <c r="P1216" t="b">
        <v>0</v>
      </c>
      <c r="Q1216">
        <v>25</v>
      </c>
      <c r="R1216" t="b">
        <v>1</v>
      </c>
      <c r="S1216" s="5" t="s">
        <v>8297</v>
      </c>
      <c r="T1216" t="s">
        <v>8298</v>
      </c>
    </row>
    <row r="1217" spans="1:20" ht="42.75" hidden="1" x14ac:dyDescent="0.4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/>
      <c r="L1217"/>
      <c r="M1217"/>
      <c r="N1217"/>
      <c r="P1217" t="b">
        <v>0</v>
      </c>
      <c r="Q1217">
        <v>549</v>
      </c>
      <c r="R1217" t="b">
        <v>1</v>
      </c>
      <c r="S1217" s="5" t="s">
        <v>8297</v>
      </c>
      <c r="T1217" t="s">
        <v>8298</v>
      </c>
    </row>
    <row r="1218" spans="1:20" ht="28.5" hidden="1" x14ac:dyDescent="0.4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/>
      <c r="L1218"/>
      <c r="M1218"/>
      <c r="N1218"/>
      <c r="P1218" t="b">
        <v>0</v>
      </c>
      <c r="Q1218">
        <v>222</v>
      </c>
      <c r="R1218" t="b">
        <v>1</v>
      </c>
      <c r="S1218" s="5" t="s">
        <v>8297</v>
      </c>
      <c r="T1218" t="s">
        <v>8298</v>
      </c>
    </row>
    <row r="1219" spans="1:20" ht="42.75" hidden="1" x14ac:dyDescent="0.4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/>
      <c r="L1219"/>
      <c r="M1219"/>
      <c r="N1219"/>
      <c r="P1219" t="b">
        <v>0</v>
      </c>
      <c r="Q1219">
        <v>183</v>
      </c>
      <c r="R1219" t="b">
        <v>1</v>
      </c>
      <c r="S1219" s="5" t="s">
        <v>8297</v>
      </c>
      <c r="T1219" t="s">
        <v>8298</v>
      </c>
    </row>
    <row r="1220" spans="1:20" ht="42.75" hidden="1" x14ac:dyDescent="0.4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/>
      <c r="L1220"/>
      <c r="M1220"/>
      <c r="N1220"/>
      <c r="P1220" t="b">
        <v>0</v>
      </c>
      <c r="Q1220">
        <v>89</v>
      </c>
      <c r="R1220" t="b">
        <v>1</v>
      </c>
      <c r="S1220" s="5" t="s">
        <v>8297</v>
      </c>
      <c r="T1220" t="s">
        <v>8298</v>
      </c>
    </row>
    <row r="1221" spans="1:20" ht="28.5" hidden="1" x14ac:dyDescent="0.4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/>
      <c r="L1221"/>
      <c r="M1221"/>
      <c r="N1221"/>
      <c r="P1221" t="b">
        <v>0</v>
      </c>
      <c r="Q1221">
        <v>253</v>
      </c>
      <c r="R1221" t="b">
        <v>1</v>
      </c>
      <c r="S1221" s="5" t="s">
        <v>8297</v>
      </c>
      <c r="T1221" t="s">
        <v>8298</v>
      </c>
    </row>
    <row r="1222" spans="1:20" ht="42.75" hidden="1" x14ac:dyDescent="0.4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/>
      <c r="L1222"/>
      <c r="M1222"/>
      <c r="N1222"/>
      <c r="P1222" t="b">
        <v>0</v>
      </c>
      <c r="Q1222">
        <v>140</v>
      </c>
      <c r="R1222" t="b">
        <v>1</v>
      </c>
      <c r="S1222" s="5" t="s">
        <v>8297</v>
      </c>
      <c r="T1222" t="s">
        <v>8298</v>
      </c>
    </row>
    <row r="1223" spans="1:20" ht="42.75" hidden="1" x14ac:dyDescent="0.4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/>
      <c r="L1223"/>
      <c r="M1223"/>
      <c r="N1223"/>
      <c r="P1223" t="b">
        <v>0</v>
      </c>
      <c r="Q1223">
        <v>103</v>
      </c>
      <c r="R1223" t="b">
        <v>1</v>
      </c>
      <c r="S1223" s="5" t="s">
        <v>8297</v>
      </c>
      <c r="T1223" t="s">
        <v>8298</v>
      </c>
    </row>
    <row r="1224" spans="1:20" ht="28.5" hidden="1" x14ac:dyDescent="0.4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/>
      <c r="L1224"/>
      <c r="M1224"/>
      <c r="N1224"/>
      <c r="P1224" t="b">
        <v>0</v>
      </c>
      <c r="Q1224">
        <v>138</v>
      </c>
      <c r="R1224" t="b">
        <v>1</v>
      </c>
      <c r="S1224" s="5" t="s">
        <v>8297</v>
      </c>
      <c r="T1224" t="s">
        <v>8298</v>
      </c>
    </row>
    <row r="1225" spans="1:20" ht="28.5" hidden="1" x14ac:dyDescent="0.4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/>
      <c r="L1225"/>
      <c r="M1225"/>
      <c r="N1225"/>
      <c r="P1225" t="b">
        <v>0</v>
      </c>
      <c r="Q1225">
        <v>191</v>
      </c>
      <c r="R1225" t="b">
        <v>1</v>
      </c>
      <c r="S1225" s="5" t="s">
        <v>8297</v>
      </c>
      <c r="T1225" t="s">
        <v>8298</v>
      </c>
    </row>
    <row r="1226" spans="1:20" ht="28.5" hidden="1" x14ac:dyDescent="0.4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/>
      <c r="L1226"/>
      <c r="M1226"/>
      <c r="N1226"/>
      <c r="P1226" t="b">
        <v>0</v>
      </c>
      <c r="Q1226">
        <v>18</v>
      </c>
      <c r="R1226" t="b">
        <v>0</v>
      </c>
      <c r="S1226" s="5" t="s">
        <v>8284</v>
      </c>
      <c r="T1226" t="s">
        <v>8299</v>
      </c>
    </row>
    <row r="1227" spans="1:20" ht="42.75" hidden="1" x14ac:dyDescent="0.4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/>
      <c r="L1227"/>
      <c r="M1227"/>
      <c r="N1227"/>
      <c r="P1227" t="b">
        <v>0</v>
      </c>
      <c r="Q1227">
        <v>3</v>
      </c>
      <c r="R1227" t="b">
        <v>0</v>
      </c>
      <c r="S1227" s="5" t="s">
        <v>8284</v>
      </c>
      <c r="T1227" t="s">
        <v>8299</v>
      </c>
    </row>
    <row r="1228" spans="1:20" ht="42.75" hidden="1" x14ac:dyDescent="0.4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/>
      <c r="L1228"/>
      <c r="M1228"/>
      <c r="N1228"/>
      <c r="P1228" t="b">
        <v>0</v>
      </c>
      <c r="Q1228">
        <v>40</v>
      </c>
      <c r="R1228" t="b">
        <v>0</v>
      </c>
      <c r="S1228" s="5" t="s">
        <v>8284</v>
      </c>
      <c r="T1228" t="s">
        <v>8299</v>
      </c>
    </row>
    <row r="1229" spans="1:20" ht="42.75" hidden="1" x14ac:dyDescent="0.4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/>
      <c r="L1229"/>
      <c r="M1229"/>
      <c r="N1229"/>
      <c r="P1229" t="b">
        <v>0</v>
      </c>
      <c r="Q1229">
        <v>0</v>
      </c>
      <c r="R1229" t="b">
        <v>0</v>
      </c>
      <c r="S1229" s="5" t="s">
        <v>8284</v>
      </c>
      <c r="T1229" t="s">
        <v>8299</v>
      </c>
    </row>
    <row r="1230" spans="1:20" ht="42.75" hidden="1" x14ac:dyDescent="0.4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/>
      <c r="L1230"/>
      <c r="M1230"/>
      <c r="N1230"/>
      <c r="P1230" t="b">
        <v>0</v>
      </c>
      <c r="Q1230">
        <v>24</v>
      </c>
      <c r="R1230" t="b">
        <v>0</v>
      </c>
      <c r="S1230" s="5" t="s">
        <v>8284</v>
      </c>
      <c r="T1230" t="s">
        <v>8299</v>
      </c>
    </row>
    <row r="1231" spans="1:20" ht="42.75" hidden="1" x14ac:dyDescent="0.4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/>
      <c r="L1231"/>
      <c r="M1231"/>
      <c r="N1231"/>
      <c r="P1231" t="b">
        <v>0</v>
      </c>
      <c r="Q1231">
        <v>1</v>
      </c>
      <c r="R1231" t="b">
        <v>0</v>
      </c>
      <c r="S1231" s="5" t="s">
        <v>8284</v>
      </c>
      <c r="T1231" t="s">
        <v>8299</v>
      </c>
    </row>
    <row r="1232" spans="1:20" ht="42.75" hidden="1" x14ac:dyDescent="0.4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/>
      <c r="L1232"/>
      <c r="M1232"/>
      <c r="N1232"/>
      <c r="P1232" t="b">
        <v>0</v>
      </c>
      <c r="Q1232">
        <v>0</v>
      </c>
      <c r="R1232" t="b">
        <v>0</v>
      </c>
      <c r="S1232" s="5" t="s">
        <v>8284</v>
      </c>
      <c r="T1232" t="s">
        <v>8299</v>
      </c>
    </row>
    <row r="1233" spans="1:20" ht="42.75" hidden="1" x14ac:dyDescent="0.4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/>
      <c r="L1233"/>
      <c r="M1233"/>
      <c r="N1233"/>
      <c r="P1233" t="b">
        <v>0</v>
      </c>
      <c r="Q1233">
        <v>0</v>
      </c>
      <c r="R1233" t="b">
        <v>0</v>
      </c>
      <c r="S1233" s="5" t="s">
        <v>8284</v>
      </c>
      <c r="T1233" t="s">
        <v>8299</v>
      </c>
    </row>
    <row r="1234" spans="1:20" ht="42.75" hidden="1" x14ac:dyDescent="0.4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/>
      <c r="L1234"/>
      <c r="M1234"/>
      <c r="N1234"/>
      <c r="P1234" t="b">
        <v>0</v>
      </c>
      <c r="Q1234">
        <v>1</v>
      </c>
      <c r="R1234" t="b">
        <v>0</v>
      </c>
      <c r="S1234" s="5" t="s">
        <v>8284</v>
      </c>
      <c r="T1234" t="s">
        <v>8299</v>
      </c>
    </row>
    <row r="1235" spans="1:20" ht="42.75" hidden="1" x14ac:dyDescent="0.4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/>
      <c r="L1235"/>
      <c r="M1235"/>
      <c r="N1235"/>
      <c r="P1235" t="b">
        <v>0</v>
      </c>
      <c r="Q1235">
        <v>6</v>
      </c>
      <c r="R1235" t="b">
        <v>0</v>
      </c>
      <c r="S1235" s="5" t="s">
        <v>8284</v>
      </c>
      <c r="T1235" t="s">
        <v>8299</v>
      </c>
    </row>
    <row r="1236" spans="1:20" ht="42.75" hidden="1" x14ac:dyDescent="0.4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/>
      <c r="L1236"/>
      <c r="M1236"/>
      <c r="N1236"/>
      <c r="P1236" t="b">
        <v>0</v>
      </c>
      <c r="Q1236">
        <v>0</v>
      </c>
      <c r="R1236" t="b">
        <v>0</v>
      </c>
      <c r="S1236" s="5" t="s">
        <v>8284</v>
      </c>
      <c r="T1236" t="s">
        <v>8299</v>
      </c>
    </row>
    <row r="1237" spans="1:20" ht="42.75" hidden="1" x14ac:dyDescent="0.4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/>
      <c r="L1237"/>
      <c r="M1237"/>
      <c r="N1237"/>
      <c r="P1237" t="b">
        <v>0</v>
      </c>
      <c r="Q1237">
        <v>6</v>
      </c>
      <c r="R1237" t="b">
        <v>0</v>
      </c>
      <c r="S1237" s="5" t="s">
        <v>8284</v>
      </c>
      <c r="T1237" t="s">
        <v>8299</v>
      </c>
    </row>
    <row r="1238" spans="1:20" hidden="1" x14ac:dyDescent="0.4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/>
      <c r="L1238"/>
      <c r="M1238"/>
      <c r="N1238"/>
      <c r="P1238" t="b">
        <v>0</v>
      </c>
      <c r="Q1238">
        <v>0</v>
      </c>
      <c r="R1238" t="b">
        <v>0</v>
      </c>
      <c r="S1238" s="5" t="s">
        <v>8284</v>
      </c>
      <c r="T1238" t="s">
        <v>8299</v>
      </c>
    </row>
    <row r="1239" spans="1:20" ht="42.75" hidden="1" x14ac:dyDescent="0.4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/>
      <c r="L1239"/>
      <c r="M1239"/>
      <c r="N1239"/>
      <c r="P1239" t="b">
        <v>0</v>
      </c>
      <c r="Q1239">
        <v>0</v>
      </c>
      <c r="R1239" t="b">
        <v>0</v>
      </c>
      <c r="S1239" s="5" t="s">
        <v>8284</v>
      </c>
      <c r="T1239" t="s">
        <v>8299</v>
      </c>
    </row>
    <row r="1240" spans="1:20" ht="57" hidden="1" x14ac:dyDescent="0.4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/>
      <c r="L1240"/>
      <c r="M1240"/>
      <c r="N1240"/>
      <c r="P1240" t="b">
        <v>0</v>
      </c>
      <c r="Q1240">
        <v>3</v>
      </c>
      <c r="R1240" t="b">
        <v>0</v>
      </c>
      <c r="S1240" s="5" t="s">
        <v>8284</v>
      </c>
      <c r="T1240" t="s">
        <v>8299</v>
      </c>
    </row>
    <row r="1241" spans="1:20" ht="28.5" hidden="1" x14ac:dyDescent="0.4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/>
      <c r="L1241"/>
      <c r="M1241"/>
      <c r="N1241"/>
      <c r="P1241" t="b">
        <v>0</v>
      </c>
      <c r="Q1241">
        <v>0</v>
      </c>
      <c r="R1241" t="b">
        <v>0</v>
      </c>
      <c r="S1241" s="5" t="s">
        <v>8284</v>
      </c>
      <c r="T1241" t="s">
        <v>8299</v>
      </c>
    </row>
    <row r="1242" spans="1:20" ht="28.5" hidden="1" x14ac:dyDescent="0.4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/>
      <c r="L1242"/>
      <c r="M1242"/>
      <c r="N1242"/>
      <c r="P1242" t="b">
        <v>0</v>
      </c>
      <c r="Q1242">
        <v>8</v>
      </c>
      <c r="R1242" t="b">
        <v>0</v>
      </c>
      <c r="S1242" s="5" t="s">
        <v>8284</v>
      </c>
      <c r="T1242" t="s">
        <v>8299</v>
      </c>
    </row>
    <row r="1243" spans="1:20" ht="42.75" hidden="1" x14ac:dyDescent="0.4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/>
      <c r="L1243"/>
      <c r="M1243"/>
      <c r="N1243"/>
      <c r="P1243" t="b">
        <v>0</v>
      </c>
      <c r="Q1243">
        <v>34</v>
      </c>
      <c r="R1243" t="b">
        <v>0</v>
      </c>
      <c r="S1243" s="5" t="s">
        <v>8284</v>
      </c>
      <c r="T1243" t="s">
        <v>8299</v>
      </c>
    </row>
    <row r="1244" spans="1:20" ht="42.75" hidden="1" x14ac:dyDescent="0.4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/>
      <c r="L1244"/>
      <c r="M1244"/>
      <c r="N1244"/>
      <c r="P1244" t="b">
        <v>0</v>
      </c>
      <c r="Q1244">
        <v>1</v>
      </c>
      <c r="R1244" t="b">
        <v>0</v>
      </c>
      <c r="S1244" s="5" t="s">
        <v>8284</v>
      </c>
      <c r="T1244" t="s">
        <v>8299</v>
      </c>
    </row>
    <row r="1245" spans="1:20" ht="42.75" hidden="1" x14ac:dyDescent="0.4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/>
      <c r="L1245"/>
      <c r="M1245"/>
      <c r="N1245"/>
      <c r="P1245" t="b">
        <v>0</v>
      </c>
      <c r="Q1245">
        <v>38</v>
      </c>
      <c r="R1245" t="b">
        <v>0</v>
      </c>
      <c r="S1245" s="5" t="s">
        <v>8284</v>
      </c>
      <c r="T1245" t="s">
        <v>8299</v>
      </c>
    </row>
    <row r="1246" spans="1:20" ht="42.75" hidden="1" x14ac:dyDescent="0.4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/>
      <c r="L1246"/>
      <c r="M1246"/>
      <c r="N1246"/>
      <c r="P1246" t="b">
        <v>1</v>
      </c>
      <c r="Q1246">
        <v>45</v>
      </c>
      <c r="R1246" t="b">
        <v>1</v>
      </c>
      <c r="S1246" s="5" t="s">
        <v>8284</v>
      </c>
      <c r="T1246" t="s">
        <v>8285</v>
      </c>
    </row>
    <row r="1247" spans="1:20" ht="42.75" hidden="1" x14ac:dyDescent="0.4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/>
      <c r="L1247"/>
      <c r="M1247"/>
      <c r="N1247"/>
      <c r="P1247" t="b">
        <v>1</v>
      </c>
      <c r="Q1247">
        <v>17</v>
      </c>
      <c r="R1247" t="b">
        <v>1</v>
      </c>
      <c r="S1247" s="5" t="s">
        <v>8284</v>
      </c>
      <c r="T1247" t="s">
        <v>8285</v>
      </c>
    </row>
    <row r="1248" spans="1:20" ht="42.75" hidden="1" x14ac:dyDescent="0.4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/>
      <c r="L1248"/>
      <c r="M1248"/>
      <c r="N1248"/>
      <c r="P1248" t="b">
        <v>1</v>
      </c>
      <c r="Q1248">
        <v>31</v>
      </c>
      <c r="R1248" t="b">
        <v>1</v>
      </c>
      <c r="S1248" s="5" t="s">
        <v>8284</v>
      </c>
      <c r="T1248" t="s">
        <v>8285</v>
      </c>
    </row>
    <row r="1249" spans="1:20" ht="28.5" hidden="1" x14ac:dyDescent="0.4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/>
      <c r="L1249"/>
      <c r="M1249"/>
      <c r="N1249"/>
      <c r="P1249" t="b">
        <v>1</v>
      </c>
      <c r="Q1249">
        <v>50</v>
      </c>
      <c r="R1249" t="b">
        <v>1</v>
      </c>
      <c r="S1249" s="5" t="s">
        <v>8284</v>
      </c>
      <c r="T1249" t="s">
        <v>8285</v>
      </c>
    </row>
    <row r="1250" spans="1:20" ht="28.5" hidden="1" x14ac:dyDescent="0.4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/>
      <c r="L1250"/>
      <c r="M1250"/>
      <c r="N1250"/>
      <c r="P1250" t="b">
        <v>1</v>
      </c>
      <c r="Q1250">
        <v>59</v>
      </c>
      <c r="R1250" t="b">
        <v>1</v>
      </c>
      <c r="S1250" s="5" t="s">
        <v>8284</v>
      </c>
      <c r="T1250" t="s">
        <v>8285</v>
      </c>
    </row>
    <row r="1251" spans="1:20" ht="42.75" hidden="1" x14ac:dyDescent="0.4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/>
      <c r="L1251"/>
      <c r="M1251"/>
      <c r="N1251"/>
      <c r="P1251" t="b">
        <v>1</v>
      </c>
      <c r="Q1251">
        <v>81</v>
      </c>
      <c r="R1251" t="b">
        <v>1</v>
      </c>
      <c r="S1251" s="5" t="s">
        <v>8284</v>
      </c>
      <c r="T1251" t="s">
        <v>8285</v>
      </c>
    </row>
    <row r="1252" spans="1:20" ht="42.75" hidden="1" x14ac:dyDescent="0.4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/>
      <c r="L1252"/>
      <c r="M1252"/>
      <c r="N1252"/>
      <c r="P1252" t="b">
        <v>1</v>
      </c>
      <c r="Q1252">
        <v>508</v>
      </c>
      <c r="R1252" t="b">
        <v>1</v>
      </c>
      <c r="S1252" s="5" t="s">
        <v>8284</v>
      </c>
      <c r="T1252" t="s">
        <v>8285</v>
      </c>
    </row>
    <row r="1253" spans="1:20" ht="28.5" hidden="1" x14ac:dyDescent="0.4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/>
      <c r="L1253"/>
      <c r="M1253"/>
      <c r="N1253"/>
      <c r="P1253" t="b">
        <v>1</v>
      </c>
      <c r="Q1253">
        <v>74</v>
      </c>
      <c r="R1253" t="b">
        <v>1</v>
      </c>
      <c r="S1253" s="5" t="s">
        <v>8284</v>
      </c>
      <c r="T1253" t="s">
        <v>8285</v>
      </c>
    </row>
    <row r="1254" spans="1:20" ht="42.75" hidden="1" x14ac:dyDescent="0.4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/>
      <c r="L1254"/>
      <c r="M1254"/>
      <c r="N1254"/>
      <c r="P1254" t="b">
        <v>1</v>
      </c>
      <c r="Q1254">
        <v>141</v>
      </c>
      <c r="R1254" t="b">
        <v>1</v>
      </c>
      <c r="S1254" s="5" t="s">
        <v>8284</v>
      </c>
      <c r="T1254" t="s">
        <v>8285</v>
      </c>
    </row>
    <row r="1255" spans="1:20" ht="42.75" hidden="1" x14ac:dyDescent="0.4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/>
      <c r="L1255"/>
      <c r="M1255"/>
      <c r="N1255"/>
      <c r="P1255" t="b">
        <v>1</v>
      </c>
      <c r="Q1255">
        <v>711</v>
      </c>
      <c r="R1255" t="b">
        <v>1</v>
      </c>
      <c r="S1255" s="5" t="s">
        <v>8284</v>
      </c>
      <c r="T1255" t="s">
        <v>8285</v>
      </c>
    </row>
    <row r="1256" spans="1:20" ht="42.75" hidden="1" x14ac:dyDescent="0.4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/>
      <c r="L1256"/>
      <c r="M1256"/>
      <c r="N1256"/>
      <c r="P1256" t="b">
        <v>1</v>
      </c>
      <c r="Q1256">
        <v>141</v>
      </c>
      <c r="R1256" t="b">
        <v>1</v>
      </c>
      <c r="S1256" s="5" t="s">
        <v>8284</v>
      </c>
      <c r="T1256" t="s">
        <v>8285</v>
      </c>
    </row>
    <row r="1257" spans="1:20" ht="42.75" hidden="1" x14ac:dyDescent="0.4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/>
      <c r="L1257"/>
      <c r="M1257"/>
      <c r="N1257"/>
      <c r="P1257" t="b">
        <v>1</v>
      </c>
      <c r="Q1257">
        <v>109</v>
      </c>
      <c r="R1257" t="b">
        <v>1</v>
      </c>
      <c r="S1257" s="5" t="s">
        <v>8284</v>
      </c>
      <c r="T1257" t="s">
        <v>8285</v>
      </c>
    </row>
    <row r="1258" spans="1:20" ht="42.75" hidden="1" x14ac:dyDescent="0.4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/>
      <c r="L1258"/>
      <c r="M1258"/>
      <c r="N1258"/>
      <c r="P1258" t="b">
        <v>1</v>
      </c>
      <c r="Q1258">
        <v>361</v>
      </c>
      <c r="R1258" t="b">
        <v>1</v>
      </c>
      <c r="S1258" s="5" t="s">
        <v>8284</v>
      </c>
      <c r="T1258" t="s">
        <v>8285</v>
      </c>
    </row>
    <row r="1259" spans="1:20" ht="42.75" hidden="1" x14ac:dyDescent="0.4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/>
      <c r="L1259"/>
      <c r="M1259"/>
      <c r="N1259"/>
      <c r="P1259" t="b">
        <v>1</v>
      </c>
      <c r="Q1259">
        <v>176</v>
      </c>
      <c r="R1259" t="b">
        <v>1</v>
      </c>
      <c r="S1259" s="5" t="s">
        <v>8284</v>
      </c>
      <c r="T1259" t="s">
        <v>8285</v>
      </c>
    </row>
    <row r="1260" spans="1:20" ht="42.75" hidden="1" x14ac:dyDescent="0.4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/>
      <c r="L1260"/>
      <c r="M1260"/>
      <c r="N1260"/>
      <c r="P1260" t="b">
        <v>1</v>
      </c>
      <c r="Q1260">
        <v>670</v>
      </c>
      <c r="R1260" t="b">
        <v>1</v>
      </c>
      <c r="S1260" s="5" t="s">
        <v>8284</v>
      </c>
      <c r="T1260" t="s">
        <v>8285</v>
      </c>
    </row>
    <row r="1261" spans="1:20" ht="28.5" hidden="1" x14ac:dyDescent="0.4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/>
      <c r="L1261"/>
      <c r="M1261"/>
      <c r="N1261"/>
      <c r="P1261" t="b">
        <v>1</v>
      </c>
      <c r="Q1261">
        <v>96</v>
      </c>
      <c r="R1261" t="b">
        <v>1</v>
      </c>
      <c r="S1261" s="5" t="s">
        <v>8284</v>
      </c>
      <c r="T1261" t="s">
        <v>8285</v>
      </c>
    </row>
    <row r="1262" spans="1:20" ht="42.75" hidden="1" x14ac:dyDescent="0.4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/>
      <c r="L1262"/>
      <c r="M1262"/>
      <c r="N1262"/>
      <c r="P1262" t="b">
        <v>1</v>
      </c>
      <c r="Q1262">
        <v>74</v>
      </c>
      <c r="R1262" t="b">
        <v>1</v>
      </c>
      <c r="S1262" s="5" t="s">
        <v>8284</v>
      </c>
      <c r="T1262" t="s">
        <v>8285</v>
      </c>
    </row>
    <row r="1263" spans="1:20" ht="28.5" hidden="1" x14ac:dyDescent="0.4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/>
      <c r="L1263"/>
      <c r="M1263"/>
      <c r="N1263"/>
      <c r="P1263" t="b">
        <v>1</v>
      </c>
      <c r="Q1263">
        <v>52</v>
      </c>
      <c r="R1263" t="b">
        <v>1</v>
      </c>
      <c r="S1263" s="5" t="s">
        <v>8284</v>
      </c>
      <c r="T1263" t="s">
        <v>8285</v>
      </c>
    </row>
    <row r="1264" spans="1:20" ht="42.75" hidden="1" x14ac:dyDescent="0.4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/>
      <c r="L1264"/>
      <c r="M1264"/>
      <c r="N1264"/>
      <c r="P1264" t="b">
        <v>1</v>
      </c>
      <c r="Q1264">
        <v>105</v>
      </c>
      <c r="R1264" t="b">
        <v>1</v>
      </c>
      <c r="S1264" s="5" t="s">
        <v>8284</v>
      </c>
      <c r="T1264" t="s">
        <v>8285</v>
      </c>
    </row>
    <row r="1265" spans="1:20" ht="28.5" hidden="1" x14ac:dyDescent="0.4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/>
      <c r="L1265"/>
      <c r="M1265"/>
      <c r="N1265"/>
      <c r="P1265" t="b">
        <v>1</v>
      </c>
      <c r="Q1265">
        <v>41</v>
      </c>
      <c r="R1265" t="b">
        <v>1</v>
      </c>
      <c r="S1265" s="5" t="s">
        <v>8284</v>
      </c>
      <c r="T1265" t="s">
        <v>8285</v>
      </c>
    </row>
    <row r="1266" spans="1:20" ht="42.75" hidden="1" x14ac:dyDescent="0.4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/>
      <c r="L1266"/>
      <c r="M1266"/>
      <c r="N1266"/>
      <c r="P1266" t="b">
        <v>1</v>
      </c>
      <c r="Q1266">
        <v>34</v>
      </c>
      <c r="R1266" t="b">
        <v>1</v>
      </c>
      <c r="S1266" s="5" t="s">
        <v>8284</v>
      </c>
      <c r="T1266" t="s">
        <v>8285</v>
      </c>
    </row>
    <row r="1267" spans="1:20" ht="57" hidden="1" x14ac:dyDescent="0.4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/>
      <c r="L1267"/>
      <c r="M1267"/>
      <c r="N1267"/>
      <c r="P1267" t="b">
        <v>1</v>
      </c>
      <c r="Q1267">
        <v>66</v>
      </c>
      <c r="R1267" t="b">
        <v>1</v>
      </c>
      <c r="S1267" s="5" t="s">
        <v>8284</v>
      </c>
      <c r="T1267" t="s">
        <v>8285</v>
      </c>
    </row>
    <row r="1268" spans="1:20" ht="28.5" hidden="1" x14ac:dyDescent="0.4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/>
      <c r="L1268"/>
      <c r="M1268"/>
      <c r="N1268"/>
      <c r="P1268" t="b">
        <v>1</v>
      </c>
      <c r="Q1268">
        <v>50</v>
      </c>
      <c r="R1268" t="b">
        <v>1</v>
      </c>
      <c r="S1268" s="5" t="s">
        <v>8284</v>
      </c>
      <c r="T1268" t="s">
        <v>8285</v>
      </c>
    </row>
    <row r="1269" spans="1:20" ht="42.75" hidden="1" x14ac:dyDescent="0.4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/>
      <c r="L1269"/>
      <c r="M1269"/>
      <c r="N1269"/>
      <c r="P1269" t="b">
        <v>1</v>
      </c>
      <c r="Q1269">
        <v>159</v>
      </c>
      <c r="R1269" t="b">
        <v>1</v>
      </c>
      <c r="S1269" s="5" t="s">
        <v>8284</v>
      </c>
      <c r="T1269" t="s">
        <v>8285</v>
      </c>
    </row>
    <row r="1270" spans="1:20" ht="28.5" hidden="1" x14ac:dyDescent="0.4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/>
      <c r="L1270"/>
      <c r="M1270"/>
      <c r="N1270"/>
      <c r="P1270" t="b">
        <v>1</v>
      </c>
      <c r="Q1270">
        <v>182</v>
      </c>
      <c r="R1270" t="b">
        <v>1</v>
      </c>
      <c r="S1270" s="5" t="s">
        <v>8284</v>
      </c>
      <c r="T1270" t="s">
        <v>8285</v>
      </c>
    </row>
    <row r="1271" spans="1:20" ht="42.75" hidden="1" x14ac:dyDescent="0.4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/>
      <c r="L1271"/>
      <c r="M1271"/>
      <c r="N1271"/>
      <c r="P1271" t="b">
        <v>1</v>
      </c>
      <c r="Q1271">
        <v>206</v>
      </c>
      <c r="R1271" t="b">
        <v>1</v>
      </c>
      <c r="S1271" s="5" t="s">
        <v>8284</v>
      </c>
      <c r="T1271" t="s">
        <v>8285</v>
      </c>
    </row>
    <row r="1272" spans="1:20" ht="28.5" hidden="1" x14ac:dyDescent="0.4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/>
      <c r="L1272"/>
      <c r="M1272"/>
      <c r="N1272"/>
      <c r="P1272" t="b">
        <v>1</v>
      </c>
      <c r="Q1272">
        <v>169</v>
      </c>
      <c r="R1272" t="b">
        <v>1</v>
      </c>
      <c r="S1272" s="5" t="s">
        <v>8284</v>
      </c>
      <c r="T1272" t="s">
        <v>8285</v>
      </c>
    </row>
    <row r="1273" spans="1:20" ht="42.75" hidden="1" x14ac:dyDescent="0.4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/>
      <c r="L1273"/>
      <c r="M1273"/>
      <c r="N1273"/>
      <c r="P1273" t="b">
        <v>1</v>
      </c>
      <c r="Q1273">
        <v>31</v>
      </c>
      <c r="R1273" t="b">
        <v>1</v>
      </c>
      <c r="S1273" s="5" t="s">
        <v>8284</v>
      </c>
      <c r="T1273" t="s">
        <v>8285</v>
      </c>
    </row>
    <row r="1274" spans="1:20" ht="57" hidden="1" x14ac:dyDescent="0.4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/>
      <c r="L1274"/>
      <c r="M1274"/>
      <c r="N1274"/>
      <c r="P1274" t="b">
        <v>1</v>
      </c>
      <c r="Q1274">
        <v>28</v>
      </c>
      <c r="R1274" t="b">
        <v>1</v>
      </c>
      <c r="S1274" s="5" t="s">
        <v>8284</v>
      </c>
      <c r="T1274" t="s">
        <v>8285</v>
      </c>
    </row>
    <row r="1275" spans="1:20" ht="42.75" hidden="1" x14ac:dyDescent="0.4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/>
      <c r="L1275"/>
      <c r="M1275"/>
      <c r="N1275"/>
      <c r="P1275" t="b">
        <v>1</v>
      </c>
      <c r="Q1275">
        <v>54</v>
      </c>
      <c r="R1275" t="b">
        <v>1</v>
      </c>
      <c r="S1275" s="5" t="s">
        <v>8284</v>
      </c>
      <c r="T1275" t="s">
        <v>8285</v>
      </c>
    </row>
    <row r="1276" spans="1:20" ht="42.75" hidden="1" x14ac:dyDescent="0.4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/>
      <c r="L1276"/>
      <c r="M1276"/>
      <c r="N1276"/>
      <c r="P1276" t="b">
        <v>1</v>
      </c>
      <c r="Q1276">
        <v>467</v>
      </c>
      <c r="R1276" t="b">
        <v>1</v>
      </c>
      <c r="S1276" s="5" t="s">
        <v>8284</v>
      </c>
      <c r="T1276" t="s">
        <v>8285</v>
      </c>
    </row>
    <row r="1277" spans="1:20" ht="42.75" hidden="1" x14ac:dyDescent="0.4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/>
      <c r="L1277"/>
      <c r="M1277"/>
      <c r="N1277"/>
      <c r="P1277" t="b">
        <v>1</v>
      </c>
      <c r="Q1277">
        <v>389</v>
      </c>
      <c r="R1277" t="b">
        <v>1</v>
      </c>
      <c r="S1277" s="5" t="s">
        <v>8284</v>
      </c>
      <c r="T1277" t="s">
        <v>8285</v>
      </c>
    </row>
    <row r="1278" spans="1:20" ht="28.5" hidden="1" x14ac:dyDescent="0.4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/>
      <c r="L1278"/>
      <c r="M1278"/>
      <c r="N1278"/>
      <c r="P1278" t="b">
        <v>1</v>
      </c>
      <c r="Q1278">
        <v>68</v>
      </c>
      <c r="R1278" t="b">
        <v>1</v>
      </c>
      <c r="S1278" s="5" t="s">
        <v>8284</v>
      </c>
      <c r="T1278" t="s">
        <v>8285</v>
      </c>
    </row>
    <row r="1279" spans="1:20" ht="42.75" hidden="1" x14ac:dyDescent="0.4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/>
      <c r="L1279"/>
      <c r="M1279"/>
      <c r="N1279"/>
      <c r="P1279" t="b">
        <v>1</v>
      </c>
      <c r="Q1279">
        <v>413</v>
      </c>
      <c r="R1279" t="b">
        <v>1</v>
      </c>
      <c r="S1279" s="5" t="s">
        <v>8284</v>
      </c>
      <c r="T1279" t="s">
        <v>8285</v>
      </c>
    </row>
    <row r="1280" spans="1:20" ht="42.75" hidden="1" x14ac:dyDescent="0.4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/>
      <c r="L1280"/>
      <c r="M1280"/>
      <c r="N1280"/>
      <c r="P1280" t="b">
        <v>1</v>
      </c>
      <c r="Q1280">
        <v>190</v>
      </c>
      <c r="R1280" t="b">
        <v>1</v>
      </c>
      <c r="S1280" s="5" t="s">
        <v>8284</v>
      </c>
      <c r="T1280" t="s">
        <v>8285</v>
      </c>
    </row>
    <row r="1281" spans="1:21" ht="42.75" hidden="1" x14ac:dyDescent="0.4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/>
      <c r="L1281"/>
      <c r="M1281"/>
      <c r="N1281"/>
      <c r="P1281" t="b">
        <v>1</v>
      </c>
      <c r="Q1281">
        <v>189</v>
      </c>
      <c r="R1281" t="b">
        <v>1</v>
      </c>
      <c r="S1281" s="5" t="s">
        <v>8284</v>
      </c>
      <c r="T1281" t="s">
        <v>8285</v>
      </c>
    </row>
    <row r="1282" spans="1:21" ht="42.75" hidden="1" x14ac:dyDescent="0.4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/>
      <c r="L1282"/>
      <c r="M1282"/>
      <c r="N1282"/>
      <c r="P1282" t="b">
        <v>1</v>
      </c>
      <c r="Q1282">
        <v>130</v>
      </c>
      <c r="R1282" t="b">
        <v>1</v>
      </c>
      <c r="S1282" s="5" t="s">
        <v>8284</v>
      </c>
      <c r="T1282" t="s">
        <v>8285</v>
      </c>
    </row>
    <row r="1283" spans="1:21" ht="42.75" hidden="1" x14ac:dyDescent="0.4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/>
      <c r="L1283"/>
      <c r="M1283"/>
      <c r="N1283"/>
      <c r="P1283" t="b">
        <v>1</v>
      </c>
      <c r="Q1283">
        <v>74</v>
      </c>
      <c r="R1283" t="b">
        <v>1</v>
      </c>
      <c r="S1283" s="5" t="s">
        <v>8284</v>
      </c>
      <c r="T1283" t="s">
        <v>8285</v>
      </c>
    </row>
    <row r="1284" spans="1:21" ht="42.75" hidden="1" x14ac:dyDescent="0.4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/>
      <c r="L1284"/>
      <c r="M1284"/>
      <c r="N1284"/>
      <c r="P1284" t="b">
        <v>1</v>
      </c>
      <c r="Q1284">
        <v>274</v>
      </c>
      <c r="R1284" t="b">
        <v>1</v>
      </c>
      <c r="S1284" s="5" t="s">
        <v>8284</v>
      </c>
      <c r="T1284" t="s">
        <v>8285</v>
      </c>
    </row>
    <row r="1285" spans="1:21" ht="42.75" hidden="1" x14ac:dyDescent="0.4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/>
      <c r="L1285"/>
      <c r="M1285"/>
      <c r="N1285"/>
      <c r="P1285" t="b">
        <v>1</v>
      </c>
      <c r="Q1285">
        <v>22</v>
      </c>
      <c r="R1285" t="b">
        <v>1</v>
      </c>
      <c r="S1285" s="5" t="s">
        <v>8284</v>
      </c>
      <c r="T1285" t="s">
        <v>8285</v>
      </c>
    </row>
    <row r="1286" spans="1:21" ht="42.75" x14ac:dyDescent="0.4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1">
        <f t="shared" ref="K1286:K1305" si="5">I1286/60/60/24+DATE(1970,1,1)</f>
        <v>42735.707638888889</v>
      </c>
      <c r="L1286" s="9">
        <f t="shared" ref="L1286:L1305" si="6">MONTH(K1286)</f>
        <v>12</v>
      </c>
      <c r="M1286" s="11">
        <f t="shared" ref="M1286:M1305" si="7">J1286/60/60/24+DATE(1970,1,1)</f>
        <v>42712.23474537037</v>
      </c>
      <c r="N1286" s="12">
        <f t="shared" ref="N1286:N1305" si="8">MONTH(M1286)</f>
        <v>12</v>
      </c>
      <c r="O1286">
        <f t="shared" ref="O1286:O1305" si="9">K1286-M1286</f>
        <v>23.472893518519413</v>
      </c>
      <c r="P1286" t="b">
        <v>0</v>
      </c>
      <c r="Q1286">
        <v>31</v>
      </c>
      <c r="R1286" t="b">
        <v>1</v>
      </c>
      <c r="S1286" s="5" t="s">
        <v>8276</v>
      </c>
      <c r="T1286" t="s">
        <v>8277</v>
      </c>
      <c r="U1286">
        <f>1</f>
        <v>1</v>
      </c>
    </row>
    <row r="1287" spans="1:21" ht="42.75" x14ac:dyDescent="0.4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1">
        <f t="shared" si="5"/>
        <v>42175.583043981482</v>
      </c>
      <c r="L1287" s="9">
        <f t="shared" si="6"/>
        <v>6</v>
      </c>
      <c r="M1287" s="11">
        <f t="shared" si="7"/>
        <v>42160.583043981482</v>
      </c>
      <c r="N1287" s="12">
        <f t="shared" si="8"/>
        <v>6</v>
      </c>
      <c r="O1287">
        <f t="shared" si="9"/>
        <v>15</v>
      </c>
      <c r="P1287" t="b">
        <v>0</v>
      </c>
      <c r="Q1287">
        <v>63</v>
      </c>
      <c r="R1287" t="b">
        <v>1</v>
      </c>
      <c r="S1287" s="5" t="s">
        <v>8276</v>
      </c>
      <c r="T1287" t="s">
        <v>8277</v>
      </c>
      <c r="U1287">
        <f>1</f>
        <v>1</v>
      </c>
    </row>
    <row r="1288" spans="1:21" ht="42.75" x14ac:dyDescent="0.4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1">
        <f t="shared" si="5"/>
        <v>42052.583333333328</v>
      </c>
      <c r="L1288" s="9">
        <f t="shared" si="6"/>
        <v>2</v>
      </c>
      <c r="M1288" s="11">
        <f t="shared" si="7"/>
        <v>42039.384571759263</v>
      </c>
      <c r="N1288" s="12">
        <f t="shared" si="8"/>
        <v>2</v>
      </c>
      <c r="O1288">
        <f t="shared" si="9"/>
        <v>13.198761574065429</v>
      </c>
      <c r="P1288" t="b">
        <v>0</v>
      </c>
      <c r="Q1288">
        <v>20</v>
      </c>
      <c r="R1288" t="b">
        <v>1</v>
      </c>
      <c r="S1288" s="5" t="s">
        <v>8276</v>
      </c>
      <c r="T1288" t="s">
        <v>8277</v>
      </c>
      <c r="U1288">
        <f>1</f>
        <v>1</v>
      </c>
    </row>
    <row r="1289" spans="1:21" ht="57" x14ac:dyDescent="0.4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1">
        <f t="shared" si="5"/>
        <v>42167.621018518519</v>
      </c>
      <c r="L1289" s="9">
        <f t="shared" si="6"/>
        <v>6</v>
      </c>
      <c r="M1289" s="11">
        <f t="shared" si="7"/>
        <v>42107.621018518519</v>
      </c>
      <c r="N1289" s="12">
        <f t="shared" si="8"/>
        <v>4</v>
      </c>
      <c r="O1289">
        <f t="shared" si="9"/>
        <v>60</v>
      </c>
      <c r="P1289" t="b">
        <v>0</v>
      </c>
      <c r="Q1289">
        <v>25</v>
      </c>
      <c r="R1289" t="b">
        <v>1</v>
      </c>
      <c r="S1289" s="5" t="s">
        <v>8276</v>
      </c>
      <c r="T1289" t="s">
        <v>8277</v>
      </c>
      <c r="U1289">
        <f>1</f>
        <v>1</v>
      </c>
    </row>
    <row r="1290" spans="1:21" ht="42.75" x14ac:dyDescent="0.4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1">
        <f t="shared" si="5"/>
        <v>42592.166666666672</v>
      </c>
      <c r="L1290" s="9">
        <f t="shared" si="6"/>
        <v>8</v>
      </c>
      <c r="M1290" s="11">
        <f t="shared" si="7"/>
        <v>42561.154664351852</v>
      </c>
      <c r="N1290" s="12">
        <f t="shared" si="8"/>
        <v>7</v>
      </c>
      <c r="O1290">
        <f t="shared" si="9"/>
        <v>31.012002314819256</v>
      </c>
      <c r="P1290" t="b">
        <v>0</v>
      </c>
      <c r="Q1290">
        <v>61</v>
      </c>
      <c r="R1290" t="b">
        <v>1</v>
      </c>
      <c r="S1290" s="5" t="s">
        <v>8276</v>
      </c>
      <c r="T1290" t="s">
        <v>8277</v>
      </c>
      <c r="U1290">
        <f>1</f>
        <v>1</v>
      </c>
    </row>
    <row r="1291" spans="1:21" ht="42.75" x14ac:dyDescent="0.4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1">
        <f t="shared" si="5"/>
        <v>42739.134780092587</v>
      </c>
      <c r="L1291" s="9">
        <f t="shared" si="6"/>
        <v>1</v>
      </c>
      <c r="M1291" s="11">
        <f t="shared" si="7"/>
        <v>42709.134780092587</v>
      </c>
      <c r="N1291" s="12">
        <f t="shared" si="8"/>
        <v>12</v>
      </c>
      <c r="O1291">
        <f t="shared" si="9"/>
        <v>30</v>
      </c>
      <c r="P1291" t="b">
        <v>0</v>
      </c>
      <c r="Q1291">
        <v>52</v>
      </c>
      <c r="R1291" t="b">
        <v>1</v>
      </c>
      <c r="S1291" s="5" t="s">
        <v>8276</v>
      </c>
      <c r="T1291" t="s">
        <v>8277</v>
      </c>
      <c r="U1291">
        <f>1</f>
        <v>1</v>
      </c>
    </row>
    <row r="1292" spans="1:21" ht="28.5" x14ac:dyDescent="0.4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1">
        <f t="shared" si="5"/>
        <v>42117.290972222225</v>
      </c>
      <c r="L1292" s="9">
        <f t="shared" si="6"/>
        <v>4</v>
      </c>
      <c r="M1292" s="11">
        <f t="shared" si="7"/>
        <v>42086.614942129629</v>
      </c>
      <c r="N1292" s="12">
        <f t="shared" si="8"/>
        <v>3</v>
      </c>
      <c r="O1292">
        <f t="shared" si="9"/>
        <v>30.676030092596193</v>
      </c>
      <c r="P1292" t="b">
        <v>0</v>
      </c>
      <c r="Q1292">
        <v>86</v>
      </c>
      <c r="R1292" t="b">
        <v>1</v>
      </c>
      <c r="S1292" s="5" t="s">
        <v>8276</v>
      </c>
      <c r="T1292" t="s">
        <v>8277</v>
      </c>
      <c r="U1292">
        <f>1</f>
        <v>1</v>
      </c>
    </row>
    <row r="1293" spans="1:21" ht="42.75" x14ac:dyDescent="0.4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1">
        <f t="shared" si="5"/>
        <v>42101.291666666672</v>
      </c>
      <c r="L1293" s="9">
        <f t="shared" si="6"/>
        <v>4</v>
      </c>
      <c r="M1293" s="11">
        <f t="shared" si="7"/>
        <v>42064.652673611112</v>
      </c>
      <c r="N1293" s="12">
        <f t="shared" si="8"/>
        <v>3</v>
      </c>
      <c r="O1293">
        <f t="shared" si="9"/>
        <v>36.638993055559695</v>
      </c>
      <c r="P1293" t="b">
        <v>0</v>
      </c>
      <c r="Q1293">
        <v>42</v>
      </c>
      <c r="R1293" t="b">
        <v>1</v>
      </c>
      <c r="S1293" s="5" t="s">
        <v>8276</v>
      </c>
      <c r="T1293" t="s">
        <v>8277</v>
      </c>
      <c r="U1293">
        <f>1</f>
        <v>1</v>
      </c>
    </row>
    <row r="1294" spans="1:21" ht="57" x14ac:dyDescent="0.4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1">
        <f t="shared" si="5"/>
        <v>42283.957638888889</v>
      </c>
      <c r="L1294" s="9">
        <f t="shared" si="6"/>
        <v>10</v>
      </c>
      <c r="M1294" s="11">
        <f t="shared" si="7"/>
        <v>42256.764212962968</v>
      </c>
      <c r="N1294" s="12">
        <f t="shared" si="8"/>
        <v>9</v>
      </c>
      <c r="O1294">
        <f t="shared" si="9"/>
        <v>27.193425925921474</v>
      </c>
      <c r="P1294" t="b">
        <v>0</v>
      </c>
      <c r="Q1294">
        <v>52</v>
      </c>
      <c r="R1294" t="b">
        <v>1</v>
      </c>
      <c r="S1294" s="5" t="s">
        <v>8276</v>
      </c>
      <c r="T1294" t="s">
        <v>8277</v>
      </c>
      <c r="U1294">
        <f>1</f>
        <v>1</v>
      </c>
    </row>
    <row r="1295" spans="1:21" ht="42.75" x14ac:dyDescent="0.4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1">
        <f t="shared" si="5"/>
        <v>42322.742719907401</v>
      </c>
      <c r="L1295" s="9">
        <f t="shared" si="6"/>
        <v>11</v>
      </c>
      <c r="M1295" s="11">
        <f t="shared" si="7"/>
        <v>42292.701053240744</v>
      </c>
      <c r="N1295" s="12">
        <f t="shared" si="8"/>
        <v>10</v>
      </c>
      <c r="O1295">
        <f t="shared" si="9"/>
        <v>30.041666666656965</v>
      </c>
      <c r="P1295" t="b">
        <v>0</v>
      </c>
      <c r="Q1295">
        <v>120</v>
      </c>
      <c r="R1295" t="b">
        <v>1</v>
      </c>
      <c r="S1295" s="5" t="s">
        <v>8276</v>
      </c>
      <c r="T1295" t="s">
        <v>8277</v>
      </c>
      <c r="U1295">
        <f>1</f>
        <v>1</v>
      </c>
    </row>
    <row r="1296" spans="1:21" ht="42.75" x14ac:dyDescent="0.4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1">
        <f t="shared" si="5"/>
        <v>42296.458333333328</v>
      </c>
      <c r="L1296" s="9">
        <f t="shared" si="6"/>
        <v>10</v>
      </c>
      <c r="M1296" s="11">
        <f t="shared" si="7"/>
        <v>42278.453668981485</v>
      </c>
      <c r="N1296" s="12">
        <f t="shared" si="8"/>
        <v>10</v>
      </c>
      <c r="O1296">
        <f t="shared" si="9"/>
        <v>18.00466435184353</v>
      </c>
      <c r="P1296" t="b">
        <v>0</v>
      </c>
      <c r="Q1296">
        <v>22</v>
      </c>
      <c r="R1296" t="b">
        <v>1</v>
      </c>
      <c r="S1296" s="5" t="s">
        <v>8276</v>
      </c>
      <c r="T1296" t="s">
        <v>8277</v>
      </c>
      <c r="U1296">
        <f>1</f>
        <v>1</v>
      </c>
    </row>
    <row r="1297" spans="1:21" ht="42.75" x14ac:dyDescent="0.4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1">
        <f t="shared" si="5"/>
        <v>42214.708333333328</v>
      </c>
      <c r="L1297" s="9">
        <f t="shared" si="6"/>
        <v>7</v>
      </c>
      <c r="M1297" s="11">
        <f t="shared" si="7"/>
        <v>42184.572881944448</v>
      </c>
      <c r="N1297" s="12">
        <f t="shared" si="8"/>
        <v>6</v>
      </c>
      <c r="O1297">
        <f t="shared" si="9"/>
        <v>30.135451388880028</v>
      </c>
      <c r="P1297" t="b">
        <v>0</v>
      </c>
      <c r="Q1297">
        <v>64</v>
      </c>
      <c r="R1297" t="b">
        <v>1</v>
      </c>
      <c r="S1297" s="5" t="s">
        <v>8276</v>
      </c>
      <c r="T1297" t="s">
        <v>8277</v>
      </c>
      <c r="U1297">
        <f>1</f>
        <v>1</v>
      </c>
    </row>
    <row r="1298" spans="1:21" ht="57" x14ac:dyDescent="0.4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1">
        <f t="shared" si="5"/>
        <v>42443.008946759262</v>
      </c>
      <c r="L1298" s="9">
        <f t="shared" si="6"/>
        <v>3</v>
      </c>
      <c r="M1298" s="11">
        <f t="shared" si="7"/>
        <v>42423.050613425927</v>
      </c>
      <c r="N1298" s="12">
        <f t="shared" si="8"/>
        <v>2</v>
      </c>
      <c r="O1298">
        <f t="shared" si="9"/>
        <v>19.958333333335759</v>
      </c>
      <c r="P1298" t="b">
        <v>0</v>
      </c>
      <c r="Q1298">
        <v>23</v>
      </c>
      <c r="R1298" t="b">
        <v>1</v>
      </c>
      <c r="S1298" s="5" t="s">
        <v>8276</v>
      </c>
      <c r="T1298" t="s">
        <v>8277</v>
      </c>
      <c r="U1298">
        <f>1</f>
        <v>1</v>
      </c>
    </row>
    <row r="1299" spans="1:21" ht="42.75" x14ac:dyDescent="0.4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1">
        <f t="shared" si="5"/>
        <v>42491.747199074074</v>
      </c>
      <c r="L1299" s="9">
        <f t="shared" si="6"/>
        <v>5</v>
      </c>
      <c r="M1299" s="11">
        <f t="shared" si="7"/>
        <v>42461.747199074074</v>
      </c>
      <c r="N1299" s="12">
        <f t="shared" si="8"/>
        <v>4</v>
      </c>
      <c r="O1299">
        <f t="shared" si="9"/>
        <v>30</v>
      </c>
      <c r="P1299" t="b">
        <v>0</v>
      </c>
      <c r="Q1299">
        <v>238</v>
      </c>
      <c r="R1299" t="b">
        <v>1</v>
      </c>
      <c r="S1299" s="5" t="s">
        <v>8276</v>
      </c>
      <c r="T1299" t="s">
        <v>8277</v>
      </c>
      <c r="U1299">
        <f>1</f>
        <v>1</v>
      </c>
    </row>
    <row r="1300" spans="1:21" ht="42.75" x14ac:dyDescent="0.4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1">
        <f t="shared" si="5"/>
        <v>42488.680925925932</v>
      </c>
      <c r="L1300" s="9">
        <f t="shared" si="6"/>
        <v>4</v>
      </c>
      <c r="M1300" s="11">
        <f t="shared" si="7"/>
        <v>42458.680925925932</v>
      </c>
      <c r="N1300" s="12">
        <f t="shared" si="8"/>
        <v>3</v>
      </c>
      <c r="O1300">
        <f t="shared" si="9"/>
        <v>30</v>
      </c>
      <c r="P1300" t="b">
        <v>0</v>
      </c>
      <c r="Q1300">
        <v>33</v>
      </c>
      <c r="R1300" t="b">
        <v>1</v>
      </c>
      <c r="S1300" s="5" t="s">
        <v>8276</v>
      </c>
      <c r="T1300" t="s">
        <v>8277</v>
      </c>
      <c r="U1300">
        <f>1</f>
        <v>1</v>
      </c>
    </row>
    <row r="1301" spans="1:21" ht="42.75" x14ac:dyDescent="0.4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1">
        <f t="shared" si="5"/>
        <v>42199.814340277779</v>
      </c>
      <c r="L1301" s="9">
        <f t="shared" si="6"/>
        <v>7</v>
      </c>
      <c r="M1301" s="11">
        <f t="shared" si="7"/>
        <v>42169.814340277779</v>
      </c>
      <c r="N1301" s="12">
        <f t="shared" si="8"/>
        <v>6</v>
      </c>
      <c r="O1301">
        <f t="shared" si="9"/>
        <v>30</v>
      </c>
      <c r="P1301" t="b">
        <v>0</v>
      </c>
      <c r="Q1301">
        <v>32</v>
      </c>
      <c r="R1301" t="b">
        <v>1</v>
      </c>
      <c r="S1301" s="5" t="s">
        <v>8276</v>
      </c>
      <c r="T1301" t="s">
        <v>8277</v>
      </c>
      <c r="U1301">
        <f>1</f>
        <v>1</v>
      </c>
    </row>
    <row r="1302" spans="1:21" ht="42.75" x14ac:dyDescent="0.4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1">
        <f t="shared" si="5"/>
        <v>42522.789583333331</v>
      </c>
      <c r="L1302" s="9">
        <f t="shared" si="6"/>
        <v>6</v>
      </c>
      <c r="M1302" s="11">
        <f t="shared" si="7"/>
        <v>42483.675208333334</v>
      </c>
      <c r="N1302" s="12">
        <f t="shared" si="8"/>
        <v>4</v>
      </c>
      <c r="O1302">
        <f t="shared" si="9"/>
        <v>39.114374999997381</v>
      </c>
      <c r="P1302" t="b">
        <v>0</v>
      </c>
      <c r="Q1302">
        <v>24</v>
      </c>
      <c r="R1302" t="b">
        <v>1</v>
      </c>
      <c r="S1302" s="5" t="s">
        <v>8276</v>
      </c>
      <c r="T1302" t="s">
        <v>8277</v>
      </c>
      <c r="U1302">
        <f>1</f>
        <v>1</v>
      </c>
    </row>
    <row r="1303" spans="1:21" ht="42.75" x14ac:dyDescent="0.4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1">
        <f t="shared" si="5"/>
        <v>42206.125</v>
      </c>
      <c r="L1303" s="9">
        <f t="shared" si="6"/>
        <v>7</v>
      </c>
      <c r="M1303" s="11">
        <f t="shared" si="7"/>
        <v>42195.749745370369</v>
      </c>
      <c r="N1303" s="12">
        <f t="shared" si="8"/>
        <v>7</v>
      </c>
      <c r="O1303">
        <f t="shared" si="9"/>
        <v>10.375254629630945</v>
      </c>
      <c r="P1303" t="b">
        <v>0</v>
      </c>
      <c r="Q1303">
        <v>29</v>
      </c>
      <c r="R1303" t="b">
        <v>1</v>
      </c>
      <c r="S1303" s="5" t="s">
        <v>8276</v>
      </c>
      <c r="T1303" t="s">
        <v>8277</v>
      </c>
      <c r="U1303">
        <f>1</f>
        <v>1</v>
      </c>
    </row>
    <row r="1304" spans="1:21" ht="42.75" x14ac:dyDescent="0.4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1">
        <f t="shared" si="5"/>
        <v>42705.099664351852</v>
      </c>
      <c r="L1304" s="9">
        <f t="shared" si="6"/>
        <v>12</v>
      </c>
      <c r="M1304" s="11">
        <f t="shared" si="7"/>
        <v>42675.057997685188</v>
      </c>
      <c r="N1304" s="12">
        <f t="shared" si="8"/>
        <v>11</v>
      </c>
      <c r="O1304">
        <f t="shared" si="9"/>
        <v>30.041666666664241</v>
      </c>
      <c r="P1304" t="b">
        <v>0</v>
      </c>
      <c r="Q1304">
        <v>50</v>
      </c>
      <c r="R1304" t="b">
        <v>1</v>
      </c>
      <c r="S1304" s="5" t="s">
        <v>8276</v>
      </c>
      <c r="T1304" t="s">
        <v>8277</v>
      </c>
      <c r="U1304">
        <f>1</f>
        <v>1</v>
      </c>
    </row>
    <row r="1305" spans="1:21" ht="28.5" x14ac:dyDescent="0.4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1">
        <f t="shared" si="5"/>
        <v>42582.458333333328</v>
      </c>
      <c r="L1305" s="9">
        <f t="shared" si="6"/>
        <v>7</v>
      </c>
      <c r="M1305" s="11">
        <f t="shared" si="7"/>
        <v>42566.441203703704</v>
      </c>
      <c r="N1305" s="12">
        <f t="shared" si="8"/>
        <v>7</v>
      </c>
      <c r="O1305">
        <f t="shared" si="9"/>
        <v>16.017129629624833</v>
      </c>
      <c r="P1305" t="b">
        <v>0</v>
      </c>
      <c r="Q1305">
        <v>108</v>
      </c>
      <c r="R1305" t="b">
        <v>1</v>
      </c>
      <c r="S1305" s="5" t="s">
        <v>8276</v>
      </c>
      <c r="T1305" t="s">
        <v>8277</v>
      </c>
      <c r="U1305">
        <f>1</f>
        <v>1</v>
      </c>
    </row>
    <row r="1306" spans="1:21" ht="42.75" hidden="1" x14ac:dyDescent="0.4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/>
      <c r="L1306"/>
      <c r="M1306"/>
      <c r="N1306"/>
      <c r="P1306" t="b">
        <v>0</v>
      </c>
      <c r="Q1306">
        <v>104</v>
      </c>
      <c r="R1306" t="b">
        <v>0</v>
      </c>
      <c r="S1306" s="5" t="s">
        <v>8278</v>
      </c>
      <c r="T1306" t="s">
        <v>8280</v>
      </c>
    </row>
    <row r="1307" spans="1:21" ht="42.75" hidden="1" x14ac:dyDescent="0.4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/>
      <c r="L1307"/>
      <c r="M1307"/>
      <c r="N1307"/>
      <c r="P1307" t="b">
        <v>0</v>
      </c>
      <c r="Q1307">
        <v>86</v>
      </c>
      <c r="R1307" t="b">
        <v>0</v>
      </c>
      <c r="S1307" s="5" t="s">
        <v>8278</v>
      </c>
      <c r="T1307" t="s">
        <v>8280</v>
      </c>
    </row>
    <row r="1308" spans="1:21" ht="57" hidden="1" x14ac:dyDescent="0.4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/>
      <c r="L1308"/>
      <c r="M1308"/>
      <c r="N1308"/>
      <c r="P1308" t="b">
        <v>0</v>
      </c>
      <c r="Q1308">
        <v>356</v>
      </c>
      <c r="R1308" t="b">
        <v>0</v>
      </c>
      <c r="S1308" s="5" t="s">
        <v>8278</v>
      </c>
      <c r="T1308" t="s">
        <v>8280</v>
      </c>
    </row>
    <row r="1309" spans="1:21" ht="28.5" hidden="1" x14ac:dyDescent="0.4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/>
      <c r="L1309"/>
      <c r="M1309"/>
      <c r="N1309"/>
      <c r="P1309" t="b">
        <v>0</v>
      </c>
      <c r="Q1309">
        <v>45</v>
      </c>
      <c r="R1309" t="b">
        <v>0</v>
      </c>
      <c r="S1309" s="5" t="s">
        <v>8278</v>
      </c>
      <c r="T1309" t="s">
        <v>8280</v>
      </c>
    </row>
    <row r="1310" spans="1:21" ht="28.5" hidden="1" x14ac:dyDescent="0.4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/>
      <c r="L1310"/>
      <c r="M1310"/>
      <c r="N1310"/>
      <c r="P1310" t="b">
        <v>0</v>
      </c>
      <c r="Q1310">
        <v>38</v>
      </c>
      <c r="R1310" t="b">
        <v>0</v>
      </c>
      <c r="S1310" s="5" t="s">
        <v>8278</v>
      </c>
      <c r="T1310" t="s">
        <v>8280</v>
      </c>
    </row>
    <row r="1311" spans="1:21" ht="42.75" hidden="1" x14ac:dyDescent="0.4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/>
      <c r="L1311"/>
      <c r="M1311"/>
      <c r="N1311"/>
      <c r="P1311" t="b">
        <v>0</v>
      </c>
      <c r="Q1311">
        <v>35</v>
      </c>
      <c r="R1311" t="b">
        <v>0</v>
      </c>
      <c r="S1311" s="5" t="s">
        <v>8278</v>
      </c>
      <c r="T1311" t="s">
        <v>8280</v>
      </c>
    </row>
    <row r="1312" spans="1:21" ht="42.75" hidden="1" x14ac:dyDescent="0.4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/>
      <c r="L1312"/>
      <c r="M1312"/>
      <c r="N1312"/>
      <c r="P1312" t="b">
        <v>0</v>
      </c>
      <c r="Q1312">
        <v>24</v>
      </c>
      <c r="R1312" t="b">
        <v>0</v>
      </c>
      <c r="S1312" s="5" t="s">
        <v>8278</v>
      </c>
      <c r="T1312" t="s">
        <v>8280</v>
      </c>
    </row>
    <row r="1313" spans="1:20" ht="42.75" hidden="1" x14ac:dyDescent="0.4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/>
      <c r="L1313"/>
      <c r="M1313"/>
      <c r="N1313"/>
      <c r="P1313" t="b">
        <v>0</v>
      </c>
      <c r="Q1313">
        <v>100</v>
      </c>
      <c r="R1313" t="b">
        <v>0</v>
      </c>
      <c r="S1313" s="5" t="s">
        <v>8278</v>
      </c>
      <c r="T1313" t="s">
        <v>8280</v>
      </c>
    </row>
    <row r="1314" spans="1:20" ht="42.75" hidden="1" x14ac:dyDescent="0.4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/>
      <c r="L1314"/>
      <c r="M1314"/>
      <c r="N1314"/>
      <c r="P1314" t="b">
        <v>0</v>
      </c>
      <c r="Q1314">
        <v>1</v>
      </c>
      <c r="R1314" t="b">
        <v>0</v>
      </c>
      <c r="S1314" s="5" t="s">
        <v>8278</v>
      </c>
      <c r="T1314" t="s">
        <v>8280</v>
      </c>
    </row>
    <row r="1315" spans="1:20" ht="42.75" hidden="1" x14ac:dyDescent="0.4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/>
      <c r="L1315"/>
      <c r="M1315"/>
      <c r="N1315"/>
      <c r="P1315" t="b">
        <v>0</v>
      </c>
      <c r="Q1315">
        <v>122</v>
      </c>
      <c r="R1315" t="b">
        <v>0</v>
      </c>
      <c r="S1315" s="5" t="s">
        <v>8278</v>
      </c>
      <c r="T1315" t="s">
        <v>8280</v>
      </c>
    </row>
    <row r="1316" spans="1:20" ht="42.75" hidden="1" x14ac:dyDescent="0.4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/>
      <c r="L1316"/>
      <c r="M1316"/>
      <c r="N1316"/>
      <c r="P1316" t="b">
        <v>0</v>
      </c>
      <c r="Q1316">
        <v>11</v>
      </c>
      <c r="R1316" t="b">
        <v>0</v>
      </c>
      <c r="S1316" s="5" t="s">
        <v>8278</v>
      </c>
      <c r="T1316" t="s">
        <v>8280</v>
      </c>
    </row>
    <row r="1317" spans="1:20" ht="28.5" hidden="1" x14ac:dyDescent="0.4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/>
      <c r="L1317"/>
      <c r="M1317"/>
      <c r="N1317"/>
      <c r="P1317" t="b">
        <v>0</v>
      </c>
      <c r="Q1317">
        <v>248</v>
      </c>
      <c r="R1317" t="b">
        <v>0</v>
      </c>
      <c r="S1317" s="5" t="s">
        <v>8278</v>
      </c>
      <c r="T1317" t="s">
        <v>8280</v>
      </c>
    </row>
    <row r="1318" spans="1:20" ht="42.75" hidden="1" x14ac:dyDescent="0.4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/>
      <c r="L1318"/>
      <c r="M1318"/>
      <c r="N1318"/>
      <c r="P1318" t="b">
        <v>0</v>
      </c>
      <c r="Q1318">
        <v>1</v>
      </c>
      <c r="R1318" t="b">
        <v>0</v>
      </c>
      <c r="S1318" s="5" t="s">
        <v>8278</v>
      </c>
      <c r="T1318" t="s">
        <v>8280</v>
      </c>
    </row>
    <row r="1319" spans="1:20" ht="57" hidden="1" x14ac:dyDescent="0.4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/>
      <c r="L1319"/>
      <c r="M1319"/>
      <c r="N1319"/>
      <c r="P1319" t="b">
        <v>0</v>
      </c>
      <c r="Q1319">
        <v>19</v>
      </c>
      <c r="R1319" t="b">
        <v>0</v>
      </c>
      <c r="S1319" s="5" t="s">
        <v>8278</v>
      </c>
      <c r="T1319" t="s">
        <v>8280</v>
      </c>
    </row>
    <row r="1320" spans="1:20" ht="42.75" hidden="1" x14ac:dyDescent="0.4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/>
      <c r="L1320"/>
      <c r="M1320"/>
      <c r="N1320"/>
      <c r="P1320" t="b">
        <v>0</v>
      </c>
      <c r="Q1320">
        <v>135</v>
      </c>
      <c r="R1320" t="b">
        <v>0</v>
      </c>
      <c r="S1320" s="5" t="s">
        <v>8278</v>
      </c>
      <c r="T1320" t="s">
        <v>8280</v>
      </c>
    </row>
    <row r="1321" spans="1:20" ht="42.75" hidden="1" x14ac:dyDescent="0.4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/>
      <c r="L1321"/>
      <c r="M1321"/>
      <c r="N1321"/>
      <c r="P1321" t="b">
        <v>0</v>
      </c>
      <c r="Q1321">
        <v>9</v>
      </c>
      <c r="R1321" t="b">
        <v>0</v>
      </c>
      <c r="S1321" s="5" t="s">
        <v>8278</v>
      </c>
      <c r="T1321" t="s">
        <v>8280</v>
      </c>
    </row>
    <row r="1322" spans="1:20" ht="42.75" hidden="1" x14ac:dyDescent="0.4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/>
      <c r="L1322"/>
      <c r="M1322"/>
      <c r="N1322"/>
      <c r="P1322" t="b">
        <v>0</v>
      </c>
      <c r="Q1322">
        <v>3</v>
      </c>
      <c r="R1322" t="b">
        <v>0</v>
      </c>
      <c r="S1322" s="5" t="s">
        <v>8278</v>
      </c>
      <c r="T1322" t="s">
        <v>8280</v>
      </c>
    </row>
    <row r="1323" spans="1:20" ht="42.75" hidden="1" x14ac:dyDescent="0.4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/>
      <c r="L1323"/>
      <c r="M1323"/>
      <c r="N1323"/>
      <c r="P1323" t="b">
        <v>0</v>
      </c>
      <c r="Q1323">
        <v>7</v>
      </c>
      <c r="R1323" t="b">
        <v>0</v>
      </c>
      <c r="S1323" s="5" t="s">
        <v>8278</v>
      </c>
      <c r="T1323" t="s">
        <v>8280</v>
      </c>
    </row>
    <row r="1324" spans="1:20" ht="42.75" hidden="1" x14ac:dyDescent="0.4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/>
      <c r="L1324"/>
      <c r="M1324"/>
      <c r="N1324"/>
      <c r="P1324" t="b">
        <v>0</v>
      </c>
      <c r="Q1324">
        <v>4</v>
      </c>
      <c r="R1324" t="b">
        <v>0</v>
      </c>
      <c r="S1324" s="5" t="s">
        <v>8278</v>
      </c>
      <c r="T1324" t="s">
        <v>8280</v>
      </c>
    </row>
    <row r="1325" spans="1:20" ht="42.75" hidden="1" x14ac:dyDescent="0.4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/>
      <c r="L1325"/>
      <c r="M1325"/>
      <c r="N1325"/>
      <c r="P1325" t="b">
        <v>0</v>
      </c>
      <c r="Q1325">
        <v>44</v>
      </c>
      <c r="R1325" t="b">
        <v>0</v>
      </c>
      <c r="S1325" s="5" t="s">
        <v>8278</v>
      </c>
      <c r="T1325" t="s">
        <v>8280</v>
      </c>
    </row>
    <row r="1326" spans="1:20" ht="42.75" hidden="1" x14ac:dyDescent="0.4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/>
      <c r="L1326"/>
      <c r="M1326"/>
      <c r="N1326"/>
      <c r="P1326" t="b">
        <v>0</v>
      </c>
      <c r="Q1326">
        <v>90</v>
      </c>
      <c r="R1326" t="b">
        <v>0</v>
      </c>
      <c r="S1326" s="5" t="s">
        <v>8278</v>
      </c>
      <c r="T1326" t="s">
        <v>8280</v>
      </c>
    </row>
    <row r="1327" spans="1:20" ht="42.75" hidden="1" x14ac:dyDescent="0.4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/>
      <c r="L1327"/>
      <c r="M1327"/>
      <c r="N1327"/>
      <c r="P1327" t="b">
        <v>0</v>
      </c>
      <c r="Q1327">
        <v>8</v>
      </c>
      <c r="R1327" t="b">
        <v>0</v>
      </c>
      <c r="S1327" s="5" t="s">
        <v>8278</v>
      </c>
      <c r="T1327" t="s">
        <v>8280</v>
      </c>
    </row>
    <row r="1328" spans="1:20" ht="42.75" hidden="1" x14ac:dyDescent="0.4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/>
      <c r="L1328"/>
      <c r="M1328"/>
      <c r="N1328"/>
      <c r="P1328" t="b">
        <v>0</v>
      </c>
      <c r="Q1328">
        <v>11</v>
      </c>
      <c r="R1328" t="b">
        <v>0</v>
      </c>
      <c r="S1328" s="5" t="s">
        <v>8278</v>
      </c>
      <c r="T1328" t="s">
        <v>8280</v>
      </c>
    </row>
    <row r="1329" spans="1:20" ht="42.75" hidden="1" x14ac:dyDescent="0.4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/>
      <c r="L1329"/>
      <c r="M1329"/>
      <c r="N1329"/>
      <c r="P1329" t="b">
        <v>0</v>
      </c>
      <c r="Q1329">
        <v>41</v>
      </c>
      <c r="R1329" t="b">
        <v>0</v>
      </c>
      <c r="S1329" s="5" t="s">
        <v>8278</v>
      </c>
      <c r="T1329" t="s">
        <v>8280</v>
      </c>
    </row>
    <row r="1330" spans="1:20" ht="42.75" hidden="1" x14ac:dyDescent="0.4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/>
      <c r="L1330"/>
      <c r="M1330"/>
      <c r="N1330"/>
      <c r="P1330" t="b">
        <v>0</v>
      </c>
      <c r="Q1330">
        <v>15</v>
      </c>
      <c r="R1330" t="b">
        <v>0</v>
      </c>
      <c r="S1330" s="5" t="s">
        <v>8278</v>
      </c>
      <c r="T1330" t="s">
        <v>8280</v>
      </c>
    </row>
    <row r="1331" spans="1:20" ht="42.75" hidden="1" x14ac:dyDescent="0.4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/>
      <c r="L1331"/>
      <c r="M1331"/>
      <c r="N1331"/>
      <c r="P1331" t="b">
        <v>0</v>
      </c>
      <c r="Q1331">
        <v>9</v>
      </c>
      <c r="R1331" t="b">
        <v>0</v>
      </c>
      <c r="S1331" s="5" t="s">
        <v>8278</v>
      </c>
      <c r="T1331" t="s">
        <v>8280</v>
      </c>
    </row>
    <row r="1332" spans="1:20" ht="42.75" hidden="1" x14ac:dyDescent="0.4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/>
      <c r="L1332"/>
      <c r="M1332"/>
      <c r="N1332"/>
      <c r="P1332" t="b">
        <v>0</v>
      </c>
      <c r="Q1332">
        <v>50</v>
      </c>
      <c r="R1332" t="b">
        <v>0</v>
      </c>
      <c r="S1332" s="5" t="s">
        <v>8278</v>
      </c>
      <c r="T1332" t="s">
        <v>8280</v>
      </c>
    </row>
    <row r="1333" spans="1:20" ht="42.75" hidden="1" x14ac:dyDescent="0.4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/>
      <c r="L1333"/>
      <c r="M1333"/>
      <c r="N1333"/>
      <c r="P1333" t="b">
        <v>0</v>
      </c>
      <c r="Q1333">
        <v>34</v>
      </c>
      <c r="R1333" t="b">
        <v>0</v>
      </c>
      <c r="S1333" s="5" t="s">
        <v>8278</v>
      </c>
      <c r="T1333" t="s">
        <v>8280</v>
      </c>
    </row>
    <row r="1334" spans="1:20" ht="42.75" hidden="1" x14ac:dyDescent="0.4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/>
      <c r="L1334"/>
      <c r="M1334"/>
      <c r="N1334"/>
      <c r="P1334" t="b">
        <v>0</v>
      </c>
      <c r="Q1334">
        <v>0</v>
      </c>
      <c r="R1334" t="b">
        <v>0</v>
      </c>
      <c r="S1334" s="5" t="s">
        <v>8278</v>
      </c>
      <c r="T1334" t="s">
        <v>8280</v>
      </c>
    </row>
    <row r="1335" spans="1:20" ht="42.75" hidden="1" x14ac:dyDescent="0.4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/>
      <c r="L1335"/>
      <c r="M1335"/>
      <c r="N1335"/>
      <c r="P1335" t="b">
        <v>0</v>
      </c>
      <c r="Q1335">
        <v>0</v>
      </c>
      <c r="R1335" t="b">
        <v>0</v>
      </c>
      <c r="S1335" s="5" t="s">
        <v>8278</v>
      </c>
      <c r="T1335" t="s">
        <v>8280</v>
      </c>
    </row>
    <row r="1336" spans="1:20" ht="42.75" hidden="1" x14ac:dyDescent="0.4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/>
      <c r="L1336"/>
      <c r="M1336"/>
      <c r="N1336"/>
      <c r="P1336" t="b">
        <v>0</v>
      </c>
      <c r="Q1336">
        <v>276</v>
      </c>
      <c r="R1336" t="b">
        <v>0</v>
      </c>
      <c r="S1336" s="5" t="s">
        <v>8278</v>
      </c>
      <c r="T1336" t="s">
        <v>8280</v>
      </c>
    </row>
    <row r="1337" spans="1:20" ht="42.75" hidden="1" x14ac:dyDescent="0.4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/>
      <c r="L1337"/>
      <c r="M1337"/>
      <c r="N1337"/>
      <c r="P1337" t="b">
        <v>0</v>
      </c>
      <c r="Q1337">
        <v>16</v>
      </c>
      <c r="R1337" t="b">
        <v>0</v>
      </c>
      <c r="S1337" s="5" t="s">
        <v>8278</v>
      </c>
      <c r="T1337" t="s">
        <v>8280</v>
      </c>
    </row>
    <row r="1338" spans="1:20" ht="42.75" hidden="1" x14ac:dyDescent="0.4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/>
      <c r="L1338"/>
      <c r="M1338"/>
      <c r="N1338"/>
      <c r="P1338" t="b">
        <v>0</v>
      </c>
      <c r="Q1338">
        <v>224</v>
      </c>
      <c r="R1338" t="b">
        <v>0</v>
      </c>
      <c r="S1338" s="5" t="s">
        <v>8278</v>
      </c>
      <c r="T1338" t="s">
        <v>8280</v>
      </c>
    </row>
    <row r="1339" spans="1:20" ht="42.75" hidden="1" x14ac:dyDescent="0.4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/>
      <c r="L1339"/>
      <c r="M1339"/>
      <c r="N1339"/>
      <c r="P1339" t="b">
        <v>0</v>
      </c>
      <c r="Q1339">
        <v>140</v>
      </c>
      <c r="R1339" t="b">
        <v>0</v>
      </c>
      <c r="S1339" s="5" t="s">
        <v>8278</v>
      </c>
      <c r="T1339" t="s">
        <v>8280</v>
      </c>
    </row>
    <row r="1340" spans="1:20" ht="42.75" hidden="1" x14ac:dyDescent="0.4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/>
      <c r="L1340"/>
      <c r="M1340"/>
      <c r="N1340"/>
      <c r="P1340" t="b">
        <v>0</v>
      </c>
      <c r="Q1340">
        <v>15</v>
      </c>
      <c r="R1340" t="b">
        <v>0</v>
      </c>
      <c r="S1340" s="5" t="s">
        <v>8278</v>
      </c>
      <c r="T1340" t="s">
        <v>8280</v>
      </c>
    </row>
    <row r="1341" spans="1:20" ht="28.5" hidden="1" x14ac:dyDescent="0.4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/>
      <c r="L1341"/>
      <c r="M1341"/>
      <c r="N1341"/>
      <c r="P1341" t="b">
        <v>0</v>
      </c>
      <c r="Q1341">
        <v>37</v>
      </c>
      <c r="R1341" t="b">
        <v>0</v>
      </c>
      <c r="S1341" s="5" t="s">
        <v>8278</v>
      </c>
      <c r="T1341" t="s">
        <v>8280</v>
      </c>
    </row>
    <row r="1342" spans="1:20" ht="42.75" hidden="1" x14ac:dyDescent="0.4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/>
      <c r="L1342"/>
      <c r="M1342"/>
      <c r="N1342"/>
      <c r="P1342" t="b">
        <v>0</v>
      </c>
      <c r="Q1342">
        <v>0</v>
      </c>
      <c r="R1342" t="b">
        <v>0</v>
      </c>
      <c r="S1342" s="5" t="s">
        <v>8278</v>
      </c>
      <c r="T1342" t="s">
        <v>8280</v>
      </c>
    </row>
    <row r="1343" spans="1:20" ht="42.75" hidden="1" x14ac:dyDescent="0.4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/>
      <c r="L1343"/>
      <c r="M1343"/>
      <c r="N1343"/>
      <c r="P1343" t="b">
        <v>0</v>
      </c>
      <c r="Q1343">
        <v>46</v>
      </c>
      <c r="R1343" t="b">
        <v>0</v>
      </c>
      <c r="S1343" s="5" t="s">
        <v>8278</v>
      </c>
      <c r="T1343" t="s">
        <v>8280</v>
      </c>
    </row>
    <row r="1344" spans="1:20" ht="42.75" hidden="1" x14ac:dyDescent="0.4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/>
      <c r="L1344"/>
      <c r="M1344"/>
      <c r="N1344"/>
      <c r="P1344" t="b">
        <v>0</v>
      </c>
      <c r="Q1344">
        <v>1</v>
      </c>
      <c r="R1344" t="b">
        <v>0</v>
      </c>
      <c r="S1344" s="5" t="s">
        <v>8278</v>
      </c>
      <c r="T1344" t="s">
        <v>8280</v>
      </c>
    </row>
    <row r="1345" spans="1:20" ht="42.75" hidden="1" x14ac:dyDescent="0.4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/>
      <c r="L1345"/>
      <c r="M1345"/>
      <c r="N1345"/>
      <c r="P1345" t="b">
        <v>0</v>
      </c>
      <c r="Q1345">
        <v>323</v>
      </c>
      <c r="R1345" t="b">
        <v>0</v>
      </c>
      <c r="S1345" s="5" t="s">
        <v>8278</v>
      </c>
      <c r="T1345" t="s">
        <v>8280</v>
      </c>
    </row>
    <row r="1346" spans="1:20" ht="42.75" hidden="1" x14ac:dyDescent="0.4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/>
      <c r="L1346"/>
      <c r="M1346"/>
      <c r="N1346"/>
      <c r="P1346" t="b">
        <v>0</v>
      </c>
      <c r="Q1346">
        <v>139</v>
      </c>
      <c r="R1346" t="b">
        <v>1</v>
      </c>
      <c r="S1346" s="5" t="s">
        <v>8281</v>
      </c>
      <c r="T1346" t="s">
        <v>8282</v>
      </c>
    </row>
    <row r="1347" spans="1:20" ht="42.75" hidden="1" x14ac:dyDescent="0.4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/>
      <c r="L1347"/>
      <c r="M1347"/>
      <c r="N1347"/>
      <c r="P1347" t="b">
        <v>0</v>
      </c>
      <c r="Q1347">
        <v>7</v>
      </c>
      <c r="R1347" t="b">
        <v>1</v>
      </c>
      <c r="S1347" s="5" t="s">
        <v>8281</v>
      </c>
      <c r="T1347" t="s">
        <v>8282</v>
      </c>
    </row>
    <row r="1348" spans="1:20" ht="42.75" hidden="1" x14ac:dyDescent="0.4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/>
      <c r="L1348"/>
      <c r="M1348"/>
      <c r="N1348"/>
      <c r="P1348" t="b">
        <v>0</v>
      </c>
      <c r="Q1348">
        <v>149</v>
      </c>
      <c r="R1348" t="b">
        <v>1</v>
      </c>
      <c r="S1348" s="5" t="s">
        <v>8281</v>
      </c>
      <c r="T1348" t="s">
        <v>8282</v>
      </c>
    </row>
    <row r="1349" spans="1:20" ht="42.75" hidden="1" x14ac:dyDescent="0.4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/>
      <c r="L1349"/>
      <c r="M1349"/>
      <c r="N1349"/>
      <c r="P1349" t="b">
        <v>0</v>
      </c>
      <c r="Q1349">
        <v>31</v>
      </c>
      <c r="R1349" t="b">
        <v>1</v>
      </c>
      <c r="S1349" s="5" t="s">
        <v>8281</v>
      </c>
      <c r="T1349" t="s">
        <v>8282</v>
      </c>
    </row>
    <row r="1350" spans="1:20" ht="42.75" hidden="1" x14ac:dyDescent="0.4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/>
      <c r="L1350"/>
      <c r="M1350"/>
      <c r="N1350"/>
      <c r="P1350" t="b">
        <v>0</v>
      </c>
      <c r="Q1350">
        <v>26</v>
      </c>
      <c r="R1350" t="b">
        <v>1</v>
      </c>
      <c r="S1350" s="5" t="s">
        <v>8281</v>
      </c>
      <c r="T1350" t="s">
        <v>8282</v>
      </c>
    </row>
    <row r="1351" spans="1:20" ht="42.75" hidden="1" x14ac:dyDescent="0.4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/>
      <c r="L1351"/>
      <c r="M1351"/>
      <c r="N1351"/>
      <c r="P1351" t="b">
        <v>0</v>
      </c>
      <c r="Q1351">
        <v>172</v>
      </c>
      <c r="R1351" t="b">
        <v>1</v>
      </c>
      <c r="S1351" s="5" t="s">
        <v>8281</v>
      </c>
      <c r="T1351" t="s">
        <v>8282</v>
      </c>
    </row>
    <row r="1352" spans="1:20" ht="42.75" hidden="1" x14ac:dyDescent="0.4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/>
      <c r="L1352"/>
      <c r="M1352"/>
      <c r="N1352"/>
      <c r="P1352" t="b">
        <v>0</v>
      </c>
      <c r="Q1352">
        <v>78</v>
      </c>
      <c r="R1352" t="b">
        <v>1</v>
      </c>
      <c r="S1352" s="5" t="s">
        <v>8281</v>
      </c>
      <c r="T1352" t="s">
        <v>8282</v>
      </c>
    </row>
    <row r="1353" spans="1:20" ht="28.5" hidden="1" x14ac:dyDescent="0.4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/>
      <c r="L1353"/>
      <c r="M1353"/>
      <c r="N1353"/>
      <c r="P1353" t="b">
        <v>0</v>
      </c>
      <c r="Q1353">
        <v>120</v>
      </c>
      <c r="R1353" t="b">
        <v>1</v>
      </c>
      <c r="S1353" s="5" t="s">
        <v>8281</v>
      </c>
      <c r="T1353" t="s">
        <v>8282</v>
      </c>
    </row>
    <row r="1354" spans="1:20" ht="42.75" hidden="1" x14ac:dyDescent="0.4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/>
      <c r="L1354"/>
      <c r="M1354"/>
      <c r="N1354"/>
      <c r="P1354" t="b">
        <v>0</v>
      </c>
      <c r="Q1354">
        <v>227</v>
      </c>
      <c r="R1354" t="b">
        <v>1</v>
      </c>
      <c r="S1354" s="5" t="s">
        <v>8281</v>
      </c>
      <c r="T1354" t="s">
        <v>8282</v>
      </c>
    </row>
    <row r="1355" spans="1:20" ht="28.5" hidden="1" x14ac:dyDescent="0.4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/>
      <c r="L1355"/>
      <c r="M1355"/>
      <c r="N1355"/>
      <c r="P1355" t="b">
        <v>0</v>
      </c>
      <c r="Q1355">
        <v>42</v>
      </c>
      <c r="R1355" t="b">
        <v>1</v>
      </c>
      <c r="S1355" s="5" t="s">
        <v>8281</v>
      </c>
      <c r="T1355" t="s">
        <v>8282</v>
      </c>
    </row>
    <row r="1356" spans="1:20" ht="42.75" hidden="1" x14ac:dyDescent="0.4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/>
      <c r="L1356"/>
      <c r="M1356"/>
      <c r="N1356"/>
      <c r="P1356" t="b">
        <v>0</v>
      </c>
      <c r="Q1356">
        <v>64</v>
      </c>
      <c r="R1356" t="b">
        <v>1</v>
      </c>
      <c r="S1356" s="5" t="s">
        <v>8281</v>
      </c>
      <c r="T1356" t="s">
        <v>8282</v>
      </c>
    </row>
    <row r="1357" spans="1:20" ht="57" hidden="1" x14ac:dyDescent="0.4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/>
      <c r="L1357"/>
      <c r="M1357"/>
      <c r="N1357"/>
      <c r="P1357" t="b">
        <v>0</v>
      </c>
      <c r="Q1357">
        <v>121</v>
      </c>
      <c r="R1357" t="b">
        <v>1</v>
      </c>
      <c r="S1357" s="5" t="s">
        <v>8281</v>
      </c>
      <c r="T1357" t="s">
        <v>8282</v>
      </c>
    </row>
    <row r="1358" spans="1:20" ht="42.75" hidden="1" x14ac:dyDescent="0.4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/>
      <c r="L1358"/>
      <c r="M1358"/>
      <c r="N1358"/>
      <c r="P1358" t="b">
        <v>0</v>
      </c>
      <c r="Q1358">
        <v>87</v>
      </c>
      <c r="R1358" t="b">
        <v>1</v>
      </c>
      <c r="S1358" s="5" t="s">
        <v>8281</v>
      </c>
      <c r="T1358" t="s">
        <v>8282</v>
      </c>
    </row>
    <row r="1359" spans="1:20" ht="42.75" hidden="1" x14ac:dyDescent="0.4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/>
      <c r="L1359"/>
      <c r="M1359"/>
      <c r="N1359"/>
      <c r="P1359" t="b">
        <v>0</v>
      </c>
      <c r="Q1359">
        <v>65</v>
      </c>
      <c r="R1359" t="b">
        <v>1</v>
      </c>
      <c r="S1359" s="5" t="s">
        <v>8281</v>
      </c>
      <c r="T1359" t="s">
        <v>8282</v>
      </c>
    </row>
    <row r="1360" spans="1:20" ht="42.75" hidden="1" x14ac:dyDescent="0.4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/>
      <c r="L1360"/>
      <c r="M1360"/>
      <c r="N1360"/>
      <c r="P1360" t="b">
        <v>0</v>
      </c>
      <c r="Q1360">
        <v>49</v>
      </c>
      <c r="R1360" t="b">
        <v>1</v>
      </c>
      <c r="S1360" s="5" t="s">
        <v>8281</v>
      </c>
      <c r="T1360" t="s">
        <v>8282</v>
      </c>
    </row>
    <row r="1361" spans="1:20" ht="42.75" hidden="1" x14ac:dyDescent="0.4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/>
      <c r="L1361"/>
      <c r="M1361"/>
      <c r="N1361"/>
      <c r="P1361" t="b">
        <v>0</v>
      </c>
      <c r="Q1361">
        <v>19</v>
      </c>
      <c r="R1361" t="b">
        <v>1</v>
      </c>
      <c r="S1361" s="5" t="s">
        <v>8281</v>
      </c>
      <c r="T1361" t="s">
        <v>8282</v>
      </c>
    </row>
    <row r="1362" spans="1:20" ht="28.5" hidden="1" x14ac:dyDescent="0.4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/>
      <c r="L1362"/>
      <c r="M1362"/>
      <c r="N1362"/>
      <c r="P1362" t="b">
        <v>0</v>
      </c>
      <c r="Q1362">
        <v>81</v>
      </c>
      <c r="R1362" t="b">
        <v>1</v>
      </c>
      <c r="S1362" s="5" t="s">
        <v>8281</v>
      </c>
      <c r="T1362" t="s">
        <v>8282</v>
      </c>
    </row>
    <row r="1363" spans="1:20" ht="42.75" hidden="1" x14ac:dyDescent="0.4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/>
      <c r="L1363"/>
      <c r="M1363"/>
      <c r="N1363"/>
      <c r="P1363" t="b">
        <v>0</v>
      </c>
      <c r="Q1363">
        <v>264</v>
      </c>
      <c r="R1363" t="b">
        <v>1</v>
      </c>
      <c r="S1363" s="5" t="s">
        <v>8281</v>
      </c>
      <c r="T1363" t="s">
        <v>8282</v>
      </c>
    </row>
    <row r="1364" spans="1:20" ht="28.5" hidden="1" x14ac:dyDescent="0.4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/>
      <c r="L1364"/>
      <c r="M1364"/>
      <c r="N1364"/>
      <c r="P1364" t="b">
        <v>0</v>
      </c>
      <c r="Q1364">
        <v>25</v>
      </c>
      <c r="R1364" t="b">
        <v>1</v>
      </c>
      <c r="S1364" s="5" t="s">
        <v>8281</v>
      </c>
      <c r="T1364" t="s">
        <v>8282</v>
      </c>
    </row>
    <row r="1365" spans="1:20" ht="42.75" hidden="1" x14ac:dyDescent="0.4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/>
      <c r="L1365"/>
      <c r="M1365"/>
      <c r="N1365"/>
      <c r="P1365" t="b">
        <v>0</v>
      </c>
      <c r="Q1365">
        <v>5</v>
      </c>
      <c r="R1365" t="b">
        <v>1</v>
      </c>
      <c r="S1365" s="5" t="s">
        <v>8281</v>
      </c>
      <c r="T1365" t="s">
        <v>8282</v>
      </c>
    </row>
    <row r="1366" spans="1:20" ht="42.75" hidden="1" x14ac:dyDescent="0.4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/>
      <c r="L1366"/>
      <c r="M1366"/>
      <c r="N1366"/>
      <c r="P1366" t="b">
        <v>0</v>
      </c>
      <c r="Q1366">
        <v>144</v>
      </c>
      <c r="R1366" t="b">
        <v>1</v>
      </c>
      <c r="S1366" s="5" t="s">
        <v>8284</v>
      </c>
      <c r="T1366" t="s">
        <v>8285</v>
      </c>
    </row>
    <row r="1367" spans="1:20" ht="42.75" hidden="1" x14ac:dyDescent="0.4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/>
      <c r="L1367"/>
      <c r="M1367"/>
      <c r="N1367"/>
      <c r="P1367" t="b">
        <v>0</v>
      </c>
      <c r="Q1367">
        <v>92</v>
      </c>
      <c r="R1367" t="b">
        <v>1</v>
      </c>
      <c r="S1367" s="5" t="s">
        <v>8284</v>
      </c>
      <c r="T1367" t="s">
        <v>8285</v>
      </c>
    </row>
    <row r="1368" spans="1:20" hidden="1" x14ac:dyDescent="0.4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/>
      <c r="L1368"/>
      <c r="M1368"/>
      <c r="N1368"/>
      <c r="P1368" t="b">
        <v>0</v>
      </c>
      <c r="Q1368">
        <v>147</v>
      </c>
      <c r="R1368" t="b">
        <v>1</v>
      </c>
      <c r="S1368" s="5" t="s">
        <v>8284</v>
      </c>
      <c r="T1368" t="s">
        <v>8285</v>
      </c>
    </row>
    <row r="1369" spans="1:20" ht="42.75" hidden="1" x14ac:dyDescent="0.4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/>
      <c r="L1369"/>
      <c r="M1369"/>
      <c r="N1369"/>
      <c r="P1369" t="b">
        <v>0</v>
      </c>
      <c r="Q1369">
        <v>90</v>
      </c>
      <c r="R1369" t="b">
        <v>1</v>
      </c>
      <c r="S1369" s="5" t="s">
        <v>8284</v>
      </c>
      <c r="T1369" t="s">
        <v>8285</v>
      </c>
    </row>
    <row r="1370" spans="1:20" ht="42.75" hidden="1" x14ac:dyDescent="0.4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/>
      <c r="L1370"/>
      <c r="M1370"/>
      <c r="N1370"/>
      <c r="P1370" t="b">
        <v>0</v>
      </c>
      <c r="Q1370">
        <v>87</v>
      </c>
      <c r="R1370" t="b">
        <v>1</v>
      </c>
      <c r="S1370" s="5" t="s">
        <v>8284</v>
      </c>
      <c r="T1370" t="s">
        <v>8285</v>
      </c>
    </row>
    <row r="1371" spans="1:20" ht="42.75" hidden="1" x14ac:dyDescent="0.4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/>
      <c r="L1371"/>
      <c r="M1371"/>
      <c r="N1371"/>
      <c r="P1371" t="b">
        <v>0</v>
      </c>
      <c r="Q1371">
        <v>406</v>
      </c>
      <c r="R1371" t="b">
        <v>1</v>
      </c>
      <c r="S1371" s="5" t="s">
        <v>8284</v>
      </c>
      <c r="T1371" t="s">
        <v>8285</v>
      </c>
    </row>
    <row r="1372" spans="1:20" ht="28.5" hidden="1" x14ac:dyDescent="0.4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/>
      <c r="L1372"/>
      <c r="M1372"/>
      <c r="N1372"/>
      <c r="P1372" t="b">
        <v>0</v>
      </c>
      <c r="Q1372">
        <v>20</v>
      </c>
      <c r="R1372" t="b">
        <v>1</v>
      </c>
      <c r="S1372" s="5" t="s">
        <v>8284</v>
      </c>
      <c r="T1372" t="s">
        <v>8285</v>
      </c>
    </row>
    <row r="1373" spans="1:20" ht="42.75" hidden="1" x14ac:dyDescent="0.4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/>
      <c r="L1373"/>
      <c r="M1373"/>
      <c r="N1373"/>
      <c r="P1373" t="b">
        <v>0</v>
      </c>
      <c r="Q1373">
        <v>70</v>
      </c>
      <c r="R1373" t="b">
        <v>1</v>
      </c>
      <c r="S1373" s="5" t="s">
        <v>8284</v>
      </c>
      <c r="T1373" t="s">
        <v>8285</v>
      </c>
    </row>
    <row r="1374" spans="1:20" hidden="1" x14ac:dyDescent="0.4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/>
      <c r="L1374"/>
      <c r="M1374"/>
      <c r="N1374"/>
      <c r="P1374" t="b">
        <v>0</v>
      </c>
      <c r="Q1374">
        <v>16</v>
      </c>
      <c r="R1374" t="b">
        <v>1</v>
      </c>
      <c r="S1374" s="5" t="s">
        <v>8284</v>
      </c>
      <c r="T1374" t="s">
        <v>8285</v>
      </c>
    </row>
    <row r="1375" spans="1:20" ht="28.5" hidden="1" x14ac:dyDescent="0.4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/>
      <c r="L1375"/>
      <c r="M1375"/>
      <c r="N1375"/>
      <c r="P1375" t="b">
        <v>0</v>
      </c>
      <c r="Q1375">
        <v>52</v>
      </c>
      <c r="R1375" t="b">
        <v>1</v>
      </c>
      <c r="S1375" s="5" t="s">
        <v>8284</v>
      </c>
      <c r="T1375" t="s">
        <v>8285</v>
      </c>
    </row>
    <row r="1376" spans="1:20" ht="42.75" hidden="1" x14ac:dyDescent="0.4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/>
      <c r="L1376"/>
      <c r="M1376"/>
      <c r="N1376"/>
      <c r="P1376" t="b">
        <v>0</v>
      </c>
      <c r="Q1376">
        <v>66</v>
      </c>
      <c r="R1376" t="b">
        <v>1</v>
      </c>
      <c r="S1376" s="5" t="s">
        <v>8284</v>
      </c>
      <c r="T1376" t="s">
        <v>8285</v>
      </c>
    </row>
    <row r="1377" spans="1:20" ht="42.75" hidden="1" x14ac:dyDescent="0.4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/>
      <c r="L1377"/>
      <c r="M1377"/>
      <c r="N1377"/>
      <c r="P1377" t="b">
        <v>0</v>
      </c>
      <c r="Q1377">
        <v>109</v>
      </c>
      <c r="R1377" t="b">
        <v>1</v>
      </c>
      <c r="S1377" s="5" t="s">
        <v>8284</v>
      </c>
      <c r="T1377" t="s">
        <v>8285</v>
      </c>
    </row>
    <row r="1378" spans="1:20" ht="28.5" hidden="1" x14ac:dyDescent="0.4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/>
      <c r="L1378"/>
      <c r="M1378"/>
      <c r="N1378"/>
      <c r="P1378" t="b">
        <v>0</v>
      </c>
      <c r="Q1378">
        <v>168</v>
      </c>
      <c r="R1378" t="b">
        <v>1</v>
      </c>
      <c r="S1378" s="5" t="s">
        <v>8284</v>
      </c>
      <c r="T1378" t="s">
        <v>8285</v>
      </c>
    </row>
    <row r="1379" spans="1:20" ht="42.75" hidden="1" x14ac:dyDescent="0.4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/>
      <c r="L1379"/>
      <c r="M1379"/>
      <c r="N1379"/>
      <c r="P1379" t="b">
        <v>0</v>
      </c>
      <c r="Q1379">
        <v>31</v>
      </c>
      <c r="R1379" t="b">
        <v>1</v>
      </c>
      <c r="S1379" s="5" t="s">
        <v>8284</v>
      </c>
      <c r="T1379" t="s">
        <v>8285</v>
      </c>
    </row>
    <row r="1380" spans="1:20" hidden="1" x14ac:dyDescent="0.4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/>
      <c r="L1380"/>
      <c r="M1380"/>
      <c r="N1380"/>
      <c r="P1380" t="b">
        <v>0</v>
      </c>
      <c r="Q1380">
        <v>133</v>
      </c>
      <c r="R1380" t="b">
        <v>1</v>
      </c>
      <c r="S1380" s="5" t="s">
        <v>8284</v>
      </c>
      <c r="T1380" t="s">
        <v>8285</v>
      </c>
    </row>
    <row r="1381" spans="1:20" ht="28.5" hidden="1" x14ac:dyDescent="0.4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/>
      <c r="L1381"/>
      <c r="M1381"/>
      <c r="N1381"/>
      <c r="P1381" t="b">
        <v>0</v>
      </c>
      <c r="Q1381">
        <v>151</v>
      </c>
      <c r="R1381" t="b">
        <v>1</v>
      </c>
      <c r="S1381" s="5" t="s">
        <v>8284</v>
      </c>
      <c r="T1381" t="s">
        <v>8285</v>
      </c>
    </row>
    <row r="1382" spans="1:20" ht="28.5" hidden="1" x14ac:dyDescent="0.4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/>
      <c r="L1382"/>
      <c r="M1382"/>
      <c r="N1382"/>
      <c r="P1382" t="b">
        <v>0</v>
      </c>
      <c r="Q1382">
        <v>5</v>
      </c>
      <c r="R1382" t="b">
        <v>1</v>
      </c>
      <c r="S1382" s="5" t="s">
        <v>8284</v>
      </c>
      <c r="T1382" t="s">
        <v>8285</v>
      </c>
    </row>
    <row r="1383" spans="1:20" ht="42.75" hidden="1" x14ac:dyDescent="0.4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/>
      <c r="L1383"/>
      <c r="M1383"/>
      <c r="N1383"/>
      <c r="P1383" t="b">
        <v>0</v>
      </c>
      <c r="Q1383">
        <v>73</v>
      </c>
      <c r="R1383" t="b">
        <v>1</v>
      </c>
      <c r="S1383" s="5" t="s">
        <v>8284</v>
      </c>
      <c r="T1383" t="s">
        <v>8285</v>
      </c>
    </row>
    <row r="1384" spans="1:20" ht="42.75" hidden="1" x14ac:dyDescent="0.4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/>
      <c r="L1384"/>
      <c r="M1384"/>
      <c r="N1384"/>
      <c r="P1384" t="b">
        <v>0</v>
      </c>
      <c r="Q1384">
        <v>148</v>
      </c>
      <c r="R1384" t="b">
        <v>1</v>
      </c>
      <c r="S1384" s="5" t="s">
        <v>8284</v>
      </c>
      <c r="T1384" t="s">
        <v>8285</v>
      </c>
    </row>
    <row r="1385" spans="1:20" ht="42.75" hidden="1" x14ac:dyDescent="0.4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/>
      <c r="L1385"/>
      <c r="M1385"/>
      <c r="N1385"/>
      <c r="P1385" t="b">
        <v>0</v>
      </c>
      <c r="Q1385">
        <v>93</v>
      </c>
      <c r="R1385" t="b">
        <v>1</v>
      </c>
      <c r="S1385" s="5" t="s">
        <v>8284</v>
      </c>
      <c r="T1385" t="s">
        <v>8285</v>
      </c>
    </row>
    <row r="1386" spans="1:20" ht="42.75" hidden="1" x14ac:dyDescent="0.4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/>
      <c r="L1386"/>
      <c r="M1386"/>
      <c r="N1386"/>
      <c r="P1386" t="b">
        <v>0</v>
      </c>
      <c r="Q1386">
        <v>63</v>
      </c>
      <c r="R1386" t="b">
        <v>1</v>
      </c>
      <c r="S1386" s="5" t="s">
        <v>8284</v>
      </c>
      <c r="T1386" t="s">
        <v>8285</v>
      </c>
    </row>
    <row r="1387" spans="1:20" ht="42.75" hidden="1" x14ac:dyDescent="0.4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/>
      <c r="L1387"/>
      <c r="M1387"/>
      <c r="N1387"/>
      <c r="P1387" t="b">
        <v>0</v>
      </c>
      <c r="Q1387">
        <v>134</v>
      </c>
      <c r="R1387" t="b">
        <v>1</v>
      </c>
      <c r="S1387" s="5" t="s">
        <v>8284</v>
      </c>
      <c r="T1387" t="s">
        <v>8285</v>
      </c>
    </row>
    <row r="1388" spans="1:20" ht="28.5" hidden="1" x14ac:dyDescent="0.4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/>
      <c r="L1388"/>
      <c r="M1388"/>
      <c r="N1388"/>
      <c r="P1388" t="b">
        <v>0</v>
      </c>
      <c r="Q1388">
        <v>14</v>
      </c>
      <c r="R1388" t="b">
        <v>1</v>
      </c>
      <c r="S1388" s="5" t="s">
        <v>8284</v>
      </c>
      <c r="T1388" t="s">
        <v>8285</v>
      </c>
    </row>
    <row r="1389" spans="1:20" ht="42.75" hidden="1" x14ac:dyDescent="0.4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/>
      <c r="L1389"/>
      <c r="M1389"/>
      <c r="N1389"/>
      <c r="P1389" t="b">
        <v>0</v>
      </c>
      <c r="Q1389">
        <v>78</v>
      </c>
      <c r="R1389" t="b">
        <v>1</v>
      </c>
      <c r="S1389" s="5" t="s">
        <v>8284</v>
      </c>
      <c r="T1389" t="s">
        <v>8285</v>
      </c>
    </row>
    <row r="1390" spans="1:20" ht="42.75" hidden="1" x14ac:dyDescent="0.4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/>
      <c r="L1390"/>
      <c r="M1390"/>
      <c r="N1390"/>
      <c r="P1390" t="b">
        <v>0</v>
      </c>
      <c r="Q1390">
        <v>112</v>
      </c>
      <c r="R1390" t="b">
        <v>1</v>
      </c>
      <c r="S1390" s="5" t="s">
        <v>8284</v>
      </c>
      <c r="T1390" t="s">
        <v>8285</v>
      </c>
    </row>
    <row r="1391" spans="1:20" ht="28.5" hidden="1" x14ac:dyDescent="0.4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/>
      <c r="L1391"/>
      <c r="M1391"/>
      <c r="N1391"/>
      <c r="P1391" t="b">
        <v>0</v>
      </c>
      <c r="Q1391">
        <v>34</v>
      </c>
      <c r="R1391" t="b">
        <v>1</v>
      </c>
      <c r="S1391" s="5" t="s">
        <v>8284</v>
      </c>
      <c r="T1391" t="s">
        <v>8285</v>
      </c>
    </row>
    <row r="1392" spans="1:20" ht="42.75" hidden="1" x14ac:dyDescent="0.4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/>
      <c r="L1392"/>
      <c r="M1392"/>
      <c r="N1392"/>
      <c r="P1392" t="b">
        <v>0</v>
      </c>
      <c r="Q1392">
        <v>19</v>
      </c>
      <c r="R1392" t="b">
        <v>1</v>
      </c>
      <c r="S1392" s="5" t="s">
        <v>8284</v>
      </c>
      <c r="T1392" t="s">
        <v>8285</v>
      </c>
    </row>
    <row r="1393" spans="1:20" ht="42.75" hidden="1" x14ac:dyDescent="0.4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/>
      <c r="L1393"/>
      <c r="M1393"/>
      <c r="N1393"/>
      <c r="P1393" t="b">
        <v>0</v>
      </c>
      <c r="Q1393">
        <v>13</v>
      </c>
      <c r="R1393" t="b">
        <v>1</v>
      </c>
      <c r="S1393" s="5" t="s">
        <v>8284</v>
      </c>
      <c r="T1393" t="s">
        <v>8285</v>
      </c>
    </row>
    <row r="1394" spans="1:20" ht="42.75" hidden="1" x14ac:dyDescent="0.4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/>
      <c r="L1394"/>
      <c r="M1394"/>
      <c r="N1394"/>
      <c r="P1394" t="b">
        <v>0</v>
      </c>
      <c r="Q1394">
        <v>104</v>
      </c>
      <c r="R1394" t="b">
        <v>1</v>
      </c>
      <c r="S1394" s="5" t="s">
        <v>8284</v>
      </c>
      <c r="T1394" t="s">
        <v>8285</v>
      </c>
    </row>
    <row r="1395" spans="1:20" hidden="1" x14ac:dyDescent="0.4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/>
      <c r="L1395"/>
      <c r="M1395"/>
      <c r="N1395"/>
      <c r="P1395" t="b">
        <v>0</v>
      </c>
      <c r="Q1395">
        <v>52</v>
      </c>
      <c r="R1395" t="b">
        <v>1</v>
      </c>
      <c r="S1395" s="5" t="s">
        <v>8284</v>
      </c>
      <c r="T1395" t="s">
        <v>8285</v>
      </c>
    </row>
    <row r="1396" spans="1:20" ht="42.75" hidden="1" x14ac:dyDescent="0.4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/>
      <c r="L1396"/>
      <c r="M1396"/>
      <c r="N1396"/>
      <c r="P1396" t="b">
        <v>0</v>
      </c>
      <c r="Q1396">
        <v>17</v>
      </c>
      <c r="R1396" t="b">
        <v>1</v>
      </c>
      <c r="S1396" s="5" t="s">
        <v>8284</v>
      </c>
      <c r="T1396" t="s">
        <v>8285</v>
      </c>
    </row>
    <row r="1397" spans="1:20" hidden="1" x14ac:dyDescent="0.4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/>
      <c r="L1397"/>
      <c r="M1397"/>
      <c r="N1397"/>
      <c r="P1397" t="b">
        <v>0</v>
      </c>
      <c r="Q1397">
        <v>82</v>
      </c>
      <c r="R1397" t="b">
        <v>1</v>
      </c>
      <c r="S1397" s="5" t="s">
        <v>8284</v>
      </c>
      <c r="T1397" t="s">
        <v>8285</v>
      </c>
    </row>
    <row r="1398" spans="1:20" ht="42.75" hidden="1" x14ac:dyDescent="0.4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/>
      <c r="L1398"/>
      <c r="M1398"/>
      <c r="N1398"/>
      <c r="P1398" t="b">
        <v>0</v>
      </c>
      <c r="Q1398">
        <v>73</v>
      </c>
      <c r="R1398" t="b">
        <v>1</v>
      </c>
      <c r="S1398" s="5" t="s">
        <v>8284</v>
      </c>
      <c r="T1398" t="s">
        <v>8285</v>
      </c>
    </row>
    <row r="1399" spans="1:20" ht="42.75" hidden="1" x14ac:dyDescent="0.4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/>
      <c r="L1399"/>
      <c r="M1399"/>
      <c r="N1399"/>
      <c r="P1399" t="b">
        <v>0</v>
      </c>
      <c r="Q1399">
        <v>158</v>
      </c>
      <c r="R1399" t="b">
        <v>1</v>
      </c>
      <c r="S1399" s="5" t="s">
        <v>8284</v>
      </c>
      <c r="T1399" t="s">
        <v>8285</v>
      </c>
    </row>
    <row r="1400" spans="1:20" ht="42.75" hidden="1" x14ac:dyDescent="0.4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/>
      <c r="L1400"/>
      <c r="M1400"/>
      <c r="N1400"/>
      <c r="P1400" t="b">
        <v>0</v>
      </c>
      <c r="Q1400">
        <v>65</v>
      </c>
      <c r="R1400" t="b">
        <v>1</v>
      </c>
      <c r="S1400" s="5" t="s">
        <v>8284</v>
      </c>
      <c r="T1400" t="s">
        <v>8285</v>
      </c>
    </row>
    <row r="1401" spans="1:20" ht="42.75" hidden="1" x14ac:dyDescent="0.4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/>
      <c r="L1401"/>
      <c r="M1401"/>
      <c r="N1401"/>
      <c r="P1401" t="b">
        <v>0</v>
      </c>
      <c r="Q1401">
        <v>184</v>
      </c>
      <c r="R1401" t="b">
        <v>1</v>
      </c>
      <c r="S1401" s="5" t="s">
        <v>8284</v>
      </c>
      <c r="T1401" t="s">
        <v>8285</v>
      </c>
    </row>
    <row r="1402" spans="1:20" ht="42.75" hidden="1" x14ac:dyDescent="0.4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/>
      <c r="L1402"/>
      <c r="M1402"/>
      <c r="N1402"/>
      <c r="P1402" t="b">
        <v>0</v>
      </c>
      <c r="Q1402">
        <v>34</v>
      </c>
      <c r="R1402" t="b">
        <v>1</v>
      </c>
      <c r="S1402" s="5" t="s">
        <v>8284</v>
      </c>
      <c r="T1402" t="s">
        <v>8285</v>
      </c>
    </row>
    <row r="1403" spans="1:20" ht="42.75" hidden="1" x14ac:dyDescent="0.4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/>
      <c r="L1403"/>
      <c r="M1403"/>
      <c r="N1403"/>
      <c r="P1403" t="b">
        <v>0</v>
      </c>
      <c r="Q1403">
        <v>240</v>
      </c>
      <c r="R1403" t="b">
        <v>1</v>
      </c>
      <c r="S1403" s="5" t="s">
        <v>8284</v>
      </c>
      <c r="T1403" t="s">
        <v>8285</v>
      </c>
    </row>
    <row r="1404" spans="1:20" ht="42.75" hidden="1" x14ac:dyDescent="0.4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/>
      <c r="L1404"/>
      <c r="M1404"/>
      <c r="N1404"/>
      <c r="P1404" t="b">
        <v>0</v>
      </c>
      <c r="Q1404">
        <v>113</v>
      </c>
      <c r="R1404" t="b">
        <v>1</v>
      </c>
      <c r="S1404" s="5" t="s">
        <v>8284</v>
      </c>
      <c r="T1404" t="s">
        <v>8285</v>
      </c>
    </row>
    <row r="1405" spans="1:20" ht="42.75" hidden="1" x14ac:dyDescent="0.4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/>
      <c r="L1405"/>
      <c r="M1405"/>
      <c r="N1405"/>
      <c r="P1405" t="b">
        <v>0</v>
      </c>
      <c r="Q1405">
        <v>66</v>
      </c>
      <c r="R1405" t="b">
        <v>1</v>
      </c>
      <c r="S1405" s="5" t="s">
        <v>8284</v>
      </c>
      <c r="T1405" t="s">
        <v>8285</v>
      </c>
    </row>
    <row r="1406" spans="1:20" ht="42.75" hidden="1" x14ac:dyDescent="0.4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/>
      <c r="L1406"/>
      <c r="M1406"/>
      <c r="N1406"/>
      <c r="P1406" t="b">
        <v>1</v>
      </c>
      <c r="Q1406">
        <v>5</v>
      </c>
      <c r="R1406" t="b">
        <v>0</v>
      </c>
      <c r="S1406" s="5" t="s">
        <v>8281</v>
      </c>
      <c r="T1406" t="s">
        <v>8300</v>
      </c>
    </row>
    <row r="1407" spans="1:20" ht="28.5" hidden="1" x14ac:dyDescent="0.4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/>
      <c r="L1407"/>
      <c r="M1407"/>
      <c r="N1407"/>
      <c r="P1407" t="b">
        <v>1</v>
      </c>
      <c r="Q1407">
        <v>17</v>
      </c>
      <c r="R1407" t="b">
        <v>0</v>
      </c>
      <c r="S1407" s="5" t="s">
        <v>8281</v>
      </c>
      <c r="T1407" t="s">
        <v>8300</v>
      </c>
    </row>
    <row r="1408" spans="1:20" hidden="1" x14ac:dyDescent="0.4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/>
      <c r="L1408"/>
      <c r="M1408"/>
      <c r="N1408"/>
      <c r="P1408" t="b">
        <v>0</v>
      </c>
      <c r="Q1408">
        <v>3</v>
      </c>
      <c r="R1408" t="b">
        <v>0</v>
      </c>
      <c r="S1408" s="5" t="s">
        <v>8281</v>
      </c>
      <c r="T1408" t="s">
        <v>8300</v>
      </c>
    </row>
    <row r="1409" spans="1:20" ht="42.75" hidden="1" x14ac:dyDescent="0.4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/>
      <c r="L1409"/>
      <c r="M1409"/>
      <c r="N1409"/>
      <c r="P1409" t="b">
        <v>0</v>
      </c>
      <c r="Q1409">
        <v>2</v>
      </c>
      <c r="R1409" t="b">
        <v>0</v>
      </c>
      <c r="S1409" s="5" t="s">
        <v>8281</v>
      </c>
      <c r="T1409" t="s">
        <v>8300</v>
      </c>
    </row>
    <row r="1410" spans="1:20" ht="42.75" hidden="1" x14ac:dyDescent="0.4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/>
      <c r="L1410"/>
      <c r="M1410"/>
      <c r="N1410"/>
      <c r="P1410" t="b">
        <v>0</v>
      </c>
      <c r="Q1410">
        <v>6</v>
      </c>
      <c r="R1410" t="b">
        <v>0</v>
      </c>
      <c r="S1410" s="5" t="s">
        <v>8281</v>
      </c>
      <c r="T1410" t="s">
        <v>8300</v>
      </c>
    </row>
    <row r="1411" spans="1:20" ht="42.75" hidden="1" x14ac:dyDescent="0.4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/>
      <c r="L1411"/>
      <c r="M1411"/>
      <c r="N1411"/>
      <c r="P1411" t="b">
        <v>0</v>
      </c>
      <c r="Q1411">
        <v>0</v>
      </c>
      <c r="R1411" t="b">
        <v>0</v>
      </c>
      <c r="S1411" s="5" t="s">
        <v>8281</v>
      </c>
      <c r="T1411" t="s">
        <v>8300</v>
      </c>
    </row>
    <row r="1412" spans="1:20" ht="42.75" hidden="1" x14ac:dyDescent="0.4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/>
      <c r="L1412"/>
      <c r="M1412"/>
      <c r="N1412"/>
      <c r="P1412" t="b">
        <v>0</v>
      </c>
      <c r="Q1412">
        <v>1</v>
      </c>
      <c r="R1412" t="b">
        <v>0</v>
      </c>
      <c r="S1412" s="5" t="s">
        <v>8281</v>
      </c>
      <c r="T1412" t="s">
        <v>8300</v>
      </c>
    </row>
    <row r="1413" spans="1:20" ht="42.75" hidden="1" x14ac:dyDescent="0.4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/>
      <c r="L1413"/>
      <c r="M1413"/>
      <c r="N1413"/>
      <c r="P1413" t="b">
        <v>0</v>
      </c>
      <c r="Q1413">
        <v>3</v>
      </c>
      <c r="R1413" t="b">
        <v>0</v>
      </c>
      <c r="S1413" s="5" t="s">
        <v>8281</v>
      </c>
      <c r="T1413" t="s">
        <v>8300</v>
      </c>
    </row>
    <row r="1414" spans="1:20" ht="28.5" hidden="1" x14ac:dyDescent="0.4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/>
      <c r="L1414"/>
      <c r="M1414"/>
      <c r="N1414"/>
      <c r="P1414" t="b">
        <v>0</v>
      </c>
      <c r="Q1414">
        <v>13</v>
      </c>
      <c r="R1414" t="b">
        <v>0</v>
      </c>
      <c r="S1414" s="5" t="s">
        <v>8281</v>
      </c>
      <c r="T1414" t="s">
        <v>8300</v>
      </c>
    </row>
    <row r="1415" spans="1:20" ht="57" hidden="1" x14ac:dyDescent="0.4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/>
      <c r="L1415"/>
      <c r="M1415"/>
      <c r="N1415"/>
      <c r="P1415" t="b">
        <v>0</v>
      </c>
      <c r="Q1415">
        <v>1</v>
      </c>
      <c r="R1415" t="b">
        <v>0</v>
      </c>
      <c r="S1415" s="5" t="s">
        <v>8281</v>
      </c>
      <c r="T1415" t="s">
        <v>8300</v>
      </c>
    </row>
    <row r="1416" spans="1:20" ht="42.75" hidden="1" x14ac:dyDescent="0.4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/>
      <c r="L1416"/>
      <c r="M1416"/>
      <c r="N1416"/>
      <c r="P1416" t="b">
        <v>0</v>
      </c>
      <c r="Q1416">
        <v>1</v>
      </c>
      <c r="R1416" t="b">
        <v>0</v>
      </c>
      <c r="S1416" s="5" t="s">
        <v>8281</v>
      </c>
      <c r="T1416" t="s">
        <v>8300</v>
      </c>
    </row>
    <row r="1417" spans="1:20" ht="42.75" hidden="1" x14ac:dyDescent="0.4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/>
      <c r="L1417"/>
      <c r="M1417"/>
      <c r="N1417"/>
      <c r="P1417" t="b">
        <v>0</v>
      </c>
      <c r="Q1417">
        <v>9</v>
      </c>
      <c r="R1417" t="b">
        <v>0</v>
      </c>
      <c r="S1417" s="5" t="s">
        <v>8281</v>
      </c>
      <c r="T1417" t="s">
        <v>8300</v>
      </c>
    </row>
    <row r="1418" spans="1:20" ht="42.75" hidden="1" x14ac:dyDescent="0.4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/>
      <c r="L1418"/>
      <c r="M1418"/>
      <c r="N1418"/>
      <c r="P1418" t="b">
        <v>0</v>
      </c>
      <c r="Q1418">
        <v>0</v>
      </c>
      <c r="R1418" t="b">
        <v>0</v>
      </c>
      <c r="S1418" s="5" t="s">
        <v>8281</v>
      </c>
      <c r="T1418" t="s">
        <v>8300</v>
      </c>
    </row>
    <row r="1419" spans="1:20" ht="42.75" hidden="1" x14ac:dyDescent="0.4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/>
      <c r="L1419"/>
      <c r="M1419"/>
      <c r="N1419"/>
      <c r="P1419" t="b">
        <v>0</v>
      </c>
      <c r="Q1419">
        <v>2</v>
      </c>
      <c r="R1419" t="b">
        <v>0</v>
      </c>
      <c r="S1419" s="5" t="s">
        <v>8281</v>
      </c>
      <c r="T1419" t="s">
        <v>8300</v>
      </c>
    </row>
    <row r="1420" spans="1:20" ht="57" hidden="1" x14ac:dyDescent="0.4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/>
      <c r="L1420"/>
      <c r="M1420"/>
      <c r="N1420"/>
      <c r="P1420" t="b">
        <v>0</v>
      </c>
      <c r="Q1420">
        <v>1</v>
      </c>
      <c r="R1420" t="b">
        <v>0</v>
      </c>
      <c r="S1420" s="5" t="s">
        <v>8281</v>
      </c>
      <c r="T1420" t="s">
        <v>8300</v>
      </c>
    </row>
    <row r="1421" spans="1:20" ht="42.75" hidden="1" x14ac:dyDescent="0.4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/>
      <c r="L1421"/>
      <c r="M1421"/>
      <c r="N1421"/>
      <c r="P1421" t="b">
        <v>0</v>
      </c>
      <c r="Q1421">
        <v>10</v>
      </c>
      <c r="R1421" t="b">
        <v>0</v>
      </c>
      <c r="S1421" s="5" t="s">
        <v>8281</v>
      </c>
      <c r="T1421" t="s">
        <v>8300</v>
      </c>
    </row>
    <row r="1422" spans="1:20" ht="28.5" hidden="1" x14ac:dyDescent="0.4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/>
      <c r="L1422"/>
      <c r="M1422"/>
      <c r="N1422"/>
      <c r="P1422" t="b">
        <v>0</v>
      </c>
      <c r="Q1422">
        <v>3</v>
      </c>
      <c r="R1422" t="b">
        <v>0</v>
      </c>
      <c r="S1422" s="5" t="s">
        <v>8281</v>
      </c>
      <c r="T1422" t="s">
        <v>8300</v>
      </c>
    </row>
    <row r="1423" spans="1:20" ht="42.75" hidden="1" x14ac:dyDescent="0.4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/>
      <c r="L1423"/>
      <c r="M1423"/>
      <c r="N1423"/>
      <c r="P1423" t="b">
        <v>0</v>
      </c>
      <c r="Q1423">
        <v>2</v>
      </c>
      <c r="R1423" t="b">
        <v>0</v>
      </c>
      <c r="S1423" s="5" t="s">
        <v>8281</v>
      </c>
      <c r="T1423" t="s">
        <v>8300</v>
      </c>
    </row>
    <row r="1424" spans="1:20" ht="42.75" hidden="1" x14ac:dyDescent="0.4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/>
      <c r="L1424"/>
      <c r="M1424"/>
      <c r="N1424"/>
      <c r="P1424" t="b">
        <v>0</v>
      </c>
      <c r="Q1424">
        <v>2</v>
      </c>
      <c r="R1424" t="b">
        <v>0</v>
      </c>
      <c r="S1424" s="5" t="s">
        <v>8281</v>
      </c>
      <c r="T1424" t="s">
        <v>8300</v>
      </c>
    </row>
    <row r="1425" spans="1:20" ht="42.75" hidden="1" x14ac:dyDescent="0.4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/>
      <c r="L1425"/>
      <c r="M1425"/>
      <c r="N1425"/>
      <c r="P1425" t="b">
        <v>0</v>
      </c>
      <c r="Q1425">
        <v>1</v>
      </c>
      <c r="R1425" t="b">
        <v>0</v>
      </c>
      <c r="S1425" s="5" t="s">
        <v>8281</v>
      </c>
      <c r="T1425" t="s">
        <v>8300</v>
      </c>
    </row>
    <row r="1426" spans="1:20" ht="42.75" hidden="1" x14ac:dyDescent="0.4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/>
      <c r="L1426"/>
      <c r="M1426"/>
      <c r="N1426"/>
      <c r="P1426" t="b">
        <v>0</v>
      </c>
      <c r="Q1426">
        <v>14</v>
      </c>
      <c r="R1426" t="b">
        <v>0</v>
      </c>
      <c r="S1426" s="5" t="s">
        <v>8281</v>
      </c>
      <c r="T1426" t="s">
        <v>8300</v>
      </c>
    </row>
    <row r="1427" spans="1:20" ht="42.75" hidden="1" x14ac:dyDescent="0.4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/>
      <c r="L1427"/>
      <c r="M1427"/>
      <c r="N1427"/>
      <c r="P1427" t="b">
        <v>0</v>
      </c>
      <c r="Q1427">
        <v>0</v>
      </c>
      <c r="R1427" t="b">
        <v>0</v>
      </c>
      <c r="S1427" s="5" t="s">
        <v>8281</v>
      </c>
      <c r="T1427" t="s">
        <v>8300</v>
      </c>
    </row>
    <row r="1428" spans="1:20" ht="42.75" hidden="1" x14ac:dyDescent="0.4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/>
      <c r="L1428"/>
      <c r="M1428"/>
      <c r="N1428"/>
      <c r="P1428" t="b">
        <v>0</v>
      </c>
      <c r="Q1428">
        <v>0</v>
      </c>
      <c r="R1428" t="b">
        <v>0</v>
      </c>
      <c r="S1428" s="5" t="s">
        <v>8281</v>
      </c>
      <c r="T1428" t="s">
        <v>8300</v>
      </c>
    </row>
    <row r="1429" spans="1:20" ht="42.75" hidden="1" x14ac:dyDescent="0.4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/>
      <c r="L1429"/>
      <c r="M1429"/>
      <c r="N1429"/>
      <c r="P1429" t="b">
        <v>0</v>
      </c>
      <c r="Q1429">
        <v>4</v>
      </c>
      <c r="R1429" t="b">
        <v>0</v>
      </c>
      <c r="S1429" s="5" t="s">
        <v>8281</v>
      </c>
      <c r="T1429" t="s">
        <v>8300</v>
      </c>
    </row>
    <row r="1430" spans="1:20" ht="42.75" hidden="1" x14ac:dyDescent="0.4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/>
      <c r="L1430"/>
      <c r="M1430"/>
      <c r="N1430"/>
      <c r="P1430" t="b">
        <v>0</v>
      </c>
      <c r="Q1430">
        <v>3</v>
      </c>
      <c r="R1430" t="b">
        <v>0</v>
      </c>
      <c r="S1430" s="5" t="s">
        <v>8281</v>
      </c>
      <c r="T1430" t="s">
        <v>8300</v>
      </c>
    </row>
    <row r="1431" spans="1:20" ht="42.75" hidden="1" x14ac:dyDescent="0.4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/>
      <c r="L1431"/>
      <c r="M1431"/>
      <c r="N1431"/>
      <c r="P1431" t="b">
        <v>0</v>
      </c>
      <c r="Q1431">
        <v>0</v>
      </c>
      <c r="R1431" t="b">
        <v>0</v>
      </c>
      <c r="S1431" s="5" t="s">
        <v>8281</v>
      </c>
      <c r="T1431" t="s">
        <v>8300</v>
      </c>
    </row>
    <row r="1432" spans="1:20" ht="42.75" hidden="1" x14ac:dyDescent="0.4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/>
      <c r="L1432"/>
      <c r="M1432"/>
      <c r="N1432"/>
      <c r="P1432" t="b">
        <v>0</v>
      </c>
      <c r="Q1432">
        <v>5</v>
      </c>
      <c r="R1432" t="b">
        <v>0</v>
      </c>
      <c r="S1432" s="5" t="s">
        <v>8281</v>
      </c>
      <c r="T1432" t="s">
        <v>8300</v>
      </c>
    </row>
    <row r="1433" spans="1:20" ht="42.75" hidden="1" x14ac:dyDescent="0.4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/>
      <c r="L1433"/>
      <c r="M1433"/>
      <c r="N1433"/>
      <c r="P1433" t="b">
        <v>0</v>
      </c>
      <c r="Q1433">
        <v>47</v>
      </c>
      <c r="R1433" t="b">
        <v>0</v>
      </c>
      <c r="S1433" s="5" t="s">
        <v>8281</v>
      </c>
      <c r="T1433" t="s">
        <v>8300</v>
      </c>
    </row>
    <row r="1434" spans="1:20" ht="42.75" hidden="1" x14ac:dyDescent="0.4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/>
      <c r="L1434"/>
      <c r="M1434"/>
      <c r="N1434"/>
      <c r="P1434" t="b">
        <v>0</v>
      </c>
      <c r="Q1434">
        <v>0</v>
      </c>
      <c r="R1434" t="b">
        <v>0</v>
      </c>
      <c r="S1434" s="5" t="s">
        <v>8281</v>
      </c>
      <c r="T1434" t="s">
        <v>8300</v>
      </c>
    </row>
    <row r="1435" spans="1:20" ht="42.75" hidden="1" x14ac:dyDescent="0.4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/>
      <c r="L1435"/>
      <c r="M1435"/>
      <c r="N1435"/>
      <c r="P1435" t="b">
        <v>0</v>
      </c>
      <c r="Q1435">
        <v>10</v>
      </c>
      <c r="R1435" t="b">
        <v>0</v>
      </c>
      <c r="S1435" s="5" t="s">
        <v>8281</v>
      </c>
      <c r="T1435" t="s">
        <v>8300</v>
      </c>
    </row>
    <row r="1436" spans="1:20" ht="42.75" hidden="1" x14ac:dyDescent="0.4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/>
      <c r="L1436"/>
      <c r="M1436"/>
      <c r="N1436"/>
      <c r="P1436" t="b">
        <v>0</v>
      </c>
      <c r="Q1436">
        <v>11</v>
      </c>
      <c r="R1436" t="b">
        <v>0</v>
      </c>
      <c r="S1436" s="5" t="s">
        <v>8281</v>
      </c>
      <c r="T1436" t="s">
        <v>8300</v>
      </c>
    </row>
    <row r="1437" spans="1:20" ht="28.5" hidden="1" x14ac:dyDescent="0.4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/>
      <c r="L1437"/>
      <c r="M1437"/>
      <c r="N1437"/>
      <c r="P1437" t="b">
        <v>0</v>
      </c>
      <c r="Q1437">
        <v>2</v>
      </c>
      <c r="R1437" t="b">
        <v>0</v>
      </c>
      <c r="S1437" s="5" t="s">
        <v>8281</v>
      </c>
      <c r="T1437" t="s">
        <v>8300</v>
      </c>
    </row>
    <row r="1438" spans="1:20" ht="42.75" hidden="1" x14ac:dyDescent="0.4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/>
      <c r="L1438"/>
      <c r="M1438"/>
      <c r="N1438"/>
      <c r="P1438" t="b">
        <v>0</v>
      </c>
      <c r="Q1438">
        <v>2</v>
      </c>
      <c r="R1438" t="b">
        <v>0</v>
      </c>
      <c r="S1438" s="5" t="s">
        <v>8281</v>
      </c>
      <c r="T1438" t="s">
        <v>8300</v>
      </c>
    </row>
    <row r="1439" spans="1:20" ht="57" hidden="1" x14ac:dyDescent="0.4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/>
      <c r="L1439"/>
      <c r="M1439"/>
      <c r="N1439"/>
      <c r="P1439" t="b">
        <v>0</v>
      </c>
      <c r="Q1439">
        <v>22</v>
      </c>
      <c r="R1439" t="b">
        <v>0</v>
      </c>
      <c r="S1439" s="5" t="s">
        <v>8281</v>
      </c>
      <c r="T1439" t="s">
        <v>8300</v>
      </c>
    </row>
    <row r="1440" spans="1:20" ht="42.75" hidden="1" x14ac:dyDescent="0.4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/>
      <c r="L1440"/>
      <c r="M1440"/>
      <c r="N1440"/>
      <c r="P1440" t="b">
        <v>0</v>
      </c>
      <c r="Q1440">
        <v>8</v>
      </c>
      <c r="R1440" t="b">
        <v>0</v>
      </c>
      <c r="S1440" s="5" t="s">
        <v>8281</v>
      </c>
      <c r="T1440" t="s">
        <v>8300</v>
      </c>
    </row>
    <row r="1441" spans="1:20" ht="42.75" hidden="1" x14ac:dyDescent="0.4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/>
      <c r="L1441"/>
      <c r="M1441"/>
      <c r="N1441"/>
      <c r="P1441" t="b">
        <v>0</v>
      </c>
      <c r="Q1441">
        <v>6</v>
      </c>
      <c r="R1441" t="b">
        <v>0</v>
      </c>
      <c r="S1441" s="5" t="s">
        <v>8281</v>
      </c>
      <c r="T1441" t="s">
        <v>8300</v>
      </c>
    </row>
    <row r="1442" spans="1:20" ht="42.75" hidden="1" x14ac:dyDescent="0.4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/>
      <c r="L1442"/>
      <c r="M1442"/>
      <c r="N1442"/>
      <c r="P1442" t="b">
        <v>0</v>
      </c>
      <c r="Q1442">
        <v>1</v>
      </c>
      <c r="R1442" t="b">
        <v>0</v>
      </c>
      <c r="S1442" s="5" t="s">
        <v>8281</v>
      </c>
      <c r="T1442" t="s">
        <v>8300</v>
      </c>
    </row>
    <row r="1443" spans="1:20" ht="42.75" hidden="1" x14ac:dyDescent="0.4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/>
      <c r="L1443"/>
      <c r="M1443"/>
      <c r="N1443"/>
      <c r="P1443" t="b">
        <v>0</v>
      </c>
      <c r="Q1443">
        <v>3</v>
      </c>
      <c r="R1443" t="b">
        <v>0</v>
      </c>
      <c r="S1443" s="5" t="s">
        <v>8281</v>
      </c>
      <c r="T1443" t="s">
        <v>8300</v>
      </c>
    </row>
    <row r="1444" spans="1:20" ht="42.75" hidden="1" x14ac:dyDescent="0.4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/>
      <c r="L1444"/>
      <c r="M1444"/>
      <c r="N1444"/>
      <c r="P1444" t="b">
        <v>0</v>
      </c>
      <c r="Q1444">
        <v>0</v>
      </c>
      <c r="R1444" t="b">
        <v>0</v>
      </c>
      <c r="S1444" s="5" t="s">
        <v>8281</v>
      </c>
      <c r="T1444" t="s">
        <v>8300</v>
      </c>
    </row>
    <row r="1445" spans="1:20" ht="42.75" hidden="1" x14ac:dyDescent="0.4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/>
      <c r="L1445"/>
      <c r="M1445"/>
      <c r="N1445"/>
      <c r="P1445" t="b">
        <v>0</v>
      </c>
      <c r="Q1445">
        <v>0</v>
      </c>
      <c r="R1445" t="b">
        <v>0</v>
      </c>
      <c r="S1445" s="5" t="s">
        <v>8281</v>
      </c>
      <c r="T1445" t="s">
        <v>8300</v>
      </c>
    </row>
    <row r="1446" spans="1:20" ht="42.75" hidden="1" x14ac:dyDescent="0.4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/>
      <c r="L1446"/>
      <c r="M1446"/>
      <c r="N1446"/>
      <c r="P1446" t="b">
        <v>0</v>
      </c>
      <c r="Q1446">
        <v>0</v>
      </c>
      <c r="R1446" t="b">
        <v>0</v>
      </c>
      <c r="S1446" s="5" t="s">
        <v>8281</v>
      </c>
      <c r="T1446" t="s">
        <v>8300</v>
      </c>
    </row>
    <row r="1447" spans="1:20" ht="42.75" hidden="1" x14ac:dyDescent="0.4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/>
      <c r="L1447"/>
      <c r="M1447"/>
      <c r="N1447"/>
      <c r="P1447" t="b">
        <v>0</v>
      </c>
      <c r="Q1447">
        <v>0</v>
      </c>
      <c r="R1447" t="b">
        <v>0</v>
      </c>
      <c r="S1447" s="5" t="s">
        <v>8281</v>
      </c>
      <c r="T1447" t="s">
        <v>8300</v>
      </c>
    </row>
    <row r="1448" spans="1:20" ht="42.75" hidden="1" x14ac:dyDescent="0.4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/>
      <c r="L1448"/>
      <c r="M1448"/>
      <c r="N1448"/>
      <c r="P1448" t="b">
        <v>0</v>
      </c>
      <c r="Q1448">
        <v>0</v>
      </c>
      <c r="R1448" t="b">
        <v>0</v>
      </c>
      <c r="S1448" s="5" t="s">
        <v>8281</v>
      </c>
      <c r="T1448" t="s">
        <v>8300</v>
      </c>
    </row>
    <row r="1449" spans="1:20" ht="28.5" hidden="1" x14ac:dyDescent="0.4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/>
      <c r="L1449"/>
      <c r="M1449"/>
      <c r="N1449"/>
      <c r="P1449" t="b">
        <v>0</v>
      </c>
      <c r="Q1449">
        <v>3</v>
      </c>
      <c r="R1449" t="b">
        <v>0</v>
      </c>
      <c r="S1449" s="5" t="s">
        <v>8281</v>
      </c>
      <c r="T1449" t="s">
        <v>8300</v>
      </c>
    </row>
    <row r="1450" spans="1:20" ht="42.75" hidden="1" x14ac:dyDescent="0.4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/>
      <c r="L1450"/>
      <c r="M1450"/>
      <c r="N1450"/>
      <c r="P1450" t="b">
        <v>0</v>
      </c>
      <c r="Q1450">
        <v>0</v>
      </c>
      <c r="R1450" t="b">
        <v>0</v>
      </c>
      <c r="S1450" s="5" t="s">
        <v>8281</v>
      </c>
      <c r="T1450" t="s">
        <v>8300</v>
      </c>
    </row>
    <row r="1451" spans="1:20" ht="42.75" hidden="1" x14ac:dyDescent="0.4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/>
      <c r="L1451"/>
      <c r="M1451"/>
      <c r="N1451"/>
      <c r="P1451" t="b">
        <v>0</v>
      </c>
      <c r="Q1451">
        <v>0</v>
      </c>
      <c r="R1451" t="b">
        <v>0</v>
      </c>
      <c r="S1451" s="5" t="s">
        <v>8281</v>
      </c>
      <c r="T1451" t="s">
        <v>8300</v>
      </c>
    </row>
    <row r="1452" spans="1:20" ht="42.75" hidden="1" x14ac:dyDescent="0.4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/>
      <c r="L1452"/>
      <c r="M1452"/>
      <c r="N1452"/>
      <c r="P1452" t="b">
        <v>0</v>
      </c>
      <c r="Q1452">
        <v>1</v>
      </c>
      <c r="R1452" t="b">
        <v>0</v>
      </c>
      <c r="S1452" s="5" t="s">
        <v>8281</v>
      </c>
      <c r="T1452" t="s">
        <v>8300</v>
      </c>
    </row>
    <row r="1453" spans="1:20" ht="42.75" hidden="1" x14ac:dyDescent="0.4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/>
      <c r="L1453"/>
      <c r="M1453"/>
      <c r="N1453"/>
      <c r="P1453" t="b">
        <v>0</v>
      </c>
      <c r="Q1453">
        <v>2</v>
      </c>
      <c r="R1453" t="b">
        <v>0</v>
      </c>
      <c r="S1453" s="5" t="s">
        <v>8281</v>
      </c>
      <c r="T1453" t="s">
        <v>8300</v>
      </c>
    </row>
    <row r="1454" spans="1:20" ht="28.5" hidden="1" x14ac:dyDescent="0.4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/>
      <c r="L1454"/>
      <c r="M1454"/>
      <c r="N1454"/>
      <c r="P1454" t="b">
        <v>0</v>
      </c>
      <c r="Q1454">
        <v>0</v>
      </c>
      <c r="R1454" t="b">
        <v>0</v>
      </c>
      <c r="S1454" s="5" t="s">
        <v>8281</v>
      </c>
      <c r="T1454" t="s">
        <v>8300</v>
      </c>
    </row>
    <row r="1455" spans="1:20" ht="42.75" hidden="1" x14ac:dyDescent="0.4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/>
      <c r="L1455"/>
      <c r="M1455"/>
      <c r="N1455"/>
      <c r="P1455" t="b">
        <v>0</v>
      </c>
      <c r="Q1455">
        <v>0</v>
      </c>
      <c r="R1455" t="b">
        <v>0</v>
      </c>
      <c r="S1455" s="5" t="s">
        <v>8281</v>
      </c>
      <c r="T1455" t="s">
        <v>8300</v>
      </c>
    </row>
    <row r="1456" spans="1:20" ht="42.75" hidden="1" x14ac:dyDescent="0.4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/>
      <c r="L1456"/>
      <c r="M1456"/>
      <c r="N1456"/>
      <c r="P1456" t="b">
        <v>0</v>
      </c>
      <c r="Q1456">
        <v>1</v>
      </c>
      <c r="R1456" t="b">
        <v>0</v>
      </c>
      <c r="S1456" s="5" t="s">
        <v>8281</v>
      </c>
      <c r="T1456" t="s">
        <v>8300</v>
      </c>
    </row>
    <row r="1457" spans="1:20" ht="42.75" hidden="1" x14ac:dyDescent="0.4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/>
      <c r="L1457"/>
      <c r="M1457"/>
      <c r="N1457"/>
      <c r="P1457" t="b">
        <v>0</v>
      </c>
      <c r="Q1457">
        <v>7</v>
      </c>
      <c r="R1457" t="b">
        <v>0</v>
      </c>
      <c r="S1457" s="5" t="s">
        <v>8281</v>
      </c>
      <c r="T1457" t="s">
        <v>8300</v>
      </c>
    </row>
    <row r="1458" spans="1:20" hidden="1" x14ac:dyDescent="0.4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/>
      <c r="L1458"/>
      <c r="M1458"/>
      <c r="N1458"/>
      <c r="P1458" t="b">
        <v>0</v>
      </c>
      <c r="Q1458">
        <v>3</v>
      </c>
      <c r="R1458" t="b">
        <v>0</v>
      </c>
      <c r="S1458" s="5" t="s">
        <v>8281</v>
      </c>
      <c r="T1458" t="s">
        <v>8300</v>
      </c>
    </row>
    <row r="1459" spans="1:20" ht="28.5" hidden="1" x14ac:dyDescent="0.4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/>
      <c r="L1459"/>
      <c r="M1459"/>
      <c r="N1459"/>
      <c r="P1459" t="b">
        <v>0</v>
      </c>
      <c r="Q1459">
        <v>0</v>
      </c>
      <c r="R1459" t="b">
        <v>0</v>
      </c>
      <c r="S1459" s="5" t="s">
        <v>8281</v>
      </c>
      <c r="T1459" t="s">
        <v>8300</v>
      </c>
    </row>
    <row r="1460" spans="1:20" ht="42.75" hidden="1" x14ac:dyDescent="0.4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/>
      <c r="L1460"/>
      <c r="M1460"/>
      <c r="N1460"/>
      <c r="P1460" t="b">
        <v>0</v>
      </c>
      <c r="Q1460">
        <v>0</v>
      </c>
      <c r="R1460" t="b">
        <v>0</v>
      </c>
      <c r="S1460" s="5" t="s">
        <v>8281</v>
      </c>
      <c r="T1460" t="s">
        <v>8300</v>
      </c>
    </row>
    <row r="1461" spans="1:20" ht="42.75" hidden="1" x14ac:dyDescent="0.4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/>
      <c r="L1461"/>
      <c r="M1461"/>
      <c r="N1461"/>
      <c r="P1461" t="b">
        <v>0</v>
      </c>
      <c r="Q1461">
        <v>0</v>
      </c>
      <c r="R1461" t="b">
        <v>0</v>
      </c>
      <c r="S1461" s="5" t="s">
        <v>8281</v>
      </c>
      <c r="T1461" t="s">
        <v>8300</v>
      </c>
    </row>
    <row r="1462" spans="1:20" ht="42.75" hidden="1" x14ac:dyDescent="0.4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/>
      <c r="L1462"/>
      <c r="M1462"/>
      <c r="N1462"/>
      <c r="P1462" t="b">
        <v>0</v>
      </c>
      <c r="Q1462">
        <v>0</v>
      </c>
      <c r="R1462" t="b">
        <v>0</v>
      </c>
      <c r="S1462" s="5" t="s">
        <v>8281</v>
      </c>
      <c r="T1462" t="s">
        <v>8300</v>
      </c>
    </row>
    <row r="1463" spans="1:20" ht="28.5" hidden="1" x14ac:dyDescent="0.4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/>
      <c r="L1463"/>
      <c r="M1463"/>
      <c r="N1463"/>
      <c r="P1463" t="b">
        <v>1</v>
      </c>
      <c r="Q1463">
        <v>340</v>
      </c>
      <c r="R1463" t="b">
        <v>1</v>
      </c>
      <c r="S1463" s="5" t="s">
        <v>8281</v>
      </c>
      <c r="T1463" t="s">
        <v>8301</v>
      </c>
    </row>
    <row r="1464" spans="1:20" ht="28.5" hidden="1" x14ac:dyDescent="0.4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/>
      <c r="L1464"/>
      <c r="M1464"/>
      <c r="N1464"/>
      <c r="P1464" t="b">
        <v>1</v>
      </c>
      <c r="Q1464">
        <v>150</v>
      </c>
      <c r="R1464" t="b">
        <v>1</v>
      </c>
      <c r="S1464" s="5" t="s">
        <v>8281</v>
      </c>
      <c r="T1464" t="s">
        <v>8301</v>
      </c>
    </row>
    <row r="1465" spans="1:20" ht="42.75" hidden="1" x14ac:dyDescent="0.4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/>
      <c r="L1465"/>
      <c r="M1465"/>
      <c r="N1465"/>
      <c r="P1465" t="b">
        <v>1</v>
      </c>
      <c r="Q1465">
        <v>25</v>
      </c>
      <c r="R1465" t="b">
        <v>1</v>
      </c>
      <c r="S1465" s="5" t="s">
        <v>8281</v>
      </c>
      <c r="T1465" t="s">
        <v>8301</v>
      </c>
    </row>
    <row r="1466" spans="1:20" hidden="1" x14ac:dyDescent="0.4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/>
      <c r="L1466"/>
      <c r="M1466"/>
      <c r="N1466"/>
      <c r="P1466" t="b">
        <v>1</v>
      </c>
      <c r="Q1466">
        <v>234</v>
      </c>
      <c r="R1466" t="b">
        <v>1</v>
      </c>
      <c r="S1466" s="5" t="s">
        <v>8281</v>
      </c>
      <c r="T1466" t="s">
        <v>8301</v>
      </c>
    </row>
    <row r="1467" spans="1:20" ht="42.75" hidden="1" x14ac:dyDescent="0.4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/>
      <c r="L1467"/>
      <c r="M1467"/>
      <c r="N1467"/>
      <c r="P1467" t="b">
        <v>1</v>
      </c>
      <c r="Q1467">
        <v>2602</v>
      </c>
      <c r="R1467" t="b">
        <v>1</v>
      </c>
      <c r="S1467" s="5" t="s">
        <v>8281</v>
      </c>
      <c r="T1467" t="s">
        <v>8301</v>
      </c>
    </row>
    <row r="1468" spans="1:20" ht="42.75" hidden="1" x14ac:dyDescent="0.4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/>
      <c r="L1468"/>
      <c r="M1468"/>
      <c r="N1468"/>
      <c r="P1468" t="b">
        <v>1</v>
      </c>
      <c r="Q1468">
        <v>248</v>
      </c>
      <c r="R1468" t="b">
        <v>1</v>
      </c>
      <c r="S1468" s="5" t="s">
        <v>8281</v>
      </c>
      <c r="T1468" t="s">
        <v>8301</v>
      </c>
    </row>
    <row r="1469" spans="1:20" ht="28.5" hidden="1" x14ac:dyDescent="0.4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/>
      <c r="L1469"/>
      <c r="M1469"/>
      <c r="N1469"/>
      <c r="P1469" t="b">
        <v>1</v>
      </c>
      <c r="Q1469">
        <v>600</v>
      </c>
      <c r="R1469" t="b">
        <v>1</v>
      </c>
      <c r="S1469" s="5" t="s">
        <v>8281</v>
      </c>
      <c r="T1469" t="s">
        <v>8301</v>
      </c>
    </row>
    <row r="1470" spans="1:20" ht="42.75" hidden="1" x14ac:dyDescent="0.4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/>
      <c r="L1470"/>
      <c r="M1470"/>
      <c r="N1470"/>
      <c r="P1470" t="b">
        <v>1</v>
      </c>
      <c r="Q1470">
        <v>293</v>
      </c>
      <c r="R1470" t="b">
        <v>1</v>
      </c>
      <c r="S1470" s="5" t="s">
        <v>8281</v>
      </c>
      <c r="T1470" t="s">
        <v>8301</v>
      </c>
    </row>
    <row r="1471" spans="1:20" ht="28.5" hidden="1" x14ac:dyDescent="0.4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/>
      <c r="L1471"/>
      <c r="M1471"/>
      <c r="N1471"/>
      <c r="P1471" t="b">
        <v>1</v>
      </c>
      <c r="Q1471">
        <v>321</v>
      </c>
      <c r="R1471" t="b">
        <v>1</v>
      </c>
      <c r="S1471" s="5" t="s">
        <v>8281</v>
      </c>
      <c r="T1471" t="s">
        <v>8301</v>
      </c>
    </row>
    <row r="1472" spans="1:20" ht="42.75" hidden="1" x14ac:dyDescent="0.4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/>
      <c r="L1472"/>
      <c r="M1472"/>
      <c r="N1472"/>
      <c r="P1472" t="b">
        <v>1</v>
      </c>
      <c r="Q1472">
        <v>81</v>
      </c>
      <c r="R1472" t="b">
        <v>1</v>
      </c>
      <c r="S1472" s="5" t="s">
        <v>8281</v>
      </c>
      <c r="T1472" t="s">
        <v>8301</v>
      </c>
    </row>
    <row r="1473" spans="1:20" ht="42.75" hidden="1" x14ac:dyDescent="0.4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/>
      <c r="L1473"/>
      <c r="M1473"/>
      <c r="N1473"/>
      <c r="P1473" t="b">
        <v>1</v>
      </c>
      <c r="Q1473">
        <v>343</v>
      </c>
      <c r="R1473" t="b">
        <v>1</v>
      </c>
      <c r="S1473" s="5" t="s">
        <v>8281</v>
      </c>
      <c r="T1473" t="s">
        <v>8301</v>
      </c>
    </row>
    <row r="1474" spans="1:20" ht="42.75" hidden="1" x14ac:dyDescent="0.4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/>
      <c r="L1474"/>
      <c r="M1474"/>
      <c r="N1474"/>
      <c r="P1474" t="b">
        <v>1</v>
      </c>
      <c r="Q1474">
        <v>336</v>
      </c>
      <c r="R1474" t="b">
        <v>1</v>
      </c>
      <c r="S1474" s="5" t="s">
        <v>8281</v>
      </c>
      <c r="T1474" t="s">
        <v>8301</v>
      </c>
    </row>
    <row r="1475" spans="1:20" hidden="1" x14ac:dyDescent="0.4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/>
      <c r="L1475"/>
      <c r="M1475"/>
      <c r="N1475"/>
      <c r="P1475" t="b">
        <v>1</v>
      </c>
      <c r="Q1475">
        <v>47</v>
      </c>
      <c r="R1475" t="b">
        <v>1</v>
      </c>
      <c r="S1475" s="5" t="s">
        <v>8281</v>
      </c>
      <c r="T1475" t="s">
        <v>8301</v>
      </c>
    </row>
    <row r="1476" spans="1:20" ht="42.75" hidden="1" x14ac:dyDescent="0.4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/>
      <c r="L1476"/>
      <c r="M1476"/>
      <c r="N1476"/>
      <c r="P1476" t="b">
        <v>1</v>
      </c>
      <c r="Q1476">
        <v>76</v>
      </c>
      <c r="R1476" t="b">
        <v>1</v>
      </c>
      <c r="S1476" s="5" t="s">
        <v>8281</v>
      </c>
      <c r="T1476" t="s">
        <v>8301</v>
      </c>
    </row>
    <row r="1477" spans="1:20" ht="42.75" hidden="1" x14ac:dyDescent="0.4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/>
      <c r="L1477"/>
      <c r="M1477"/>
      <c r="N1477"/>
      <c r="P1477" t="b">
        <v>1</v>
      </c>
      <c r="Q1477">
        <v>441</v>
      </c>
      <c r="R1477" t="b">
        <v>1</v>
      </c>
      <c r="S1477" s="5" t="s">
        <v>8281</v>
      </c>
      <c r="T1477" t="s">
        <v>8301</v>
      </c>
    </row>
    <row r="1478" spans="1:20" ht="28.5" hidden="1" x14ac:dyDescent="0.4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/>
      <c r="L1478"/>
      <c r="M1478"/>
      <c r="N1478"/>
      <c r="P1478" t="b">
        <v>1</v>
      </c>
      <c r="Q1478">
        <v>916</v>
      </c>
      <c r="R1478" t="b">
        <v>1</v>
      </c>
      <c r="S1478" s="5" t="s">
        <v>8281</v>
      </c>
      <c r="T1478" t="s">
        <v>8301</v>
      </c>
    </row>
    <row r="1479" spans="1:20" ht="42.75" hidden="1" x14ac:dyDescent="0.4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/>
      <c r="L1479"/>
      <c r="M1479"/>
      <c r="N1479"/>
      <c r="P1479" t="b">
        <v>1</v>
      </c>
      <c r="Q1479">
        <v>369</v>
      </c>
      <c r="R1479" t="b">
        <v>1</v>
      </c>
      <c r="S1479" s="5" t="s">
        <v>8281</v>
      </c>
      <c r="T1479" t="s">
        <v>8301</v>
      </c>
    </row>
    <row r="1480" spans="1:20" ht="42.75" hidden="1" x14ac:dyDescent="0.4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/>
      <c r="L1480"/>
      <c r="M1480"/>
      <c r="N1480"/>
      <c r="P1480" t="b">
        <v>1</v>
      </c>
      <c r="Q1480">
        <v>20242</v>
      </c>
      <c r="R1480" t="b">
        <v>1</v>
      </c>
      <c r="S1480" s="5" t="s">
        <v>8281</v>
      </c>
      <c r="T1480" t="s">
        <v>8301</v>
      </c>
    </row>
    <row r="1481" spans="1:20" ht="42.75" hidden="1" x14ac:dyDescent="0.4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/>
      <c r="L1481"/>
      <c r="M1481"/>
      <c r="N1481"/>
      <c r="P1481" t="b">
        <v>1</v>
      </c>
      <c r="Q1481">
        <v>71</v>
      </c>
      <c r="R1481" t="b">
        <v>1</v>
      </c>
      <c r="S1481" s="5" t="s">
        <v>8281</v>
      </c>
      <c r="T1481" t="s">
        <v>8301</v>
      </c>
    </row>
    <row r="1482" spans="1:20" ht="42.75" hidden="1" x14ac:dyDescent="0.4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/>
      <c r="L1482"/>
      <c r="M1482"/>
      <c r="N1482"/>
      <c r="P1482" t="b">
        <v>1</v>
      </c>
      <c r="Q1482">
        <v>635</v>
      </c>
      <c r="R1482" t="b">
        <v>1</v>
      </c>
      <c r="S1482" s="5" t="s">
        <v>8281</v>
      </c>
      <c r="T1482" t="s">
        <v>8301</v>
      </c>
    </row>
    <row r="1483" spans="1:20" ht="42.75" hidden="1" x14ac:dyDescent="0.4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/>
      <c r="L1483"/>
      <c r="M1483"/>
      <c r="N1483"/>
      <c r="P1483" t="b">
        <v>0</v>
      </c>
      <c r="Q1483">
        <v>6</v>
      </c>
      <c r="R1483" t="b">
        <v>0</v>
      </c>
      <c r="S1483" s="5" t="s">
        <v>8281</v>
      </c>
      <c r="T1483" t="s">
        <v>8283</v>
      </c>
    </row>
    <row r="1484" spans="1:20" ht="42.75" hidden="1" x14ac:dyDescent="0.4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/>
      <c r="L1484"/>
      <c r="M1484"/>
      <c r="N1484"/>
      <c r="P1484" t="b">
        <v>0</v>
      </c>
      <c r="Q1484">
        <v>1</v>
      </c>
      <c r="R1484" t="b">
        <v>0</v>
      </c>
      <c r="S1484" s="5" t="s">
        <v>8281</v>
      </c>
      <c r="T1484" t="s">
        <v>8283</v>
      </c>
    </row>
    <row r="1485" spans="1:20" ht="42.75" hidden="1" x14ac:dyDescent="0.4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/>
      <c r="L1485"/>
      <c r="M1485"/>
      <c r="N1485"/>
      <c r="P1485" t="b">
        <v>0</v>
      </c>
      <c r="Q1485">
        <v>2</v>
      </c>
      <c r="R1485" t="b">
        <v>0</v>
      </c>
      <c r="S1485" s="5" t="s">
        <v>8281</v>
      </c>
      <c r="T1485" t="s">
        <v>8283</v>
      </c>
    </row>
    <row r="1486" spans="1:20" hidden="1" x14ac:dyDescent="0.4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/>
      <c r="L1486"/>
      <c r="M1486"/>
      <c r="N1486"/>
      <c r="P1486" t="b">
        <v>0</v>
      </c>
      <c r="Q1486">
        <v>0</v>
      </c>
      <c r="R1486" t="b">
        <v>0</v>
      </c>
      <c r="S1486" s="5" t="s">
        <v>8281</v>
      </c>
      <c r="T1486" t="s">
        <v>8283</v>
      </c>
    </row>
    <row r="1487" spans="1:20" ht="42.75" hidden="1" x14ac:dyDescent="0.4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/>
      <c r="L1487"/>
      <c r="M1487"/>
      <c r="N1487"/>
      <c r="P1487" t="b">
        <v>0</v>
      </c>
      <c r="Q1487">
        <v>3</v>
      </c>
      <c r="R1487" t="b">
        <v>0</v>
      </c>
      <c r="S1487" s="5" t="s">
        <v>8281</v>
      </c>
      <c r="T1487" t="s">
        <v>8283</v>
      </c>
    </row>
    <row r="1488" spans="1:20" ht="42.75" hidden="1" x14ac:dyDescent="0.4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/>
      <c r="L1488"/>
      <c r="M1488"/>
      <c r="N1488"/>
      <c r="P1488" t="b">
        <v>0</v>
      </c>
      <c r="Q1488">
        <v>3</v>
      </c>
      <c r="R1488" t="b">
        <v>0</v>
      </c>
      <c r="S1488" s="5" t="s">
        <v>8281</v>
      </c>
      <c r="T1488" t="s">
        <v>8283</v>
      </c>
    </row>
    <row r="1489" spans="1:20" ht="42.75" hidden="1" x14ac:dyDescent="0.4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/>
      <c r="L1489"/>
      <c r="M1489"/>
      <c r="N1489"/>
      <c r="P1489" t="b">
        <v>0</v>
      </c>
      <c r="Q1489">
        <v>0</v>
      </c>
      <c r="R1489" t="b">
        <v>0</v>
      </c>
      <c r="S1489" s="5" t="s">
        <v>8281</v>
      </c>
      <c r="T1489" t="s">
        <v>8283</v>
      </c>
    </row>
    <row r="1490" spans="1:20" ht="42.75" hidden="1" x14ac:dyDescent="0.4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/>
      <c r="L1490"/>
      <c r="M1490"/>
      <c r="N1490"/>
      <c r="P1490" t="b">
        <v>0</v>
      </c>
      <c r="Q1490">
        <v>6</v>
      </c>
      <c r="R1490" t="b">
        <v>0</v>
      </c>
      <c r="S1490" s="5" t="s">
        <v>8281</v>
      </c>
      <c r="T1490" t="s">
        <v>8283</v>
      </c>
    </row>
    <row r="1491" spans="1:20" ht="42.75" hidden="1" x14ac:dyDescent="0.4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/>
      <c r="L1491"/>
      <c r="M1491"/>
      <c r="N1491"/>
      <c r="P1491" t="b">
        <v>0</v>
      </c>
      <c r="Q1491">
        <v>0</v>
      </c>
      <c r="R1491" t="b">
        <v>0</v>
      </c>
      <c r="S1491" s="5" t="s">
        <v>8281</v>
      </c>
      <c r="T1491" t="s">
        <v>8283</v>
      </c>
    </row>
    <row r="1492" spans="1:20" ht="42.75" hidden="1" x14ac:dyDescent="0.4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/>
      <c r="L1492"/>
      <c r="M1492"/>
      <c r="N1492"/>
      <c r="P1492" t="b">
        <v>0</v>
      </c>
      <c r="Q1492">
        <v>19</v>
      </c>
      <c r="R1492" t="b">
        <v>0</v>
      </c>
      <c r="S1492" s="5" t="s">
        <v>8281</v>
      </c>
      <c r="T1492" t="s">
        <v>8283</v>
      </c>
    </row>
    <row r="1493" spans="1:20" ht="42.75" hidden="1" x14ac:dyDescent="0.4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/>
      <c r="L1493"/>
      <c r="M1493"/>
      <c r="N1493"/>
      <c r="P1493" t="b">
        <v>0</v>
      </c>
      <c r="Q1493">
        <v>1</v>
      </c>
      <c r="R1493" t="b">
        <v>0</v>
      </c>
      <c r="S1493" s="5" t="s">
        <v>8281</v>
      </c>
      <c r="T1493" t="s">
        <v>8283</v>
      </c>
    </row>
    <row r="1494" spans="1:20" ht="42.75" hidden="1" x14ac:dyDescent="0.4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/>
      <c r="L1494"/>
      <c r="M1494"/>
      <c r="N1494"/>
      <c r="P1494" t="b">
        <v>0</v>
      </c>
      <c r="Q1494">
        <v>2</v>
      </c>
      <c r="R1494" t="b">
        <v>0</v>
      </c>
      <c r="S1494" s="5" t="s">
        <v>8281</v>
      </c>
      <c r="T1494" t="s">
        <v>8283</v>
      </c>
    </row>
    <row r="1495" spans="1:20" ht="28.5" hidden="1" x14ac:dyDescent="0.4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/>
      <c r="L1495"/>
      <c r="M1495"/>
      <c r="N1495"/>
      <c r="P1495" t="b">
        <v>0</v>
      </c>
      <c r="Q1495">
        <v>0</v>
      </c>
      <c r="R1495" t="b">
        <v>0</v>
      </c>
      <c r="S1495" s="5" t="s">
        <v>8281</v>
      </c>
      <c r="T1495" t="s">
        <v>8283</v>
      </c>
    </row>
    <row r="1496" spans="1:20" ht="42.75" hidden="1" x14ac:dyDescent="0.4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/>
      <c r="L1496"/>
      <c r="M1496"/>
      <c r="N1496"/>
      <c r="P1496" t="b">
        <v>0</v>
      </c>
      <c r="Q1496">
        <v>11</v>
      </c>
      <c r="R1496" t="b">
        <v>0</v>
      </c>
      <c r="S1496" s="5" t="s">
        <v>8281</v>
      </c>
      <c r="T1496" t="s">
        <v>8283</v>
      </c>
    </row>
    <row r="1497" spans="1:20" ht="28.5" hidden="1" x14ac:dyDescent="0.4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/>
      <c r="L1497"/>
      <c r="M1497"/>
      <c r="N1497"/>
      <c r="P1497" t="b">
        <v>0</v>
      </c>
      <c r="Q1497">
        <v>0</v>
      </c>
      <c r="R1497" t="b">
        <v>0</v>
      </c>
      <c r="S1497" s="5" t="s">
        <v>8281</v>
      </c>
      <c r="T1497" t="s">
        <v>8283</v>
      </c>
    </row>
    <row r="1498" spans="1:20" ht="42.75" hidden="1" x14ac:dyDescent="0.4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/>
      <c r="L1498"/>
      <c r="M1498"/>
      <c r="N1498"/>
      <c r="P1498" t="b">
        <v>0</v>
      </c>
      <c r="Q1498">
        <v>0</v>
      </c>
      <c r="R1498" t="b">
        <v>0</v>
      </c>
      <c r="S1498" s="5" t="s">
        <v>8281</v>
      </c>
      <c r="T1498" t="s">
        <v>8283</v>
      </c>
    </row>
    <row r="1499" spans="1:20" ht="42.75" hidden="1" x14ac:dyDescent="0.4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/>
      <c r="L1499"/>
      <c r="M1499"/>
      <c r="N1499"/>
      <c r="P1499" t="b">
        <v>0</v>
      </c>
      <c r="Q1499">
        <v>1</v>
      </c>
      <c r="R1499" t="b">
        <v>0</v>
      </c>
      <c r="S1499" s="5" t="s">
        <v>8281</v>
      </c>
      <c r="T1499" t="s">
        <v>8283</v>
      </c>
    </row>
    <row r="1500" spans="1:20" ht="42.75" hidden="1" x14ac:dyDescent="0.4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/>
      <c r="L1500"/>
      <c r="M1500"/>
      <c r="N1500"/>
      <c r="P1500" t="b">
        <v>0</v>
      </c>
      <c r="Q1500">
        <v>3</v>
      </c>
      <c r="R1500" t="b">
        <v>0</v>
      </c>
      <c r="S1500" s="5" t="s">
        <v>8281</v>
      </c>
      <c r="T1500" t="s">
        <v>8283</v>
      </c>
    </row>
    <row r="1501" spans="1:20" ht="42.75" hidden="1" x14ac:dyDescent="0.4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/>
      <c r="L1501"/>
      <c r="M1501"/>
      <c r="N1501"/>
      <c r="P1501" t="b">
        <v>0</v>
      </c>
      <c r="Q1501">
        <v>1</v>
      </c>
      <c r="R1501" t="b">
        <v>0</v>
      </c>
      <c r="S1501" s="5" t="s">
        <v>8281</v>
      </c>
      <c r="T1501" t="s">
        <v>8283</v>
      </c>
    </row>
    <row r="1502" spans="1:20" ht="42.75" hidden="1" x14ac:dyDescent="0.4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/>
      <c r="L1502"/>
      <c r="M1502"/>
      <c r="N1502"/>
      <c r="P1502" t="b">
        <v>0</v>
      </c>
      <c r="Q1502">
        <v>15</v>
      </c>
      <c r="R1502" t="b">
        <v>0</v>
      </c>
      <c r="S1502" s="5" t="s">
        <v>8281</v>
      </c>
      <c r="T1502" t="s">
        <v>8283</v>
      </c>
    </row>
    <row r="1503" spans="1:20" ht="28.5" hidden="1" x14ac:dyDescent="0.4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/>
      <c r="L1503"/>
      <c r="M1503"/>
      <c r="N1503"/>
      <c r="P1503" t="b">
        <v>1</v>
      </c>
      <c r="Q1503">
        <v>885</v>
      </c>
      <c r="R1503" t="b">
        <v>1</v>
      </c>
      <c r="S1503" s="5" t="s">
        <v>8297</v>
      </c>
      <c r="T1503" t="s">
        <v>8298</v>
      </c>
    </row>
    <row r="1504" spans="1:20" ht="42.75" hidden="1" x14ac:dyDescent="0.4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/>
      <c r="L1504"/>
      <c r="M1504"/>
      <c r="N1504"/>
      <c r="P1504" t="b">
        <v>1</v>
      </c>
      <c r="Q1504">
        <v>329</v>
      </c>
      <c r="R1504" t="b">
        <v>1</v>
      </c>
      <c r="S1504" s="5" t="s">
        <v>8297</v>
      </c>
      <c r="T1504" t="s">
        <v>8298</v>
      </c>
    </row>
    <row r="1505" spans="1:20" ht="42.75" hidden="1" x14ac:dyDescent="0.4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/>
      <c r="L1505"/>
      <c r="M1505"/>
      <c r="N1505"/>
      <c r="P1505" t="b">
        <v>1</v>
      </c>
      <c r="Q1505">
        <v>71</v>
      </c>
      <c r="R1505" t="b">
        <v>1</v>
      </c>
      <c r="S1505" s="5" t="s">
        <v>8297</v>
      </c>
      <c r="T1505" t="s">
        <v>8298</v>
      </c>
    </row>
    <row r="1506" spans="1:20" ht="28.5" hidden="1" x14ac:dyDescent="0.4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/>
      <c r="L1506"/>
      <c r="M1506"/>
      <c r="N1506"/>
      <c r="P1506" t="b">
        <v>1</v>
      </c>
      <c r="Q1506">
        <v>269</v>
      </c>
      <c r="R1506" t="b">
        <v>1</v>
      </c>
      <c r="S1506" s="5" t="s">
        <v>8297</v>
      </c>
      <c r="T1506" t="s">
        <v>8298</v>
      </c>
    </row>
    <row r="1507" spans="1:20" ht="57" hidden="1" x14ac:dyDescent="0.4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/>
      <c r="L1507"/>
      <c r="M1507"/>
      <c r="N1507"/>
      <c r="P1507" t="b">
        <v>1</v>
      </c>
      <c r="Q1507">
        <v>345</v>
      </c>
      <c r="R1507" t="b">
        <v>1</v>
      </c>
      <c r="S1507" s="5" t="s">
        <v>8297</v>
      </c>
      <c r="T1507" t="s">
        <v>8298</v>
      </c>
    </row>
    <row r="1508" spans="1:20" ht="42.75" hidden="1" x14ac:dyDescent="0.4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/>
      <c r="L1508"/>
      <c r="M1508"/>
      <c r="N1508"/>
      <c r="P1508" t="b">
        <v>1</v>
      </c>
      <c r="Q1508">
        <v>43</v>
      </c>
      <c r="R1508" t="b">
        <v>1</v>
      </c>
      <c r="S1508" s="5" t="s">
        <v>8297</v>
      </c>
      <c r="T1508" t="s">
        <v>8298</v>
      </c>
    </row>
    <row r="1509" spans="1:20" ht="42.75" hidden="1" x14ac:dyDescent="0.4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/>
      <c r="L1509"/>
      <c r="M1509"/>
      <c r="N1509"/>
      <c r="P1509" t="b">
        <v>1</v>
      </c>
      <c r="Q1509">
        <v>33</v>
      </c>
      <c r="R1509" t="b">
        <v>1</v>
      </c>
      <c r="S1509" s="5" t="s">
        <v>8297</v>
      </c>
      <c r="T1509" t="s">
        <v>8298</v>
      </c>
    </row>
    <row r="1510" spans="1:20" ht="42.75" hidden="1" x14ac:dyDescent="0.4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/>
      <c r="L1510"/>
      <c r="M1510"/>
      <c r="N1510"/>
      <c r="P1510" t="b">
        <v>1</v>
      </c>
      <c r="Q1510">
        <v>211</v>
      </c>
      <c r="R1510" t="b">
        <v>1</v>
      </c>
      <c r="S1510" s="5" t="s">
        <v>8297</v>
      </c>
      <c r="T1510" t="s">
        <v>8298</v>
      </c>
    </row>
    <row r="1511" spans="1:20" ht="42.75" hidden="1" x14ac:dyDescent="0.4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/>
      <c r="L1511"/>
      <c r="M1511"/>
      <c r="N1511"/>
      <c r="P1511" t="b">
        <v>1</v>
      </c>
      <c r="Q1511">
        <v>196</v>
      </c>
      <c r="R1511" t="b">
        <v>1</v>
      </c>
      <c r="S1511" s="5" t="s">
        <v>8297</v>
      </c>
      <c r="T1511" t="s">
        <v>8298</v>
      </c>
    </row>
    <row r="1512" spans="1:20" ht="42.75" hidden="1" x14ac:dyDescent="0.4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/>
      <c r="L1512"/>
      <c r="M1512"/>
      <c r="N1512"/>
      <c r="P1512" t="b">
        <v>1</v>
      </c>
      <c r="Q1512">
        <v>405</v>
      </c>
      <c r="R1512" t="b">
        <v>1</v>
      </c>
      <c r="S1512" s="5" t="s">
        <v>8297</v>
      </c>
      <c r="T1512" t="s">
        <v>8298</v>
      </c>
    </row>
    <row r="1513" spans="1:20" ht="42.75" hidden="1" x14ac:dyDescent="0.4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/>
      <c r="L1513"/>
      <c r="M1513"/>
      <c r="N1513"/>
      <c r="P1513" t="b">
        <v>1</v>
      </c>
      <c r="Q1513">
        <v>206</v>
      </c>
      <c r="R1513" t="b">
        <v>1</v>
      </c>
      <c r="S1513" s="5" t="s">
        <v>8297</v>
      </c>
      <c r="T1513" t="s">
        <v>8298</v>
      </c>
    </row>
    <row r="1514" spans="1:20" ht="42.75" hidden="1" x14ac:dyDescent="0.4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/>
      <c r="L1514"/>
      <c r="M1514"/>
      <c r="N1514"/>
      <c r="P1514" t="b">
        <v>1</v>
      </c>
      <c r="Q1514">
        <v>335</v>
      </c>
      <c r="R1514" t="b">
        <v>1</v>
      </c>
      <c r="S1514" s="5" t="s">
        <v>8297</v>
      </c>
      <c r="T1514" t="s">
        <v>8298</v>
      </c>
    </row>
    <row r="1515" spans="1:20" ht="42.75" hidden="1" x14ac:dyDescent="0.4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/>
      <c r="L1515"/>
      <c r="M1515"/>
      <c r="N1515"/>
      <c r="P1515" t="b">
        <v>1</v>
      </c>
      <c r="Q1515">
        <v>215</v>
      </c>
      <c r="R1515" t="b">
        <v>1</v>
      </c>
      <c r="S1515" s="5" t="s">
        <v>8297</v>
      </c>
      <c r="T1515" t="s">
        <v>8298</v>
      </c>
    </row>
    <row r="1516" spans="1:20" ht="42.75" hidden="1" x14ac:dyDescent="0.4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/>
      <c r="L1516"/>
      <c r="M1516"/>
      <c r="N1516"/>
      <c r="P1516" t="b">
        <v>1</v>
      </c>
      <c r="Q1516">
        <v>176</v>
      </c>
      <c r="R1516" t="b">
        <v>1</v>
      </c>
      <c r="S1516" s="5" t="s">
        <v>8297</v>
      </c>
      <c r="T1516" t="s">
        <v>8298</v>
      </c>
    </row>
    <row r="1517" spans="1:20" ht="42.75" hidden="1" x14ac:dyDescent="0.4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/>
      <c r="L1517"/>
      <c r="M1517"/>
      <c r="N1517"/>
      <c r="P1517" t="b">
        <v>1</v>
      </c>
      <c r="Q1517">
        <v>555</v>
      </c>
      <c r="R1517" t="b">
        <v>1</v>
      </c>
      <c r="S1517" s="5" t="s">
        <v>8297</v>
      </c>
      <c r="T1517" t="s">
        <v>8298</v>
      </c>
    </row>
    <row r="1518" spans="1:20" ht="42.75" hidden="1" x14ac:dyDescent="0.4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/>
      <c r="L1518"/>
      <c r="M1518"/>
      <c r="N1518"/>
      <c r="P1518" t="b">
        <v>1</v>
      </c>
      <c r="Q1518">
        <v>116</v>
      </c>
      <c r="R1518" t="b">
        <v>1</v>
      </c>
      <c r="S1518" s="5" t="s">
        <v>8297</v>
      </c>
      <c r="T1518" t="s">
        <v>8298</v>
      </c>
    </row>
    <row r="1519" spans="1:20" ht="42.75" hidden="1" x14ac:dyDescent="0.4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/>
      <c r="L1519"/>
      <c r="M1519"/>
      <c r="N1519"/>
      <c r="P1519" t="b">
        <v>1</v>
      </c>
      <c r="Q1519">
        <v>615</v>
      </c>
      <c r="R1519" t="b">
        <v>1</v>
      </c>
      <c r="S1519" s="5" t="s">
        <v>8297</v>
      </c>
      <c r="T1519" t="s">
        <v>8298</v>
      </c>
    </row>
    <row r="1520" spans="1:20" ht="28.5" hidden="1" x14ac:dyDescent="0.4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/>
      <c r="L1520"/>
      <c r="M1520"/>
      <c r="N1520"/>
      <c r="P1520" t="b">
        <v>1</v>
      </c>
      <c r="Q1520">
        <v>236</v>
      </c>
      <c r="R1520" t="b">
        <v>1</v>
      </c>
      <c r="S1520" s="5" t="s">
        <v>8297</v>
      </c>
      <c r="T1520" t="s">
        <v>8298</v>
      </c>
    </row>
    <row r="1521" spans="1:20" ht="42.75" hidden="1" x14ac:dyDescent="0.4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/>
      <c r="L1521"/>
      <c r="M1521"/>
      <c r="N1521"/>
      <c r="P1521" t="b">
        <v>1</v>
      </c>
      <c r="Q1521">
        <v>145</v>
      </c>
      <c r="R1521" t="b">
        <v>1</v>
      </c>
      <c r="S1521" s="5" t="s">
        <v>8297</v>
      </c>
      <c r="T1521" t="s">
        <v>8298</v>
      </c>
    </row>
    <row r="1522" spans="1:20" ht="28.5" hidden="1" x14ac:dyDescent="0.4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/>
      <c r="L1522"/>
      <c r="M1522"/>
      <c r="N1522"/>
      <c r="P1522" t="b">
        <v>1</v>
      </c>
      <c r="Q1522">
        <v>167</v>
      </c>
      <c r="R1522" t="b">
        <v>1</v>
      </c>
      <c r="S1522" s="5" t="s">
        <v>8297</v>
      </c>
      <c r="T1522" t="s">
        <v>8298</v>
      </c>
    </row>
    <row r="1523" spans="1:20" ht="42.75" hidden="1" x14ac:dyDescent="0.4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/>
      <c r="L1523"/>
      <c r="M1523"/>
      <c r="N1523"/>
      <c r="P1523" t="b">
        <v>1</v>
      </c>
      <c r="Q1523">
        <v>235</v>
      </c>
      <c r="R1523" t="b">
        <v>1</v>
      </c>
      <c r="S1523" s="5" t="s">
        <v>8297</v>
      </c>
      <c r="T1523" t="s">
        <v>8298</v>
      </c>
    </row>
    <row r="1524" spans="1:20" ht="57" hidden="1" x14ac:dyDescent="0.4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/>
      <c r="L1524"/>
      <c r="M1524"/>
      <c r="N1524"/>
      <c r="P1524" t="b">
        <v>1</v>
      </c>
      <c r="Q1524">
        <v>452</v>
      </c>
      <c r="R1524" t="b">
        <v>1</v>
      </c>
      <c r="S1524" s="5" t="s">
        <v>8297</v>
      </c>
      <c r="T1524" t="s">
        <v>8298</v>
      </c>
    </row>
    <row r="1525" spans="1:20" ht="42.75" hidden="1" x14ac:dyDescent="0.4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/>
      <c r="L1525"/>
      <c r="M1525"/>
      <c r="N1525"/>
      <c r="P1525" t="b">
        <v>1</v>
      </c>
      <c r="Q1525">
        <v>241</v>
      </c>
      <c r="R1525" t="b">
        <v>1</v>
      </c>
      <c r="S1525" s="5" t="s">
        <v>8297</v>
      </c>
      <c r="T1525" t="s">
        <v>8298</v>
      </c>
    </row>
    <row r="1526" spans="1:20" ht="42.75" hidden="1" x14ac:dyDescent="0.4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/>
      <c r="L1526"/>
      <c r="M1526"/>
      <c r="N1526"/>
      <c r="P1526" t="b">
        <v>1</v>
      </c>
      <c r="Q1526">
        <v>28</v>
      </c>
      <c r="R1526" t="b">
        <v>1</v>
      </c>
      <c r="S1526" s="5" t="s">
        <v>8297</v>
      </c>
      <c r="T1526" t="s">
        <v>8298</v>
      </c>
    </row>
    <row r="1527" spans="1:20" ht="42.75" hidden="1" x14ac:dyDescent="0.4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/>
      <c r="L1527"/>
      <c r="M1527"/>
      <c r="N1527"/>
      <c r="P1527" t="b">
        <v>1</v>
      </c>
      <c r="Q1527">
        <v>140</v>
      </c>
      <c r="R1527" t="b">
        <v>1</v>
      </c>
      <c r="S1527" s="5" t="s">
        <v>8297</v>
      </c>
      <c r="T1527" t="s">
        <v>8298</v>
      </c>
    </row>
    <row r="1528" spans="1:20" ht="42.75" hidden="1" x14ac:dyDescent="0.4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/>
      <c r="L1528"/>
      <c r="M1528"/>
      <c r="N1528"/>
      <c r="P1528" t="b">
        <v>1</v>
      </c>
      <c r="Q1528">
        <v>280</v>
      </c>
      <c r="R1528" t="b">
        <v>1</v>
      </c>
      <c r="S1528" s="5" t="s">
        <v>8297</v>
      </c>
      <c r="T1528" t="s">
        <v>8298</v>
      </c>
    </row>
    <row r="1529" spans="1:20" ht="42.75" hidden="1" x14ac:dyDescent="0.4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/>
      <c r="L1529"/>
      <c r="M1529"/>
      <c r="N1529"/>
      <c r="P1529" t="b">
        <v>1</v>
      </c>
      <c r="Q1529">
        <v>70</v>
      </c>
      <c r="R1529" t="b">
        <v>1</v>
      </c>
      <c r="S1529" s="5" t="s">
        <v>8297</v>
      </c>
      <c r="T1529" t="s">
        <v>8298</v>
      </c>
    </row>
    <row r="1530" spans="1:20" ht="28.5" hidden="1" x14ac:dyDescent="0.4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/>
      <c r="L1530"/>
      <c r="M1530"/>
      <c r="N1530"/>
      <c r="P1530" t="b">
        <v>1</v>
      </c>
      <c r="Q1530">
        <v>160</v>
      </c>
      <c r="R1530" t="b">
        <v>1</v>
      </c>
      <c r="S1530" s="5" t="s">
        <v>8297</v>
      </c>
      <c r="T1530" t="s">
        <v>8298</v>
      </c>
    </row>
    <row r="1531" spans="1:20" ht="28.5" hidden="1" x14ac:dyDescent="0.4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/>
      <c r="L1531"/>
      <c r="M1531"/>
      <c r="N1531"/>
      <c r="P1531" t="b">
        <v>1</v>
      </c>
      <c r="Q1531">
        <v>141</v>
      </c>
      <c r="R1531" t="b">
        <v>1</v>
      </c>
      <c r="S1531" s="5" t="s">
        <v>8297</v>
      </c>
      <c r="T1531" t="s">
        <v>8298</v>
      </c>
    </row>
    <row r="1532" spans="1:20" ht="42.75" hidden="1" x14ac:dyDescent="0.4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/>
      <c r="L1532"/>
      <c r="M1532"/>
      <c r="N1532"/>
      <c r="P1532" t="b">
        <v>1</v>
      </c>
      <c r="Q1532">
        <v>874</v>
      </c>
      <c r="R1532" t="b">
        <v>1</v>
      </c>
      <c r="S1532" s="5" t="s">
        <v>8297</v>
      </c>
      <c r="T1532" t="s">
        <v>8298</v>
      </c>
    </row>
    <row r="1533" spans="1:20" ht="42.75" hidden="1" x14ac:dyDescent="0.4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/>
      <c r="L1533"/>
      <c r="M1533"/>
      <c r="N1533"/>
      <c r="P1533" t="b">
        <v>1</v>
      </c>
      <c r="Q1533">
        <v>73</v>
      </c>
      <c r="R1533" t="b">
        <v>1</v>
      </c>
      <c r="S1533" s="5" t="s">
        <v>8297</v>
      </c>
      <c r="T1533" t="s">
        <v>8298</v>
      </c>
    </row>
    <row r="1534" spans="1:20" ht="42.75" hidden="1" x14ac:dyDescent="0.4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/>
      <c r="L1534"/>
      <c r="M1534"/>
      <c r="N1534"/>
      <c r="P1534" t="b">
        <v>1</v>
      </c>
      <c r="Q1534">
        <v>294</v>
      </c>
      <c r="R1534" t="b">
        <v>1</v>
      </c>
      <c r="S1534" s="5" t="s">
        <v>8297</v>
      </c>
      <c r="T1534" t="s">
        <v>8298</v>
      </c>
    </row>
    <row r="1535" spans="1:20" ht="42.75" hidden="1" x14ac:dyDescent="0.4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/>
      <c r="L1535"/>
      <c r="M1535"/>
      <c r="N1535"/>
      <c r="P1535" t="b">
        <v>1</v>
      </c>
      <c r="Q1535">
        <v>740</v>
      </c>
      <c r="R1535" t="b">
        <v>1</v>
      </c>
      <c r="S1535" s="5" t="s">
        <v>8297</v>
      </c>
      <c r="T1535" t="s">
        <v>8298</v>
      </c>
    </row>
    <row r="1536" spans="1:20" ht="42.75" hidden="1" x14ac:dyDescent="0.4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/>
      <c r="L1536"/>
      <c r="M1536"/>
      <c r="N1536"/>
      <c r="P1536" t="b">
        <v>1</v>
      </c>
      <c r="Q1536">
        <v>369</v>
      </c>
      <c r="R1536" t="b">
        <v>1</v>
      </c>
      <c r="S1536" s="5" t="s">
        <v>8297</v>
      </c>
      <c r="T1536" t="s">
        <v>8298</v>
      </c>
    </row>
    <row r="1537" spans="1:20" ht="42.75" hidden="1" x14ac:dyDescent="0.4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/>
      <c r="L1537"/>
      <c r="M1537"/>
      <c r="N1537"/>
      <c r="P1537" t="b">
        <v>1</v>
      </c>
      <c r="Q1537">
        <v>110</v>
      </c>
      <c r="R1537" t="b">
        <v>1</v>
      </c>
      <c r="S1537" s="5" t="s">
        <v>8297</v>
      </c>
      <c r="T1537" t="s">
        <v>8298</v>
      </c>
    </row>
    <row r="1538" spans="1:20" ht="42.75" hidden="1" x14ac:dyDescent="0.4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/>
      <c r="L1538"/>
      <c r="M1538"/>
      <c r="N1538"/>
      <c r="P1538" t="b">
        <v>1</v>
      </c>
      <c r="Q1538">
        <v>455</v>
      </c>
      <c r="R1538" t="b">
        <v>1</v>
      </c>
      <c r="S1538" s="5" t="s">
        <v>8297</v>
      </c>
      <c r="T1538" t="s">
        <v>8298</v>
      </c>
    </row>
    <row r="1539" spans="1:20" ht="42.75" hidden="1" x14ac:dyDescent="0.4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/>
      <c r="L1539"/>
      <c r="M1539"/>
      <c r="N1539"/>
      <c r="P1539" t="b">
        <v>1</v>
      </c>
      <c r="Q1539">
        <v>224</v>
      </c>
      <c r="R1539" t="b">
        <v>1</v>
      </c>
      <c r="S1539" s="5" t="s">
        <v>8297</v>
      </c>
      <c r="T1539" t="s">
        <v>8298</v>
      </c>
    </row>
    <row r="1540" spans="1:20" ht="42.75" hidden="1" x14ac:dyDescent="0.4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/>
      <c r="L1540"/>
      <c r="M1540"/>
      <c r="N1540"/>
      <c r="P1540" t="b">
        <v>1</v>
      </c>
      <c r="Q1540">
        <v>46</v>
      </c>
      <c r="R1540" t="b">
        <v>1</v>
      </c>
      <c r="S1540" s="5" t="s">
        <v>8297</v>
      </c>
      <c r="T1540" t="s">
        <v>8298</v>
      </c>
    </row>
    <row r="1541" spans="1:20" ht="42.75" hidden="1" x14ac:dyDescent="0.4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/>
      <c r="L1541"/>
      <c r="M1541"/>
      <c r="N1541"/>
      <c r="P1541" t="b">
        <v>0</v>
      </c>
      <c r="Q1541">
        <v>284</v>
      </c>
      <c r="R1541" t="b">
        <v>1</v>
      </c>
      <c r="S1541" s="5" t="s">
        <v>8297</v>
      </c>
      <c r="T1541" t="s">
        <v>8298</v>
      </c>
    </row>
    <row r="1542" spans="1:20" ht="42.75" hidden="1" x14ac:dyDescent="0.4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/>
      <c r="L1542"/>
      <c r="M1542"/>
      <c r="N1542"/>
      <c r="P1542" t="b">
        <v>1</v>
      </c>
      <c r="Q1542">
        <v>98</v>
      </c>
      <c r="R1542" t="b">
        <v>1</v>
      </c>
      <c r="S1542" s="5" t="s">
        <v>8297</v>
      </c>
      <c r="T1542" t="s">
        <v>8298</v>
      </c>
    </row>
    <row r="1543" spans="1:20" ht="42.75" hidden="1" x14ac:dyDescent="0.4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/>
      <c r="L1543"/>
      <c r="M1543"/>
      <c r="N1543"/>
      <c r="P1543" t="b">
        <v>0</v>
      </c>
      <c r="Q1543">
        <v>2</v>
      </c>
      <c r="R1543" t="b">
        <v>0</v>
      </c>
      <c r="S1543" s="5" t="s">
        <v>8297</v>
      </c>
      <c r="T1543" t="s">
        <v>8302</v>
      </c>
    </row>
    <row r="1544" spans="1:20" ht="42.75" hidden="1" x14ac:dyDescent="0.4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/>
      <c r="L1544"/>
      <c r="M1544"/>
      <c r="N1544"/>
      <c r="P1544" t="b">
        <v>0</v>
      </c>
      <c r="Q1544">
        <v>1</v>
      </c>
      <c r="R1544" t="b">
        <v>0</v>
      </c>
      <c r="S1544" s="5" t="s">
        <v>8297</v>
      </c>
      <c r="T1544" t="s">
        <v>8302</v>
      </c>
    </row>
    <row r="1545" spans="1:20" ht="42.75" hidden="1" x14ac:dyDescent="0.4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/>
      <c r="L1545"/>
      <c r="M1545"/>
      <c r="N1545"/>
      <c r="P1545" t="b">
        <v>0</v>
      </c>
      <c r="Q1545">
        <v>1</v>
      </c>
      <c r="R1545" t="b">
        <v>0</v>
      </c>
      <c r="S1545" s="5" t="s">
        <v>8297</v>
      </c>
      <c r="T1545" t="s">
        <v>8302</v>
      </c>
    </row>
    <row r="1546" spans="1:20" ht="42.75" hidden="1" x14ac:dyDescent="0.4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/>
      <c r="L1546"/>
      <c r="M1546"/>
      <c r="N1546"/>
      <c r="P1546" t="b">
        <v>0</v>
      </c>
      <c r="Q1546">
        <v>0</v>
      </c>
      <c r="R1546" t="b">
        <v>0</v>
      </c>
      <c r="S1546" s="5" t="s">
        <v>8297</v>
      </c>
      <c r="T1546" t="s">
        <v>8302</v>
      </c>
    </row>
    <row r="1547" spans="1:20" ht="42.75" hidden="1" x14ac:dyDescent="0.4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/>
      <c r="L1547"/>
      <c r="M1547"/>
      <c r="N1547"/>
      <c r="P1547" t="b">
        <v>0</v>
      </c>
      <c r="Q1547">
        <v>1</v>
      </c>
      <c r="R1547" t="b">
        <v>0</v>
      </c>
      <c r="S1547" s="5" t="s">
        <v>8297</v>
      </c>
      <c r="T1547" t="s">
        <v>8302</v>
      </c>
    </row>
    <row r="1548" spans="1:20" ht="42.75" hidden="1" x14ac:dyDescent="0.4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/>
      <c r="L1548"/>
      <c r="M1548"/>
      <c r="N1548"/>
      <c r="P1548" t="b">
        <v>0</v>
      </c>
      <c r="Q1548">
        <v>11</v>
      </c>
      <c r="R1548" t="b">
        <v>0</v>
      </c>
      <c r="S1548" s="5" t="s">
        <v>8297</v>
      </c>
      <c r="T1548" t="s">
        <v>8302</v>
      </c>
    </row>
    <row r="1549" spans="1:20" ht="42.75" hidden="1" x14ac:dyDescent="0.4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/>
      <c r="L1549"/>
      <c r="M1549"/>
      <c r="N1549"/>
      <c r="P1549" t="b">
        <v>0</v>
      </c>
      <c r="Q1549">
        <v>0</v>
      </c>
      <c r="R1549" t="b">
        <v>0</v>
      </c>
      <c r="S1549" s="5" t="s">
        <v>8297</v>
      </c>
      <c r="T1549" t="s">
        <v>8302</v>
      </c>
    </row>
    <row r="1550" spans="1:20" ht="28.5" hidden="1" x14ac:dyDescent="0.4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/>
      <c r="L1550"/>
      <c r="M1550"/>
      <c r="N1550"/>
      <c r="P1550" t="b">
        <v>0</v>
      </c>
      <c r="Q1550">
        <v>1</v>
      </c>
      <c r="R1550" t="b">
        <v>0</v>
      </c>
      <c r="S1550" s="5" t="s">
        <v>8297</v>
      </c>
      <c r="T1550" t="s">
        <v>8302</v>
      </c>
    </row>
    <row r="1551" spans="1:20" ht="42.75" hidden="1" x14ac:dyDescent="0.4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/>
      <c r="L1551"/>
      <c r="M1551"/>
      <c r="N1551"/>
      <c r="P1551" t="b">
        <v>0</v>
      </c>
      <c r="Q1551">
        <v>6</v>
      </c>
      <c r="R1551" t="b">
        <v>0</v>
      </c>
      <c r="S1551" s="5" t="s">
        <v>8297</v>
      </c>
      <c r="T1551" t="s">
        <v>8302</v>
      </c>
    </row>
    <row r="1552" spans="1:20" ht="42.75" hidden="1" x14ac:dyDescent="0.4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/>
      <c r="L1552"/>
      <c r="M1552"/>
      <c r="N1552"/>
      <c r="P1552" t="b">
        <v>0</v>
      </c>
      <c r="Q1552">
        <v>7</v>
      </c>
      <c r="R1552" t="b">
        <v>0</v>
      </c>
      <c r="S1552" s="5" t="s">
        <v>8297</v>
      </c>
      <c r="T1552" t="s">
        <v>8302</v>
      </c>
    </row>
    <row r="1553" spans="1:20" ht="42.75" hidden="1" x14ac:dyDescent="0.4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/>
      <c r="L1553"/>
      <c r="M1553"/>
      <c r="N1553"/>
      <c r="P1553" t="b">
        <v>0</v>
      </c>
      <c r="Q1553">
        <v>0</v>
      </c>
      <c r="R1553" t="b">
        <v>0</v>
      </c>
      <c r="S1553" s="5" t="s">
        <v>8297</v>
      </c>
      <c r="T1553" t="s">
        <v>8302</v>
      </c>
    </row>
    <row r="1554" spans="1:20" ht="42.75" hidden="1" x14ac:dyDescent="0.4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/>
      <c r="L1554"/>
      <c r="M1554"/>
      <c r="N1554"/>
      <c r="P1554" t="b">
        <v>0</v>
      </c>
      <c r="Q1554">
        <v>16</v>
      </c>
      <c r="R1554" t="b">
        <v>0</v>
      </c>
      <c r="S1554" s="5" t="s">
        <v>8297</v>
      </c>
      <c r="T1554" t="s">
        <v>8302</v>
      </c>
    </row>
    <row r="1555" spans="1:20" ht="42.75" hidden="1" x14ac:dyDescent="0.4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/>
      <c r="L1555"/>
      <c r="M1555"/>
      <c r="N1555"/>
      <c r="P1555" t="b">
        <v>0</v>
      </c>
      <c r="Q1555">
        <v>0</v>
      </c>
      <c r="R1555" t="b">
        <v>0</v>
      </c>
      <c r="S1555" s="5" t="s">
        <v>8297</v>
      </c>
      <c r="T1555" t="s">
        <v>8302</v>
      </c>
    </row>
    <row r="1556" spans="1:20" ht="57" hidden="1" x14ac:dyDescent="0.4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/>
      <c r="L1556"/>
      <c r="M1556"/>
      <c r="N1556"/>
      <c r="P1556" t="b">
        <v>0</v>
      </c>
      <c r="Q1556">
        <v>0</v>
      </c>
      <c r="R1556" t="b">
        <v>0</v>
      </c>
      <c r="S1556" s="5" t="s">
        <v>8297</v>
      </c>
      <c r="T1556" t="s">
        <v>8302</v>
      </c>
    </row>
    <row r="1557" spans="1:20" ht="42.75" hidden="1" x14ac:dyDescent="0.4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/>
      <c r="L1557"/>
      <c r="M1557"/>
      <c r="N1557"/>
      <c r="P1557" t="b">
        <v>0</v>
      </c>
      <c r="Q1557">
        <v>0</v>
      </c>
      <c r="R1557" t="b">
        <v>0</v>
      </c>
      <c r="S1557" s="5" t="s">
        <v>8297</v>
      </c>
      <c r="T1557" t="s">
        <v>8302</v>
      </c>
    </row>
    <row r="1558" spans="1:20" ht="42.75" hidden="1" x14ac:dyDescent="0.4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/>
      <c r="L1558"/>
      <c r="M1558"/>
      <c r="N1558"/>
      <c r="P1558" t="b">
        <v>0</v>
      </c>
      <c r="Q1558">
        <v>12</v>
      </c>
      <c r="R1558" t="b">
        <v>0</v>
      </c>
      <c r="S1558" s="5" t="s">
        <v>8297</v>
      </c>
      <c r="T1558" t="s">
        <v>8302</v>
      </c>
    </row>
    <row r="1559" spans="1:20" ht="42.75" hidden="1" x14ac:dyDescent="0.4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/>
      <c r="L1559"/>
      <c r="M1559"/>
      <c r="N1559"/>
      <c r="P1559" t="b">
        <v>0</v>
      </c>
      <c r="Q1559">
        <v>1</v>
      </c>
      <c r="R1559" t="b">
        <v>0</v>
      </c>
      <c r="S1559" s="5" t="s">
        <v>8297</v>
      </c>
      <c r="T1559" t="s">
        <v>8302</v>
      </c>
    </row>
    <row r="1560" spans="1:20" ht="42.75" hidden="1" x14ac:dyDescent="0.4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/>
      <c r="L1560"/>
      <c r="M1560"/>
      <c r="N1560"/>
      <c r="P1560" t="b">
        <v>0</v>
      </c>
      <c r="Q1560">
        <v>3</v>
      </c>
      <c r="R1560" t="b">
        <v>0</v>
      </c>
      <c r="S1560" s="5" t="s">
        <v>8297</v>
      </c>
      <c r="T1560" t="s">
        <v>8302</v>
      </c>
    </row>
    <row r="1561" spans="1:20" ht="28.5" hidden="1" x14ac:dyDescent="0.4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/>
      <c r="L1561"/>
      <c r="M1561"/>
      <c r="N1561"/>
      <c r="P1561" t="b">
        <v>0</v>
      </c>
      <c r="Q1561">
        <v>1</v>
      </c>
      <c r="R1561" t="b">
        <v>0</v>
      </c>
      <c r="S1561" s="5" t="s">
        <v>8297</v>
      </c>
      <c r="T1561" t="s">
        <v>8302</v>
      </c>
    </row>
    <row r="1562" spans="1:20" ht="42.75" hidden="1" x14ac:dyDescent="0.4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/>
      <c r="L1562"/>
      <c r="M1562"/>
      <c r="N1562"/>
      <c r="P1562" t="b">
        <v>0</v>
      </c>
      <c r="Q1562">
        <v>4</v>
      </c>
      <c r="R1562" t="b">
        <v>0</v>
      </c>
      <c r="S1562" s="5" t="s">
        <v>8297</v>
      </c>
      <c r="T1562" t="s">
        <v>8302</v>
      </c>
    </row>
    <row r="1563" spans="1:20" ht="42.75" hidden="1" x14ac:dyDescent="0.4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/>
      <c r="L1563"/>
      <c r="M1563"/>
      <c r="N1563"/>
      <c r="P1563" t="b">
        <v>0</v>
      </c>
      <c r="Q1563">
        <v>1</v>
      </c>
      <c r="R1563" t="b">
        <v>0</v>
      </c>
      <c r="S1563" s="5" t="s">
        <v>8281</v>
      </c>
      <c r="T1563" t="s">
        <v>8303</v>
      </c>
    </row>
    <row r="1564" spans="1:20" ht="42.75" hidden="1" x14ac:dyDescent="0.4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/>
      <c r="L1564"/>
      <c r="M1564"/>
      <c r="N1564"/>
      <c r="P1564" t="b">
        <v>0</v>
      </c>
      <c r="Q1564">
        <v>0</v>
      </c>
      <c r="R1564" t="b">
        <v>0</v>
      </c>
      <c r="S1564" s="5" t="s">
        <v>8281</v>
      </c>
      <c r="T1564" t="s">
        <v>8303</v>
      </c>
    </row>
    <row r="1565" spans="1:20" ht="42.75" hidden="1" x14ac:dyDescent="0.4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/>
      <c r="L1565"/>
      <c r="M1565"/>
      <c r="N1565"/>
      <c r="P1565" t="b">
        <v>0</v>
      </c>
      <c r="Q1565">
        <v>2</v>
      </c>
      <c r="R1565" t="b">
        <v>0</v>
      </c>
      <c r="S1565" s="5" t="s">
        <v>8281</v>
      </c>
      <c r="T1565" t="s">
        <v>8303</v>
      </c>
    </row>
    <row r="1566" spans="1:20" ht="42.75" hidden="1" x14ac:dyDescent="0.4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/>
      <c r="L1566"/>
      <c r="M1566"/>
      <c r="N1566"/>
      <c r="P1566" t="b">
        <v>0</v>
      </c>
      <c r="Q1566">
        <v>1</v>
      </c>
      <c r="R1566" t="b">
        <v>0</v>
      </c>
      <c r="S1566" s="5" t="s">
        <v>8281</v>
      </c>
      <c r="T1566" t="s">
        <v>8303</v>
      </c>
    </row>
    <row r="1567" spans="1:20" ht="42.75" hidden="1" x14ac:dyDescent="0.4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/>
      <c r="L1567"/>
      <c r="M1567"/>
      <c r="N1567"/>
      <c r="P1567" t="b">
        <v>0</v>
      </c>
      <c r="Q1567">
        <v>1</v>
      </c>
      <c r="R1567" t="b">
        <v>0</v>
      </c>
      <c r="S1567" s="5" t="s">
        <v>8281</v>
      </c>
      <c r="T1567" t="s">
        <v>8303</v>
      </c>
    </row>
    <row r="1568" spans="1:20" ht="42.75" hidden="1" x14ac:dyDescent="0.4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/>
      <c r="L1568"/>
      <c r="M1568"/>
      <c r="N1568"/>
      <c r="P1568" t="b">
        <v>0</v>
      </c>
      <c r="Q1568">
        <v>59</v>
      </c>
      <c r="R1568" t="b">
        <v>0</v>
      </c>
      <c r="S1568" s="5" t="s">
        <v>8281</v>
      </c>
      <c r="T1568" t="s">
        <v>8303</v>
      </c>
    </row>
    <row r="1569" spans="1:20" ht="42.75" hidden="1" x14ac:dyDescent="0.4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/>
      <c r="L1569"/>
      <c r="M1569"/>
      <c r="N1569"/>
      <c r="P1569" t="b">
        <v>0</v>
      </c>
      <c r="Q1569">
        <v>13</v>
      </c>
      <c r="R1569" t="b">
        <v>0</v>
      </c>
      <c r="S1569" s="5" t="s">
        <v>8281</v>
      </c>
      <c r="T1569" t="s">
        <v>8303</v>
      </c>
    </row>
    <row r="1570" spans="1:20" ht="42.75" hidden="1" x14ac:dyDescent="0.4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/>
      <c r="L1570"/>
      <c r="M1570"/>
      <c r="N1570"/>
      <c r="P1570" t="b">
        <v>0</v>
      </c>
      <c r="Q1570">
        <v>22</v>
      </c>
      <c r="R1570" t="b">
        <v>0</v>
      </c>
      <c r="S1570" s="5" t="s">
        <v>8281</v>
      </c>
      <c r="T1570" t="s">
        <v>8303</v>
      </c>
    </row>
    <row r="1571" spans="1:20" hidden="1" x14ac:dyDescent="0.4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/>
      <c r="L1571"/>
      <c r="M1571"/>
      <c r="N1571"/>
      <c r="P1571" t="b">
        <v>0</v>
      </c>
      <c r="Q1571">
        <v>0</v>
      </c>
      <c r="R1571" t="b">
        <v>0</v>
      </c>
      <c r="S1571" s="5" t="s">
        <v>8281</v>
      </c>
      <c r="T1571" t="s">
        <v>8303</v>
      </c>
    </row>
    <row r="1572" spans="1:20" ht="28.5" hidden="1" x14ac:dyDescent="0.4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/>
      <c r="L1572"/>
      <c r="M1572"/>
      <c r="N1572"/>
      <c r="P1572" t="b">
        <v>0</v>
      </c>
      <c r="Q1572">
        <v>52</v>
      </c>
      <c r="R1572" t="b">
        <v>0</v>
      </c>
      <c r="S1572" s="5" t="s">
        <v>8281</v>
      </c>
      <c r="T1572" t="s">
        <v>8303</v>
      </c>
    </row>
    <row r="1573" spans="1:20" ht="42.75" hidden="1" x14ac:dyDescent="0.4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/>
      <c r="L1573"/>
      <c r="M1573"/>
      <c r="N1573"/>
      <c r="P1573" t="b">
        <v>0</v>
      </c>
      <c r="Q1573">
        <v>4</v>
      </c>
      <c r="R1573" t="b">
        <v>0</v>
      </c>
      <c r="S1573" s="5" t="s">
        <v>8281</v>
      </c>
      <c r="T1573" t="s">
        <v>8303</v>
      </c>
    </row>
    <row r="1574" spans="1:20" ht="42.75" hidden="1" x14ac:dyDescent="0.4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/>
      <c r="L1574"/>
      <c r="M1574"/>
      <c r="N1574"/>
      <c r="P1574" t="b">
        <v>0</v>
      </c>
      <c r="Q1574">
        <v>3</v>
      </c>
      <c r="R1574" t="b">
        <v>0</v>
      </c>
      <c r="S1574" s="5" t="s">
        <v>8281</v>
      </c>
      <c r="T1574" t="s">
        <v>8303</v>
      </c>
    </row>
    <row r="1575" spans="1:20" ht="42.75" hidden="1" x14ac:dyDescent="0.4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/>
      <c r="L1575"/>
      <c r="M1575"/>
      <c r="N1575"/>
      <c r="P1575" t="b">
        <v>0</v>
      </c>
      <c r="Q1575">
        <v>3</v>
      </c>
      <c r="R1575" t="b">
        <v>0</v>
      </c>
      <c r="S1575" s="5" t="s">
        <v>8281</v>
      </c>
      <c r="T1575" t="s">
        <v>8303</v>
      </c>
    </row>
    <row r="1576" spans="1:20" ht="42.75" hidden="1" x14ac:dyDescent="0.4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/>
      <c r="L1576"/>
      <c r="M1576"/>
      <c r="N1576"/>
      <c r="P1576" t="b">
        <v>0</v>
      </c>
      <c r="Q1576">
        <v>6</v>
      </c>
      <c r="R1576" t="b">
        <v>0</v>
      </c>
      <c r="S1576" s="5" t="s">
        <v>8281</v>
      </c>
      <c r="T1576" t="s">
        <v>8303</v>
      </c>
    </row>
    <row r="1577" spans="1:20" ht="42.75" hidden="1" x14ac:dyDescent="0.4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/>
      <c r="L1577"/>
      <c r="M1577"/>
      <c r="N1577"/>
      <c r="P1577" t="b">
        <v>0</v>
      </c>
      <c r="Q1577">
        <v>35</v>
      </c>
      <c r="R1577" t="b">
        <v>0</v>
      </c>
      <c r="S1577" s="5" t="s">
        <v>8281</v>
      </c>
      <c r="T1577" t="s">
        <v>8303</v>
      </c>
    </row>
    <row r="1578" spans="1:20" ht="28.5" hidden="1" x14ac:dyDescent="0.4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/>
      <c r="L1578"/>
      <c r="M1578"/>
      <c r="N1578"/>
      <c r="P1578" t="b">
        <v>0</v>
      </c>
      <c r="Q1578">
        <v>10</v>
      </c>
      <c r="R1578" t="b">
        <v>0</v>
      </c>
      <c r="S1578" s="5" t="s">
        <v>8281</v>
      </c>
      <c r="T1578" t="s">
        <v>8303</v>
      </c>
    </row>
    <row r="1579" spans="1:20" ht="42.75" hidden="1" x14ac:dyDescent="0.4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/>
      <c r="L1579"/>
      <c r="M1579"/>
      <c r="N1579"/>
      <c r="P1579" t="b">
        <v>0</v>
      </c>
      <c r="Q1579">
        <v>2</v>
      </c>
      <c r="R1579" t="b">
        <v>0</v>
      </c>
      <c r="S1579" s="5" t="s">
        <v>8281</v>
      </c>
      <c r="T1579" t="s">
        <v>8303</v>
      </c>
    </row>
    <row r="1580" spans="1:20" ht="57" hidden="1" x14ac:dyDescent="0.4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/>
      <c r="L1580"/>
      <c r="M1580"/>
      <c r="N1580"/>
      <c r="P1580" t="b">
        <v>0</v>
      </c>
      <c r="Q1580">
        <v>4</v>
      </c>
      <c r="R1580" t="b">
        <v>0</v>
      </c>
      <c r="S1580" s="5" t="s">
        <v>8281</v>
      </c>
      <c r="T1580" t="s">
        <v>8303</v>
      </c>
    </row>
    <row r="1581" spans="1:20" ht="28.5" hidden="1" x14ac:dyDescent="0.4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/>
      <c r="L1581"/>
      <c r="M1581"/>
      <c r="N1581"/>
      <c r="P1581" t="b">
        <v>0</v>
      </c>
      <c r="Q1581">
        <v>2</v>
      </c>
      <c r="R1581" t="b">
        <v>0</v>
      </c>
      <c r="S1581" s="5" t="s">
        <v>8281</v>
      </c>
      <c r="T1581" t="s">
        <v>8303</v>
      </c>
    </row>
    <row r="1582" spans="1:20" ht="42.75" hidden="1" x14ac:dyDescent="0.4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/>
      <c r="L1582"/>
      <c r="M1582"/>
      <c r="N1582"/>
      <c r="P1582" t="b">
        <v>0</v>
      </c>
      <c r="Q1582">
        <v>0</v>
      </c>
      <c r="R1582" t="b">
        <v>0</v>
      </c>
      <c r="S1582" s="5" t="s">
        <v>8281</v>
      </c>
      <c r="T1582" t="s">
        <v>8303</v>
      </c>
    </row>
    <row r="1583" spans="1:20" ht="42.75" hidden="1" x14ac:dyDescent="0.4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/>
      <c r="L1583"/>
      <c r="M1583"/>
      <c r="N1583"/>
      <c r="P1583" t="b">
        <v>0</v>
      </c>
      <c r="Q1583">
        <v>1</v>
      </c>
      <c r="R1583" t="b">
        <v>0</v>
      </c>
      <c r="S1583" s="5" t="s">
        <v>8297</v>
      </c>
      <c r="T1583" t="s">
        <v>8304</v>
      </c>
    </row>
    <row r="1584" spans="1:20" ht="28.5" hidden="1" x14ac:dyDescent="0.4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/>
      <c r="L1584"/>
      <c r="M1584"/>
      <c r="N1584"/>
      <c r="P1584" t="b">
        <v>0</v>
      </c>
      <c r="Q1584">
        <v>3</v>
      </c>
      <c r="R1584" t="b">
        <v>0</v>
      </c>
      <c r="S1584" s="5" t="s">
        <v>8297</v>
      </c>
      <c r="T1584" t="s">
        <v>8304</v>
      </c>
    </row>
    <row r="1585" spans="1:20" ht="42.75" hidden="1" x14ac:dyDescent="0.4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/>
      <c r="L1585"/>
      <c r="M1585"/>
      <c r="N1585"/>
      <c r="P1585" t="b">
        <v>0</v>
      </c>
      <c r="Q1585">
        <v>1</v>
      </c>
      <c r="R1585" t="b">
        <v>0</v>
      </c>
      <c r="S1585" s="5" t="s">
        <v>8297</v>
      </c>
      <c r="T1585" t="s">
        <v>8304</v>
      </c>
    </row>
    <row r="1586" spans="1:20" ht="42.75" hidden="1" x14ac:dyDescent="0.4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/>
      <c r="L1586"/>
      <c r="M1586"/>
      <c r="N1586"/>
      <c r="P1586" t="b">
        <v>0</v>
      </c>
      <c r="Q1586">
        <v>0</v>
      </c>
      <c r="R1586" t="b">
        <v>0</v>
      </c>
      <c r="S1586" s="5" t="s">
        <v>8297</v>
      </c>
      <c r="T1586" t="s">
        <v>8304</v>
      </c>
    </row>
    <row r="1587" spans="1:20" ht="42.75" hidden="1" x14ac:dyDescent="0.4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/>
      <c r="L1587"/>
      <c r="M1587"/>
      <c r="N1587"/>
      <c r="P1587" t="b">
        <v>0</v>
      </c>
      <c r="Q1587">
        <v>12</v>
      </c>
      <c r="R1587" t="b">
        <v>0</v>
      </c>
      <c r="S1587" s="5" t="s">
        <v>8297</v>
      </c>
      <c r="T1587" t="s">
        <v>8304</v>
      </c>
    </row>
    <row r="1588" spans="1:20" ht="28.5" hidden="1" x14ac:dyDescent="0.4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/>
      <c r="L1588"/>
      <c r="M1588"/>
      <c r="N1588"/>
      <c r="P1588" t="b">
        <v>0</v>
      </c>
      <c r="Q1588">
        <v>0</v>
      </c>
      <c r="R1588" t="b">
        <v>0</v>
      </c>
      <c r="S1588" s="5" t="s">
        <v>8297</v>
      </c>
      <c r="T1588" t="s">
        <v>8304</v>
      </c>
    </row>
    <row r="1589" spans="1:20" ht="42.75" hidden="1" x14ac:dyDescent="0.4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/>
      <c r="L1589"/>
      <c r="M1589"/>
      <c r="N1589"/>
      <c r="P1589" t="b">
        <v>0</v>
      </c>
      <c r="Q1589">
        <v>1</v>
      </c>
      <c r="R1589" t="b">
        <v>0</v>
      </c>
      <c r="S1589" s="5" t="s">
        <v>8297</v>
      </c>
      <c r="T1589" t="s">
        <v>8304</v>
      </c>
    </row>
    <row r="1590" spans="1:20" ht="28.5" hidden="1" x14ac:dyDescent="0.4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/>
      <c r="L1590"/>
      <c r="M1590"/>
      <c r="N1590"/>
      <c r="P1590" t="b">
        <v>0</v>
      </c>
      <c r="Q1590">
        <v>0</v>
      </c>
      <c r="R1590" t="b">
        <v>0</v>
      </c>
      <c r="S1590" s="5" t="s">
        <v>8297</v>
      </c>
      <c r="T1590" t="s">
        <v>8304</v>
      </c>
    </row>
    <row r="1591" spans="1:20" ht="42.75" hidden="1" x14ac:dyDescent="0.4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/>
      <c r="L1591"/>
      <c r="M1591"/>
      <c r="N1591"/>
      <c r="P1591" t="b">
        <v>0</v>
      </c>
      <c r="Q1591">
        <v>0</v>
      </c>
      <c r="R1591" t="b">
        <v>0</v>
      </c>
      <c r="S1591" s="5" t="s">
        <v>8297</v>
      </c>
      <c r="T1591" t="s">
        <v>8304</v>
      </c>
    </row>
    <row r="1592" spans="1:20" hidden="1" x14ac:dyDescent="0.4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/>
      <c r="L1592"/>
      <c r="M1592"/>
      <c r="N1592"/>
      <c r="P1592" t="b">
        <v>0</v>
      </c>
      <c r="Q1592">
        <v>2</v>
      </c>
      <c r="R1592" t="b">
        <v>0</v>
      </c>
      <c r="S1592" s="5" t="s">
        <v>8297</v>
      </c>
      <c r="T1592" t="s">
        <v>8304</v>
      </c>
    </row>
    <row r="1593" spans="1:20" ht="42.75" hidden="1" x14ac:dyDescent="0.4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/>
      <c r="L1593"/>
      <c r="M1593"/>
      <c r="N1593"/>
      <c r="P1593" t="b">
        <v>0</v>
      </c>
      <c r="Q1593">
        <v>92</v>
      </c>
      <c r="R1593" t="b">
        <v>0</v>
      </c>
      <c r="S1593" s="5" t="s">
        <v>8297</v>
      </c>
      <c r="T1593" t="s">
        <v>8304</v>
      </c>
    </row>
    <row r="1594" spans="1:20" ht="28.5" hidden="1" x14ac:dyDescent="0.4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/>
      <c r="L1594"/>
      <c r="M1594"/>
      <c r="N1594"/>
      <c r="P1594" t="b">
        <v>0</v>
      </c>
      <c r="Q1594">
        <v>0</v>
      </c>
      <c r="R1594" t="b">
        <v>0</v>
      </c>
      <c r="S1594" s="5" t="s">
        <v>8297</v>
      </c>
      <c r="T1594" t="s">
        <v>8304</v>
      </c>
    </row>
    <row r="1595" spans="1:20" ht="28.5" hidden="1" x14ac:dyDescent="0.4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/>
      <c r="L1595"/>
      <c r="M1595"/>
      <c r="N1595"/>
      <c r="P1595" t="b">
        <v>0</v>
      </c>
      <c r="Q1595">
        <v>3</v>
      </c>
      <c r="R1595" t="b">
        <v>0</v>
      </c>
      <c r="S1595" s="5" t="s">
        <v>8297</v>
      </c>
      <c r="T1595" t="s">
        <v>8304</v>
      </c>
    </row>
    <row r="1596" spans="1:20" ht="28.5" hidden="1" x14ac:dyDescent="0.4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/>
      <c r="L1596"/>
      <c r="M1596"/>
      <c r="N1596"/>
      <c r="P1596" t="b">
        <v>0</v>
      </c>
      <c r="Q1596">
        <v>10</v>
      </c>
      <c r="R1596" t="b">
        <v>0</v>
      </c>
      <c r="S1596" s="5" t="s">
        <v>8297</v>
      </c>
      <c r="T1596" t="s">
        <v>8304</v>
      </c>
    </row>
    <row r="1597" spans="1:20" ht="42.75" hidden="1" x14ac:dyDescent="0.4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/>
      <c r="L1597"/>
      <c r="M1597"/>
      <c r="N1597"/>
      <c r="P1597" t="b">
        <v>0</v>
      </c>
      <c r="Q1597">
        <v>7</v>
      </c>
      <c r="R1597" t="b">
        <v>0</v>
      </c>
      <c r="S1597" s="5" t="s">
        <v>8297</v>
      </c>
      <c r="T1597" t="s">
        <v>8304</v>
      </c>
    </row>
    <row r="1598" spans="1:20" ht="42.75" hidden="1" x14ac:dyDescent="0.4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/>
      <c r="L1598"/>
      <c r="M1598"/>
      <c r="N1598"/>
      <c r="P1598" t="b">
        <v>0</v>
      </c>
      <c r="Q1598">
        <v>3</v>
      </c>
      <c r="R1598" t="b">
        <v>0</v>
      </c>
      <c r="S1598" s="5" t="s">
        <v>8297</v>
      </c>
      <c r="T1598" t="s">
        <v>8304</v>
      </c>
    </row>
    <row r="1599" spans="1:20" ht="42.75" hidden="1" x14ac:dyDescent="0.4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/>
      <c r="L1599"/>
      <c r="M1599"/>
      <c r="N1599"/>
      <c r="P1599" t="b">
        <v>0</v>
      </c>
      <c r="Q1599">
        <v>0</v>
      </c>
      <c r="R1599" t="b">
        <v>0</v>
      </c>
      <c r="S1599" s="5" t="s">
        <v>8297</v>
      </c>
      <c r="T1599" t="s">
        <v>8304</v>
      </c>
    </row>
    <row r="1600" spans="1:20" ht="57" hidden="1" x14ac:dyDescent="0.4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/>
      <c r="L1600"/>
      <c r="M1600"/>
      <c r="N1600"/>
      <c r="P1600" t="b">
        <v>0</v>
      </c>
      <c r="Q1600">
        <v>1</v>
      </c>
      <c r="R1600" t="b">
        <v>0</v>
      </c>
      <c r="S1600" s="5" t="s">
        <v>8297</v>
      </c>
      <c r="T1600" t="s">
        <v>8304</v>
      </c>
    </row>
    <row r="1601" spans="1:20" ht="42.75" hidden="1" x14ac:dyDescent="0.4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/>
      <c r="L1601"/>
      <c r="M1601"/>
      <c r="N1601"/>
      <c r="P1601" t="b">
        <v>0</v>
      </c>
      <c r="Q1601">
        <v>0</v>
      </c>
      <c r="R1601" t="b">
        <v>0</v>
      </c>
      <c r="S1601" s="5" t="s">
        <v>8297</v>
      </c>
      <c r="T1601" t="s">
        <v>8304</v>
      </c>
    </row>
    <row r="1602" spans="1:20" ht="42.75" hidden="1" x14ac:dyDescent="0.4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/>
      <c r="L1602"/>
      <c r="M1602"/>
      <c r="N1602"/>
      <c r="P1602" t="b">
        <v>0</v>
      </c>
      <c r="Q1602">
        <v>9</v>
      </c>
      <c r="R1602" t="b">
        <v>0</v>
      </c>
      <c r="S1602" s="5" t="s">
        <v>8297</v>
      </c>
      <c r="T1602" t="s">
        <v>8304</v>
      </c>
    </row>
    <row r="1603" spans="1:20" ht="42.75" hidden="1" x14ac:dyDescent="0.4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/>
      <c r="L1603"/>
      <c r="M1603"/>
      <c r="N1603"/>
      <c r="P1603" t="b">
        <v>0</v>
      </c>
      <c r="Q1603">
        <v>56</v>
      </c>
      <c r="R1603" t="b">
        <v>1</v>
      </c>
      <c r="S1603" s="5" t="s">
        <v>8284</v>
      </c>
      <c r="T1603" t="s">
        <v>8285</v>
      </c>
    </row>
    <row r="1604" spans="1:20" ht="42.75" hidden="1" x14ac:dyDescent="0.4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/>
      <c r="L1604"/>
      <c r="M1604"/>
      <c r="N1604"/>
      <c r="P1604" t="b">
        <v>0</v>
      </c>
      <c r="Q1604">
        <v>32</v>
      </c>
      <c r="R1604" t="b">
        <v>1</v>
      </c>
      <c r="S1604" s="5" t="s">
        <v>8284</v>
      </c>
      <c r="T1604" t="s">
        <v>8285</v>
      </c>
    </row>
    <row r="1605" spans="1:20" ht="28.5" hidden="1" x14ac:dyDescent="0.4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/>
      <c r="L1605"/>
      <c r="M1605"/>
      <c r="N1605"/>
      <c r="P1605" t="b">
        <v>0</v>
      </c>
      <c r="Q1605">
        <v>30</v>
      </c>
      <c r="R1605" t="b">
        <v>1</v>
      </c>
      <c r="S1605" s="5" t="s">
        <v>8284</v>
      </c>
      <c r="T1605" t="s">
        <v>8285</v>
      </c>
    </row>
    <row r="1606" spans="1:20" ht="42.75" hidden="1" x14ac:dyDescent="0.4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/>
      <c r="L1606"/>
      <c r="M1606"/>
      <c r="N1606"/>
      <c r="P1606" t="b">
        <v>0</v>
      </c>
      <c r="Q1606">
        <v>70</v>
      </c>
      <c r="R1606" t="b">
        <v>1</v>
      </c>
      <c r="S1606" s="5" t="s">
        <v>8284</v>
      </c>
      <c r="T1606" t="s">
        <v>8285</v>
      </c>
    </row>
    <row r="1607" spans="1:20" ht="42.75" hidden="1" x14ac:dyDescent="0.4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/>
      <c r="L1607"/>
      <c r="M1607"/>
      <c r="N1607"/>
      <c r="P1607" t="b">
        <v>0</v>
      </c>
      <c r="Q1607">
        <v>44</v>
      </c>
      <c r="R1607" t="b">
        <v>1</v>
      </c>
      <c r="S1607" s="5" t="s">
        <v>8284</v>
      </c>
      <c r="T1607" t="s">
        <v>8285</v>
      </c>
    </row>
    <row r="1608" spans="1:20" ht="42.75" hidden="1" x14ac:dyDescent="0.4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/>
      <c r="L1608"/>
      <c r="M1608"/>
      <c r="N1608"/>
      <c r="P1608" t="b">
        <v>0</v>
      </c>
      <c r="Q1608">
        <v>92</v>
      </c>
      <c r="R1608" t="b">
        <v>1</v>
      </c>
      <c r="S1608" s="5" t="s">
        <v>8284</v>
      </c>
      <c r="T1608" t="s">
        <v>8285</v>
      </c>
    </row>
    <row r="1609" spans="1:20" ht="42.75" hidden="1" x14ac:dyDescent="0.4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/>
      <c r="L1609"/>
      <c r="M1609"/>
      <c r="N1609"/>
      <c r="P1609" t="b">
        <v>0</v>
      </c>
      <c r="Q1609">
        <v>205</v>
      </c>
      <c r="R1609" t="b">
        <v>1</v>
      </c>
      <c r="S1609" s="5" t="s">
        <v>8284</v>
      </c>
      <c r="T1609" t="s">
        <v>8285</v>
      </c>
    </row>
    <row r="1610" spans="1:20" ht="28.5" hidden="1" x14ac:dyDescent="0.4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/>
      <c r="L1610"/>
      <c r="M1610"/>
      <c r="N1610"/>
      <c r="P1610" t="b">
        <v>0</v>
      </c>
      <c r="Q1610">
        <v>23</v>
      </c>
      <c r="R1610" t="b">
        <v>1</v>
      </c>
      <c r="S1610" s="5" t="s">
        <v>8284</v>
      </c>
      <c r="T1610" t="s">
        <v>8285</v>
      </c>
    </row>
    <row r="1611" spans="1:20" ht="42.75" hidden="1" x14ac:dyDescent="0.4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/>
      <c r="L1611"/>
      <c r="M1611"/>
      <c r="N1611"/>
      <c r="P1611" t="b">
        <v>0</v>
      </c>
      <c r="Q1611">
        <v>4</v>
      </c>
      <c r="R1611" t="b">
        <v>1</v>
      </c>
      <c r="S1611" s="5" t="s">
        <v>8284</v>
      </c>
      <c r="T1611" t="s">
        <v>8285</v>
      </c>
    </row>
    <row r="1612" spans="1:20" ht="28.5" hidden="1" x14ac:dyDescent="0.4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/>
      <c r="L1612"/>
      <c r="M1612"/>
      <c r="N1612"/>
      <c r="P1612" t="b">
        <v>0</v>
      </c>
      <c r="Q1612">
        <v>112</v>
      </c>
      <c r="R1612" t="b">
        <v>1</v>
      </c>
      <c r="S1612" s="5" t="s">
        <v>8284</v>
      </c>
      <c r="T1612" t="s">
        <v>8285</v>
      </c>
    </row>
    <row r="1613" spans="1:20" hidden="1" x14ac:dyDescent="0.4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/>
      <c r="L1613"/>
      <c r="M1613"/>
      <c r="N1613"/>
      <c r="P1613" t="b">
        <v>0</v>
      </c>
      <c r="Q1613">
        <v>27</v>
      </c>
      <c r="R1613" t="b">
        <v>1</v>
      </c>
      <c r="S1613" s="5" t="s">
        <v>8284</v>
      </c>
      <c r="T1613" t="s">
        <v>8285</v>
      </c>
    </row>
    <row r="1614" spans="1:20" ht="28.5" hidden="1" x14ac:dyDescent="0.4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/>
      <c r="L1614"/>
      <c r="M1614"/>
      <c r="N1614"/>
      <c r="P1614" t="b">
        <v>0</v>
      </c>
      <c r="Q1614">
        <v>11</v>
      </c>
      <c r="R1614" t="b">
        <v>1</v>
      </c>
      <c r="S1614" s="5" t="s">
        <v>8284</v>
      </c>
      <c r="T1614" t="s">
        <v>8285</v>
      </c>
    </row>
    <row r="1615" spans="1:20" ht="42.75" hidden="1" x14ac:dyDescent="0.4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/>
      <c r="L1615"/>
      <c r="M1615"/>
      <c r="N1615"/>
      <c r="P1615" t="b">
        <v>0</v>
      </c>
      <c r="Q1615">
        <v>26</v>
      </c>
      <c r="R1615" t="b">
        <v>1</v>
      </c>
      <c r="S1615" s="5" t="s">
        <v>8284</v>
      </c>
      <c r="T1615" t="s">
        <v>8285</v>
      </c>
    </row>
    <row r="1616" spans="1:20" ht="42.75" hidden="1" x14ac:dyDescent="0.4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/>
      <c r="L1616"/>
      <c r="M1616"/>
      <c r="N1616"/>
      <c r="P1616" t="b">
        <v>0</v>
      </c>
      <c r="Q1616">
        <v>77</v>
      </c>
      <c r="R1616" t="b">
        <v>1</v>
      </c>
      <c r="S1616" s="5" t="s">
        <v>8284</v>
      </c>
      <c r="T1616" t="s">
        <v>8285</v>
      </c>
    </row>
    <row r="1617" spans="1:20" ht="42.75" hidden="1" x14ac:dyDescent="0.4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/>
      <c r="L1617"/>
      <c r="M1617"/>
      <c r="N1617"/>
      <c r="P1617" t="b">
        <v>0</v>
      </c>
      <c r="Q1617">
        <v>136</v>
      </c>
      <c r="R1617" t="b">
        <v>1</v>
      </c>
      <c r="S1617" s="5" t="s">
        <v>8284</v>
      </c>
      <c r="T1617" t="s">
        <v>8285</v>
      </c>
    </row>
    <row r="1618" spans="1:20" ht="42.75" hidden="1" x14ac:dyDescent="0.4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/>
      <c r="L1618"/>
      <c r="M1618"/>
      <c r="N1618"/>
      <c r="P1618" t="b">
        <v>0</v>
      </c>
      <c r="Q1618">
        <v>157</v>
      </c>
      <c r="R1618" t="b">
        <v>1</v>
      </c>
      <c r="S1618" s="5" t="s">
        <v>8284</v>
      </c>
      <c r="T1618" t="s">
        <v>8285</v>
      </c>
    </row>
    <row r="1619" spans="1:20" ht="28.5" hidden="1" x14ac:dyDescent="0.4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/>
      <c r="L1619"/>
      <c r="M1619"/>
      <c r="N1619"/>
      <c r="P1619" t="b">
        <v>0</v>
      </c>
      <c r="Q1619">
        <v>158</v>
      </c>
      <c r="R1619" t="b">
        <v>1</v>
      </c>
      <c r="S1619" s="5" t="s">
        <v>8284</v>
      </c>
      <c r="T1619" t="s">
        <v>8285</v>
      </c>
    </row>
    <row r="1620" spans="1:20" ht="28.5" hidden="1" x14ac:dyDescent="0.4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/>
      <c r="L1620"/>
      <c r="M1620"/>
      <c r="N1620"/>
      <c r="P1620" t="b">
        <v>0</v>
      </c>
      <c r="Q1620">
        <v>27</v>
      </c>
      <c r="R1620" t="b">
        <v>1</v>
      </c>
      <c r="S1620" s="5" t="s">
        <v>8284</v>
      </c>
      <c r="T1620" t="s">
        <v>8285</v>
      </c>
    </row>
    <row r="1621" spans="1:20" ht="42.75" hidden="1" x14ac:dyDescent="0.4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/>
      <c r="L1621"/>
      <c r="M1621"/>
      <c r="N1621"/>
      <c r="P1621" t="b">
        <v>0</v>
      </c>
      <c r="Q1621">
        <v>23</v>
      </c>
      <c r="R1621" t="b">
        <v>1</v>
      </c>
      <c r="S1621" s="5" t="s">
        <v>8284</v>
      </c>
      <c r="T1621" t="s">
        <v>8285</v>
      </c>
    </row>
    <row r="1622" spans="1:20" ht="28.5" hidden="1" x14ac:dyDescent="0.4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/>
      <c r="L1622"/>
      <c r="M1622"/>
      <c r="N1622"/>
      <c r="P1622" t="b">
        <v>0</v>
      </c>
      <c r="Q1622">
        <v>17</v>
      </c>
      <c r="R1622" t="b">
        <v>1</v>
      </c>
      <c r="S1622" s="5" t="s">
        <v>8284</v>
      </c>
      <c r="T1622" t="s">
        <v>8285</v>
      </c>
    </row>
    <row r="1623" spans="1:20" ht="42.75" hidden="1" x14ac:dyDescent="0.4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/>
      <c r="L1623"/>
      <c r="M1623"/>
      <c r="N1623"/>
      <c r="P1623" t="b">
        <v>0</v>
      </c>
      <c r="Q1623">
        <v>37</v>
      </c>
      <c r="R1623" t="b">
        <v>1</v>
      </c>
      <c r="S1623" s="5" t="s">
        <v>8284</v>
      </c>
      <c r="T1623" t="s">
        <v>8285</v>
      </c>
    </row>
    <row r="1624" spans="1:20" ht="42.75" hidden="1" x14ac:dyDescent="0.4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/>
      <c r="L1624"/>
      <c r="M1624"/>
      <c r="N1624"/>
      <c r="P1624" t="b">
        <v>0</v>
      </c>
      <c r="Q1624">
        <v>65</v>
      </c>
      <c r="R1624" t="b">
        <v>1</v>
      </c>
      <c r="S1624" s="5" t="s">
        <v>8284</v>
      </c>
      <c r="T1624" t="s">
        <v>8285</v>
      </c>
    </row>
    <row r="1625" spans="1:20" ht="42.75" hidden="1" x14ac:dyDescent="0.4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/>
      <c r="L1625"/>
      <c r="M1625"/>
      <c r="N1625"/>
      <c r="P1625" t="b">
        <v>0</v>
      </c>
      <c r="Q1625">
        <v>18</v>
      </c>
      <c r="R1625" t="b">
        <v>1</v>
      </c>
      <c r="S1625" s="5" t="s">
        <v>8284</v>
      </c>
      <c r="T1625" t="s">
        <v>8285</v>
      </c>
    </row>
    <row r="1626" spans="1:20" ht="28.5" hidden="1" x14ac:dyDescent="0.4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/>
      <c r="L1626"/>
      <c r="M1626"/>
      <c r="N1626"/>
      <c r="P1626" t="b">
        <v>0</v>
      </c>
      <c r="Q1626">
        <v>25</v>
      </c>
      <c r="R1626" t="b">
        <v>1</v>
      </c>
      <c r="S1626" s="5" t="s">
        <v>8284</v>
      </c>
      <c r="T1626" t="s">
        <v>8285</v>
      </c>
    </row>
    <row r="1627" spans="1:20" ht="42.75" hidden="1" x14ac:dyDescent="0.4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/>
      <c r="L1627"/>
      <c r="M1627"/>
      <c r="N1627"/>
      <c r="P1627" t="b">
        <v>0</v>
      </c>
      <c r="Q1627">
        <v>104</v>
      </c>
      <c r="R1627" t="b">
        <v>1</v>
      </c>
      <c r="S1627" s="5" t="s">
        <v>8284</v>
      </c>
      <c r="T1627" t="s">
        <v>8285</v>
      </c>
    </row>
    <row r="1628" spans="1:20" ht="42.75" hidden="1" x14ac:dyDescent="0.4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/>
      <c r="L1628"/>
      <c r="M1628"/>
      <c r="N1628"/>
      <c r="P1628" t="b">
        <v>0</v>
      </c>
      <c r="Q1628">
        <v>108</v>
      </c>
      <c r="R1628" t="b">
        <v>1</v>
      </c>
      <c r="S1628" s="5" t="s">
        <v>8284</v>
      </c>
      <c r="T1628" t="s">
        <v>8285</v>
      </c>
    </row>
    <row r="1629" spans="1:20" ht="42.75" hidden="1" x14ac:dyDescent="0.4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/>
      <c r="L1629"/>
      <c r="M1629"/>
      <c r="N1629"/>
      <c r="P1629" t="b">
        <v>0</v>
      </c>
      <c r="Q1629">
        <v>38</v>
      </c>
      <c r="R1629" t="b">
        <v>1</v>
      </c>
      <c r="S1629" s="5" t="s">
        <v>8284</v>
      </c>
      <c r="T1629" t="s">
        <v>8285</v>
      </c>
    </row>
    <row r="1630" spans="1:20" ht="28.5" hidden="1" x14ac:dyDescent="0.4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/>
      <c r="L1630"/>
      <c r="M1630"/>
      <c r="N1630"/>
      <c r="P1630" t="b">
        <v>0</v>
      </c>
      <c r="Q1630">
        <v>88</v>
      </c>
      <c r="R1630" t="b">
        <v>1</v>
      </c>
      <c r="S1630" s="5" t="s">
        <v>8284</v>
      </c>
      <c r="T1630" t="s">
        <v>8285</v>
      </c>
    </row>
    <row r="1631" spans="1:20" ht="28.5" hidden="1" x14ac:dyDescent="0.4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/>
      <c r="L1631"/>
      <c r="M1631"/>
      <c r="N1631"/>
      <c r="P1631" t="b">
        <v>0</v>
      </c>
      <c r="Q1631">
        <v>82</v>
      </c>
      <c r="R1631" t="b">
        <v>1</v>
      </c>
      <c r="S1631" s="5" t="s">
        <v>8284</v>
      </c>
      <c r="T1631" t="s">
        <v>8285</v>
      </c>
    </row>
    <row r="1632" spans="1:20" ht="42.75" hidden="1" x14ac:dyDescent="0.4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/>
      <c r="L1632"/>
      <c r="M1632"/>
      <c r="N1632"/>
      <c r="P1632" t="b">
        <v>0</v>
      </c>
      <c r="Q1632">
        <v>126</v>
      </c>
      <c r="R1632" t="b">
        <v>1</v>
      </c>
      <c r="S1632" s="5" t="s">
        <v>8284</v>
      </c>
      <c r="T1632" t="s">
        <v>8285</v>
      </c>
    </row>
    <row r="1633" spans="1:20" ht="42.75" hidden="1" x14ac:dyDescent="0.4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/>
      <c r="L1633"/>
      <c r="M1633"/>
      <c r="N1633"/>
      <c r="P1633" t="b">
        <v>0</v>
      </c>
      <c r="Q1633">
        <v>133</v>
      </c>
      <c r="R1633" t="b">
        <v>1</v>
      </c>
      <c r="S1633" s="5" t="s">
        <v>8284</v>
      </c>
      <c r="T1633" t="s">
        <v>8285</v>
      </c>
    </row>
    <row r="1634" spans="1:20" ht="42.75" hidden="1" x14ac:dyDescent="0.4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/>
      <c r="L1634"/>
      <c r="M1634"/>
      <c r="N1634"/>
      <c r="P1634" t="b">
        <v>0</v>
      </c>
      <c r="Q1634">
        <v>47</v>
      </c>
      <c r="R1634" t="b">
        <v>1</v>
      </c>
      <c r="S1634" s="5" t="s">
        <v>8284</v>
      </c>
      <c r="T1634" t="s">
        <v>8285</v>
      </c>
    </row>
    <row r="1635" spans="1:20" ht="42.75" hidden="1" x14ac:dyDescent="0.4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/>
      <c r="L1635"/>
      <c r="M1635"/>
      <c r="N1635"/>
      <c r="P1635" t="b">
        <v>0</v>
      </c>
      <c r="Q1635">
        <v>58</v>
      </c>
      <c r="R1635" t="b">
        <v>1</v>
      </c>
      <c r="S1635" s="5" t="s">
        <v>8284</v>
      </c>
      <c r="T1635" t="s">
        <v>8285</v>
      </c>
    </row>
    <row r="1636" spans="1:20" ht="28.5" hidden="1" x14ac:dyDescent="0.4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/>
      <c r="L1636"/>
      <c r="M1636"/>
      <c r="N1636"/>
      <c r="P1636" t="b">
        <v>0</v>
      </c>
      <c r="Q1636">
        <v>32</v>
      </c>
      <c r="R1636" t="b">
        <v>1</v>
      </c>
      <c r="S1636" s="5" t="s">
        <v>8284</v>
      </c>
      <c r="T1636" t="s">
        <v>8285</v>
      </c>
    </row>
    <row r="1637" spans="1:20" ht="42.75" hidden="1" x14ac:dyDescent="0.4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/>
      <c r="L1637"/>
      <c r="M1637"/>
      <c r="N1637"/>
      <c r="P1637" t="b">
        <v>0</v>
      </c>
      <c r="Q1637">
        <v>37</v>
      </c>
      <c r="R1637" t="b">
        <v>1</v>
      </c>
      <c r="S1637" s="5" t="s">
        <v>8284</v>
      </c>
      <c r="T1637" t="s">
        <v>8285</v>
      </c>
    </row>
    <row r="1638" spans="1:20" ht="42.75" hidden="1" x14ac:dyDescent="0.4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/>
      <c r="L1638"/>
      <c r="M1638"/>
      <c r="N1638"/>
      <c r="P1638" t="b">
        <v>0</v>
      </c>
      <c r="Q1638">
        <v>87</v>
      </c>
      <c r="R1638" t="b">
        <v>1</v>
      </c>
      <c r="S1638" s="5" t="s">
        <v>8284</v>
      </c>
      <c r="T1638" t="s">
        <v>8285</v>
      </c>
    </row>
    <row r="1639" spans="1:20" ht="42.75" hidden="1" x14ac:dyDescent="0.4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/>
      <c r="L1639"/>
      <c r="M1639"/>
      <c r="N1639"/>
      <c r="P1639" t="b">
        <v>0</v>
      </c>
      <c r="Q1639">
        <v>15</v>
      </c>
      <c r="R1639" t="b">
        <v>1</v>
      </c>
      <c r="S1639" s="5" t="s">
        <v>8284</v>
      </c>
      <c r="T1639" t="s">
        <v>8285</v>
      </c>
    </row>
    <row r="1640" spans="1:20" ht="28.5" hidden="1" x14ac:dyDescent="0.4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/>
      <c r="L1640"/>
      <c r="M1640"/>
      <c r="N1640"/>
      <c r="P1640" t="b">
        <v>0</v>
      </c>
      <c r="Q1640">
        <v>27</v>
      </c>
      <c r="R1640" t="b">
        <v>1</v>
      </c>
      <c r="S1640" s="5" t="s">
        <v>8284</v>
      </c>
      <c r="T1640" t="s">
        <v>8285</v>
      </c>
    </row>
    <row r="1641" spans="1:20" ht="42.75" hidden="1" x14ac:dyDescent="0.4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/>
      <c r="L1641"/>
      <c r="M1641"/>
      <c r="N1641"/>
      <c r="P1641" t="b">
        <v>0</v>
      </c>
      <c r="Q1641">
        <v>19</v>
      </c>
      <c r="R1641" t="b">
        <v>1</v>
      </c>
      <c r="S1641" s="5" t="s">
        <v>8284</v>
      </c>
      <c r="T1641" t="s">
        <v>8285</v>
      </c>
    </row>
    <row r="1642" spans="1:20" ht="42.75" hidden="1" x14ac:dyDescent="0.4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/>
      <c r="L1642"/>
      <c r="M1642"/>
      <c r="N1642"/>
      <c r="P1642" t="b">
        <v>0</v>
      </c>
      <c r="Q1642">
        <v>17</v>
      </c>
      <c r="R1642" t="b">
        <v>1</v>
      </c>
      <c r="S1642" s="5" t="s">
        <v>8284</v>
      </c>
      <c r="T1642" t="s">
        <v>8285</v>
      </c>
    </row>
    <row r="1643" spans="1:20" ht="28.5" hidden="1" x14ac:dyDescent="0.4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/>
      <c r="L1643"/>
      <c r="M1643"/>
      <c r="N1643"/>
      <c r="P1643" t="b">
        <v>0</v>
      </c>
      <c r="Q1643">
        <v>26</v>
      </c>
      <c r="R1643" t="b">
        <v>1</v>
      </c>
      <c r="S1643" s="5" t="s">
        <v>8284</v>
      </c>
      <c r="T1643" t="s">
        <v>8305</v>
      </c>
    </row>
    <row r="1644" spans="1:20" ht="42.75" hidden="1" x14ac:dyDescent="0.4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/>
      <c r="L1644"/>
      <c r="M1644"/>
      <c r="N1644"/>
      <c r="P1644" t="b">
        <v>0</v>
      </c>
      <c r="Q1644">
        <v>28</v>
      </c>
      <c r="R1644" t="b">
        <v>1</v>
      </c>
      <c r="S1644" s="5" t="s">
        <v>8284</v>
      </c>
      <c r="T1644" t="s">
        <v>8305</v>
      </c>
    </row>
    <row r="1645" spans="1:20" ht="28.5" hidden="1" x14ac:dyDescent="0.4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/>
      <c r="L1645"/>
      <c r="M1645"/>
      <c r="N1645"/>
      <c r="P1645" t="b">
        <v>0</v>
      </c>
      <c r="Q1645">
        <v>37</v>
      </c>
      <c r="R1645" t="b">
        <v>1</v>
      </c>
      <c r="S1645" s="5" t="s">
        <v>8284</v>
      </c>
      <c r="T1645" t="s">
        <v>8305</v>
      </c>
    </row>
    <row r="1646" spans="1:20" ht="42.75" hidden="1" x14ac:dyDescent="0.4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/>
      <c r="L1646"/>
      <c r="M1646"/>
      <c r="N1646"/>
      <c r="P1646" t="b">
        <v>0</v>
      </c>
      <c r="Q1646">
        <v>128</v>
      </c>
      <c r="R1646" t="b">
        <v>1</v>
      </c>
      <c r="S1646" s="5" t="s">
        <v>8284</v>
      </c>
      <c r="T1646" t="s">
        <v>8305</v>
      </c>
    </row>
    <row r="1647" spans="1:20" ht="42.75" hidden="1" x14ac:dyDescent="0.4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/>
      <c r="L1647"/>
      <c r="M1647"/>
      <c r="N1647"/>
      <c r="P1647" t="b">
        <v>0</v>
      </c>
      <c r="Q1647">
        <v>10</v>
      </c>
      <c r="R1647" t="b">
        <v>1</v>
      </c>
      <c r="S1647" s="5" t="s">
        <v>8284</v>
      </c>
      <c r="T1647" t="s">
        <v>8305</v>
      </c>
    </row>
    <row r="1648" spans="1:20" ht="42.75" hidden="1" x14ac:dyDescent="0.4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/>
      <c r="L1648"/>
      <c r="M1648"/>
      <c r="N1648"/>
      <c r="P1648" t="b">
        <v>0</v>
      </c>
      <c r="Q1648">
        <v>83</v>
      </c>
      <c r="R1648" t="b">
        <v>1</v>
      </c>
      <c r="S1648" s="5" t="s">
        <v>8284</v>
      </c>
      <c r="T1648" t="s">
        <v>8305</v>
      </c>
    </row>
    <row r="1649" spans="1:20" ht="42.75" hidden="1" x14ac:dyDescent="0.4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/>
      <c r="L1649"/>
      <c r="M1649"/>
      <c r="N1649"/>
      <c r="P1649" t="b">
        <v>0</v>
      </c>
      <c r="Q1649">
        <v>46</v>
      </c>
      <c r="R1649" t="b">
        <v>1</v>
      </c>
      <c r="S1649" s="5" t="s">
        <v>8284</v>
      </c>
      <c r="T1649" t="s">
        <v>8305</v>
      </c>
    </row>
    <row r="1650" spans="1:20" ht="42.75" hidden="1" x14ac:dyDescent="0.4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/>
      <c r="L1650"/>
      <c r="M1650"/>
      <c r="N1650"/>
      <c r="P1650" t="b">
        <v>0</v>
      </c>
      <c r="Q1650">
        <v>90</v>
      </c>
      <c r="R1650" t="b">
        <v>1</v>
      </c>
      <c r="S1650" s="5" t="s">
        <v>8284</v>
      </c>
      <c r="T1650" t="s">
        <v>8305</v>
      </c>
    </row>
    <row r="1651" spans="1:20" ht="42.75" hidden="1" x14ac:dyDescent="0.4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/>
      <c r="L1651"/>
      <c r="M1651"/>
      <c r="N1651"/>
      <c r="P1651" t="b">
        <v>0</v>
      </c>
      <c r="Q1651">
        <v>81</v>
      </c>
      <c r="R1651" t="b">
        <v>1</v>
      </c>
      <c r="S1651" s="5" t="s">
        <v>8284</v>
      </c>
      <c r="T1651" t="s">
        <v>8305</v>
      </c>
    </row>
    <row r="1652" spans="1:20" ht="28.5" hidden="1" x14ac:dyDescent="0.4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/>
      <c r="L1652"/>
      <c r="M1652"/>
      <c r="N1652"/>
      <c r="P1652" t="b">
        <v>0</v>
      </c>
      <c r="Q1652">
        <v>32</v>
      </c>
      <c r="R1652" t="b">
        <v>1</v>
      </c>
      <c r="S1652" s="5" t="s">
        <v>8284</v>
      </c>
      <c r="T1652" t="s">
        <v>8305</v>
      </c>
    </row>
    <row r="1653" spans="1:20" ht="42.75" hidden="1" x14ac:dyDescent="0.4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/>
      <c r="L1653"/>
      <c r="M1653"/>
      <c r="N1653"/>
      <c r="P1653" t="b">
        <v>0</v>
      </c>
      <c r="Q1653">
        <v>20</v>
      </c>
      <c r="R1653" t="b">
        <v>1</v>
      </c>
      <c r="S1653" s="5" t="s">
        <v>8284</v>
      </c>
      <c r="T1653" t="s">
        <v>8305</v>
      </c>
    </row>
    <row r="1654" spans="1:20" ht="42.75" hidden="1" x14ac:dyDescent="0.4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/>
      <c r="L1654"/>
      <c r="M1654"/>
      <c r="N1654"/>
      <c r="P1654" t="b">
        <v>0</v>
      </c>
      <c r="Q1654">
        <v>70</v>
      </c>
      <c r="R1654" t="b">
        <v>1</v>
      </c>
      <c r="S1654" s="5" t="s">
        <v>8284</v>
      </c>
      <c r="T1654" t="s">
        <v>8305</v>
      </c>
    </row>
    <row r="1655" spans="1:20" ht="42.75" hidden="1" x14ac:dyDescent="0.4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/>
      <c r="L1655"/>
      <c r="M1655"/>
      <c r="N1655"/>
      <c r="P1655" t="b">
        <v>0</v>
      </c>
      <c r="Q1655">
        <v>168</v>
      </c>
      <c r="R1655" t="b">
        <v>1</v>
      </c>
      <c r="S1655" s="5" t="s">
        <v>8284</v>
      </c>
      <c r="T1655" t="s">
        <v>8305</v>
      </c>
    </row>
    <row r="1656" spans="1:20" ht="42.75" hidden="1" x14ac:dyDescent="0.4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/>
      <c r="L1656"/>
      <c r="M1656"/>
      <c r="N1656"/>
      <c r="P1656" t="b">
        <v>0</v>
      </c>
      <c r="Q1656">
        <v>34</v>
      </c>
      <c r="R1656" t="b">
        <v>1</v>
      </c>
      <c r="S1656" s="5" t="s">
        <v>8284</v>
      </c>
      <c r="T1656" t="s">
        <v>8305</v>
      </c>
    </row>
    <row r="1657" spans="1:20" ht="28.5" hidden="1" x14ac:dyDescent="0.4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/>
      <c r="L1657"/>
      <c r="M1657"/>
      <c r="N1657"/>
      <c r="P1657" t="b">
        <v>0</v>
      </c>
      <c r="Q1657">
        <v>48</v>
      </c>
      <c r="R1657" t="b">
        <v>1</v>
      </c>
      <c r="S1657" s="5" t="s">
        <v>8284</v>
      </c>
      <c r="T1657" t="s">
        <v>8305</v>
      </c>
    </row>
    <row r="1658" spans="1:20" ht="57" hidden="1" x14ac:dyDescent="0.4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/>
      <c r="L1658"/>
      <c r="M1658"/>
      <c r="N1658"/>
      <c r="P1658" t="b">
        <v>0</v>
      </c>
      <c r="Q1658">
        <v>48</v>
      </c>
      <c r="R1658" t="b">
        <v>1</v>
      </c>
      <c r="S1658" s="5" t="s">
        <v>8284</v>
      </c>
      <c r="T1658" t="s">
        <v>8305</v>
      </c>
    </row>
    <row r="1659" spans="1:20" ht="42.75" hidden="1" x14ac:dyDescent="0.4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/>
      <c r="L1659"/>
      <c r="M1659"/>
      <c r="N1659"/>
      <c r="P1659" t="b">
        <v>0</v>
      </c>
      <c r="Q1659">
        <v>221</v>
      </c>
      <c r="R1659" t="b">
        <v>1</v>
      </c>
      <c r="S1659" s="5" t="s">
        <v>8284</v>
      </c>
      <c r="T1659" t="s">
        <v>8305</v>
      </c>
    </row>
    <row r="1660" spans="1:20" ht="42.75" hidden="1" x14ac:dyDescent="0.4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/>
      <c r="L1660"/>
      <c r="M1660"/>
      <c r="N1660"/>
      <c r="P1660" t="b">
        <v>0</v>
      </c>
      <c r="Q1660">
        <v>107</v>
      </c>
      <c r="R1660" t="b">
        <v>1</v>
      </c>
      <c r="S1660" s="5" t="s">
        <v>8284</v>
      </c>
      <c r="T1660" t="s">
        <v>8305</v>
      </c>
    </row>
    <row r="1661" spans="1:20" ht="42.75" hidden="1" x14ac:dyDescent="0.4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/>
      <c r="L1661"/>
      <c r="M1661"/>
      <c r="N1661"/>
      <c r="P1661" t="b">
        <v>0</v>
      </c>
      <c r="Q1661">
        <v>45</v>
      </c>
      <c r="R1661" t="b">
        <v>1</v>
      </c>
      <c r="S1661" s="5" t="s">
        <v>8284</v>
      </c>
      <c r="T1661" t="s">
        <v>8305</v>
      </c>
    </row>
    <row r="1662" spans="1:20" ht="42.75" hidden="1" x14ac:dyDescent="0.4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/>
      <c r="L1662"/>
      <c r="M1662"/>
      <c r="N1662"/>
      <c r="P1662" t="b">
        <v>0</v>
      </c>
      <c r="Q1662">
        <v>36</v>
      </c>
      <c r="R1662" t="b">
        <v>1</v>
      </c>
      <c r="S1662" s="5" t="s">
        <v>8284</v>
      </c>
      <c r="T1662" t="s">
        <v>8305</v>
      </c>
    </row>
    <row r="1663" spans="1:20" ht="57" hidden="1" x14ac:dyDescent="0.4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/>
      <c r="L1663"/>
      <c r="M1663"/>
      <c r="N1663"/>
      <c r="P1663" t="b">
        <v>0</v>
      </c>
      <c r="Q1663">
        <v>101</v>
      </c>
      <c r="R1663" t="b">
        <v>1</v>
      </c>
      <c r="S1663" s="5" t="s">
        <v>8284</v>
      </c>
      <c r="T1663" t="s">
        <v>8305</v>
      </c>
    </row>
    <row r="1664" spans="1:20" ht="42.75" hidden="1" x14ac:dyDescent="0.4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/>
      <c r="L1664"/>
      <c r="M1664"/>
      <c r="N1664"/>
      <c r="P1664" t="b">
        <v>0</v>
      </c>
      <c r="Q1664">
        <v>62</v>
      </c>
      <c r="R1664" t="b">
        <v>1</v>
      </c>
      <c r="S1664" s="5" t="s">
        <v>8284</v>
      </c>
      <c r="T1664" t="s">
        <v>8305</v>
      </c>
    </row>
    <row r="1665" spans="1:20" ht="28.5" hidden="1" x14ac:dyDescent="0.4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/>
      <c r="L1665"/>
      <c r="M1665"/>
      <c r="N1665"/>
      <c r="P1665" t="b">
        <v>0</v>
      </c>
      <c r="Q1665">
        <v>32</v>
      </c>
      <c r="R1665" t="b">
        <v>1</v>
      </c>
      <c r="S1665" s="5" t="s">
        <v>8284</v>
      </c>
      <c r="T1665" t="s">
        <v>8305</v>
      </c>
    </row>
    <row r="1666" spans="1:20" ht="42.75" hidden="1" x14ac:dyDescent="0.4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/>
      <c r="L1666"/>
      <c r="M1666"/>
      <c r="N1666"/>
      <c r="P1666" t="b">
        <v>0</v>
      </c>
      <c r="Q1666">
        <v>89</v>
      </c>
      <c r="R1666" t="b">
        <v>1</v>
      </c>
      <c r="S1666" s="5" t="s">
        <v>8284</v>
      </c>
      <c r="T1666" t="s">
        <v>8305</v>
      </c>
    </row>
    <row r="1667" spans="1:20" ht="42.75" hidden="1" x14ac:dyDescent="0.4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/>
      <c r="L1667"/>
      <c r="M1667"/>
      <c r="N1667"/>
      <c r="P1667" t="b">
        <v>0</v>
      </c>
      <c r="Q1667">
        <v>93</v>
      </c>
      <c r="R1667" t="b">
        <v>1</v>
      </c>
      <c r="S1667" s="5" t="s">
        <v>8284</v>
      </c>
      <c r="T1667" t="s">
        <v>8305</v>
      </c>
    </row>
    <row r="1668" spans="1:20" ht="42.75" hidden="1" x14ac:dyDescent="0.4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/>
      <c r="L1668"/>
      <c r="M1668"/>
      <c r="N1668"/>
      <c r="P1668" t="b">
        <v>0</v>
      </c>
      <c r="Q1668">
        <v>98</v>
      </c>
      <c r="R1668" t="b">
        <v>1</v>
      </c>
      <c r="S1668" s="5" t="s">
        <v>8284</v>
      </c>
      <c r="T1668" t="s">
        <v>8305</v>
      </c>
    </row>
    <row r="1669" spans="1:20" ht="42.75" hidden="1" x14ac:dyDescent="0.4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/>
      <c r="L1669"/>
      <c r="M1669"/>
      <c r="N1669"/>
      <c r="P1669" t="b">
        <v>0</v>
      </c>
      <c r="Q1669">
        <v>82</v>
      </c>
      <c r="R1669" t="b">
        <v>1</v>
      </c>
      <c r="S1669" s="5" t="s">
        <v>8284</v>
      </c>
      <c r="T1669" t="s">
        <v>8305</v>
      </c>
    </row>
    <row r="1670" spans="1:20" ht="42.75" hidden="1" x14ac:dyDescent="0.4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/>
      <c r="L1670"/>
      <c r="M1670"/>
      <c r="N1670"/>
      <c r="P1670" t="b">
        <v>0</v>
      </c>
      <c r="Q1670">
        <v>116</v>
      </c>
      <c r="R1670" t="b">
        <v>1</v>
      </c>
      <c r="S1670" s="5" t="s">
        <v>8284</v>
      </c>
      <c r="T1670" t="s">
        <v>8305</v>
      </c>
    </row>
    <row r="1671" spans="1:20" ht="42.75" hidden="1" x14ac:dyDescent="0.4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/>
      <c r="L1671"/>
      <c r="M1671"/>
      <c r="N1671"/>
      <c r="P1671" t="b">
        <v>0</v>
      </c>
      <c r="Q1671">
        <v>52</v>
      </c>
      <c r="R1671" t="b">
        <v>1</v>
      </c>
      <c r="S1671" s="5" t="s">
        <v>8284</v>
      </c>
      <c r="T1671" t="s">
        <v>8305</v>
      </c>
    </row>
    <row r="1672" spans="1:20" ht="57" hidden="1" x14ac:dyDescent="0.4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/>
      <c r="L1672"/>
      <c r="M1672"/>
      <c r="N1672"/>
      <c r="P1672" t="b">
        <v>0</v>
      </c>
      <c r="Q1672">
        <v>23</v>
      </c>
      <c r="R1672" t="b">
        <v>1</v>
      </c>
      <c r="S1672" s="5" t="s">
        <v>8284</v>
      </c>
      <c r="T1672" t="s">
        <v>8305</v>
      </c>
    </row>
    <row r="1673" spans="1:20" ht="28.5" hidden="1" x14ac:dyDescent="0.4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/>
      <c r="L1673"/>
      <c r="M1673"/>
      <c r="N1673"/>
      <c r="P1673" t="b">
        <v>0</v>
      </c>
      <c r="Q1673">
        <v>77</v>
      </c>
      <c r="R1673" t="b">
        <v>1</v>
      </c>
      <c r="S1673" s="5" t="s">
        <v>8284</v>
      </c>
      <c r="T1673" t="s">
        <v>8305</v>
      </c>
    </row>
    <row r="1674" spans="1:20" ht="28.5" hidden="1" x14ac:dyDescent="0.4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/>
      <c r="L1674"/>
      <c r="M1674"/>
      <c r="N1674"/>
      <c r="P1674" t="b">
        <v>0</v>
      </c>
      <c r="Q1674">
        <v>49</v>
      </c>
      <c r="R1674" t="b">
        <v>1</v>
      </c>
      <c r="S1674" s="5" t="s">
        <v>8284</v>
      </c>
      <c r="T1674" t="s">
        <v>8305</v>
      </c>
    </row>
    <row r="1675" spans="1:20" ht="42.75" hidden="1" x14ac:dyDescent="0.4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/>
      <c r="L1675"/>
      <c r="M1675"/>
      <c r="N1675"/>
      <c r="P1675" t="b">
        <v>0</v>
      </c>
      <c r="Q1675">
        <v>59</v>
      </c>
      <c r="R1675" t="b">
        <v>1</v>
      </c>
      <c r="S1675" s="5" t="s">
        <v>8284</v>
      </c>
      <c r="T1675" t="s">
        <v>8305</v>
      </c>
    </row>
    <row r="1676" spans="1:20" ht="42.75" hidden="1" x14ac:dyDescent="0.4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/>
      <c r="L1676"/>
      <c r="M1676"/>
      <c r="N1676"/>
      <c r="P1676" t="b">
        <v>0</v>
      </c>
      <c r="Q1676">
        <v>113</v>
      </c>
      <c r="R1676" t="b">
        <v>1</v>
      </c>
      <c r="S1676" s="5" t="s">
        <v>8284</v>
      </c>
      <c r="T1676" t="s">
        <v>8305</v>
      </c>
    </row>
    <row r="1677" spans="1:20" ht="28.5" hidden="1" x14ac:dyDescent="0.4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/>
      <c r="L1677"/>
      <c r="M1677"/>
      <c r="N1677"/>
      <c r="P1677" t="b">
        <v>0</v>
      </c>
      <c r="Q1677">
        <v>34</v>
      </c>
      <c r="R1677" t="b">
        <v>1</v>
      </c>
      <c r="S1677" s="5" t="s">
        <v>8284</v>
      </c>
      <c r="T1677" t="s">
        <v>8305</v>
      </c>
    </row>
    <row r="1678" spans="1:20" ht="28.5" hidden="1" x14ac:dyDescent="0.4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/>
      <c r="L1678"/>
      <c r="M1678"/>
      <c r="N1678"/>
      <c r="P1678" t="b">
        <v>0</v>
      </c>
      <c r="Q1678">
        <v>42</v>
      </c>
      <c r="R1678" t="b">
        <v>1</v>
      </c>
      <c r="S1678" s="5" t="s">
        <v>8284</v>
      </c>
      <c r="T1678" t="s">
        <v>8305</v>
      </c>
    </row>
    <row r="1679" spans="1:20" ht="42.75" hidden="1" x14ac:dyDescent="0.4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/>
      <c r="L1679"/>
      <c r="M1679"/>
      <c r="N1679"/>
      <c r="P1679" t="b">
        <v>0</v>
      </c>
      <c r="Q1679">
        <v>42</v>
      </c>
      <c r="R1679" t="b">
        <v>1</v>
      </c>
      <c r="S1679" s="5" t="s">
        <v>8284</v>
      </c>
      <c r="T1679" t="s">
        <v>8305</v>
      </c>
    </row>
    <row r="1680" spans="1:20" ht="42.75" hidden="1" x14ac:dyDescent="0.4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/>
      <c r="L1680"/>
      <c r="M1680"/>
      <c r="N1680"/>
      <c r="P1680" t="b">
        <v>0</v>
      </c>
      <c r="Q1680">
        <v>49</v>
      </c>
      <c r="R1680" t="b">
        <v>1</v>
      </c>
      <c r="S1680" s="5" t="s">
        <v>8284</v>
      </c>
      <c r="T1680" t="s">
        <v>8305</v>
      </c>
    </row>
    <row r="1681" spans="1:20" ht="57" hidden="1" x14ac:dyDescent="0.4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/>
      <c r="L1681"/>
      <c r="M1681"/>
      <c r="N1681"/>
      <c r="P1681" t="b">
        <v>0</v>
      </c>
      <c r="Q1681">
        <v>56</v>
      </c>
      <c r="R1681" t="b">
        <v>1</v>
      </c>
      <c r="S1681" s="5" t="s">
        <v>8284</v>
      </c>
      <c r="T1681" t="s">
        <v>8305</v>
      </c>
    </row>
    <row r="1682" spans="1:20" ht="28.5" hidden="1" x14ac:dyDescent="0.4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/>
      <c r="L1682"/>
      <c r="M1682"/>
      <c r="N1682"/>
      <c r="P1682" t="b">
        <v>0</v>
      </c>
      <c r="Q1682">
        <v>25</v>
      </c>
      <c r="R1682" t="b">
        <v>1</v>
      </c>
      <c r="S1682" s="5" t="s">
        <v>8284</v>
      </c>
      <c r="T1682" t="s">
        <v>8305</v>
      </c>
    </row>
    <row r="1683" spans="1:20" ht="42.75" hidden="1" x14ac:dyDescent="0.4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/>
      <c r="L1683"/>
      <c r="M1683"/>
      <c r="N1683"/>
      <c r="P1683" t="b">
        <v>0</v>
      </c>
      <c r="Q1683">
        <v>884</v>
      </c>
      <c r="R1683" t="b">
        <v>0</v>
      </c>
      <c r="S1683" s="5" t="s">
        <v>8284</v>
      </c>
      <c r="T1683" t="s">
        <v>8306</v>
      </c>
    </row>
    <row r="1684" spans="1:20" ht="28.5" hidden="1" x14ac:dyDescent="0.4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/>
      <c r="L1684"/>
      <c r="M1684"/>
      <c r="N1684"/>
      <c r="P1684" t="b">
        <v>0</v>
      </c>
      <c r="Q1684">
        <v>0</v>
      </c>
      <c r="R1684" t="b">
        <v>0</v>
      </c>
      <c r="S1684" s="5" t="s">
        <v>8284</v>
      </c>
      <c r="T1684" t="s">
        <v>8306</v>
      </c>
    </row>
    <row r="1685" spans="1:20" ht="42.75" hidden="1" x14ac:dyDescent="0.4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/>
      <c r="L1685"/>
      <c r="M1685"/>
      <c r="N1685"/>
      <c r="P1685" t="b">
        <v>0</v>
      </c>
      <c r="Q1685">
        <v>10</v>
      </c>
      <c r="R1685" t="b">
        <v>0</v>
      </c>
      <c r="S1685" s="5" t="s">
        <v>8284</v>
      </c>
      <c r="T1685" t="s">
        <v>8306</v>
      </c>
    </row>
    <row r="1686" spans="1:20" ht="28.5" hidden="1" x14ac:dyDescent="0.4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/>
      <c r="L1686"/>
      <c r="M1686"/>
      <c r="N1686"/>
      <c r="P1686" t="b">
        <v>0</v>
      </c>
      <c r="Q1686">
        <v>101</v>
      </c>
      <c r="R1686" t="b">
        <v>0</v>
      </c>
      <c r="S1686" s="5" t="s">
        <v>8284</v>
      </c>
      <c r="T1686" t="s">
        <v>8306</v>
      </c>
    </row>
    <row r="1687" spans="1:20" ht="42.75" hidden="1" x14ac:dyDescent="0.4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/>
      <c r="L1687"/>
      <c r="M1687"/>
      <c r="N1687"/>
      <c r="P1687" t="b">
        <v>0</v>
      </c>
      <c r="Q1687">
        <v>15</v>
      </c>
      <c r="R1687" t="b">
        <v>0</v>
      </c>
      <c r="S1687" s="5" t="s">
        <v>8284</v>
      </c>
      <c r="T1687" t="s">
        <v>8306</v>
      </c>
    </row>
    <row r="1688" spans="1:20" ht="42.75" hidden="1" x14ac:dyDescent="0.4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/>
      <c r="L1688"/>
      <c r="M1688"/>
      <c r="N1688"/>
      <c r="P1688" t="b">
        <v>0</v>
      </c>
      <c r="Q1688">
        <v>1</v>
      </c>
      <c r="R1688" t="b">
        <v>0</v>
      </c>
      <c r="S1688" s="5" t="s">
        <v>8284</v>
      </c>
      <c r="T1688" t="s">
        <v>8306</v>
      </c>
    </row>
    <row r="1689" spans="1:20" ht="42.75" hidden="1" x14ac:dyDescent="0.4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/>
      <c r="L1689"/>
      <c r="M1689"/>
      <c r="N1689"/>
      <c r="P1689" t="b">
        <v>0</v>
      </c>
      <c r="Q1689">
        <v>39</v>
      </c>
      <c r="R1689" t="b">
        <v>0</v>
      </c>
      <c r="S1689" s="5" t="s">
        <v>8284</v>
      </c>
      <c r="T1689" t="s">
        <v>8306</v>
      </c>
    </row>
    <row r="1690" spans="1:20" ht="57" hidden="1" x14ac:dyDescent="0.4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/>
      <c r="L1690"/>
      <c r="M1690"/>
      <c r="N1690"/>
      <c r="P1690" t="b">
        <v>0</v>
      </c>
      <c r="Q1690">
        <v>7</v>
      </c>
      <c r="R1690" t="b">
        <v>0</v>
      </c>
      <c r="S1690" s="5" t="s">
        <v>8284</v>
      </c>
      <c r="T1690" t="s">
        <v>8306</v>
      </c>
    </row>
    <row r="1691" spans="1:20" hidden="1" x14ac:dyDescent="0.4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/>
      <c r="L1691"/>
      <c r="M1691"/>
      <c r="N1691"/>
      <c r="P1691" t="b">
        <v>0</v>
      </c>
      <c r="Q1691">
        <v>14</v>
      </c>
      <c r="R1691" t="b">
        <v>0</v>
      </c>
      <c r="S1691" s="5" t="s">
        <v>8284</v>
      </c>
      <c r="T1691" t="s">
        <v>8306</v>
      </c>
    </row>
    <row r="1692" spans="1:20" ht="42.75" hidden="1" x14ac:dyDescent="0.4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/>
      <c r="L1692"/>
      <c r="M1692"/>
      <c r="N1692"/>
      <c r="P1692" t="b">
        <v>0</v>
      </c>
      <c r="Q1692">
        <v>11</v>
      </c>
      <c r="R1692" t="b">
        <v>0</v>
      </c>
      <c r="S1692" s="5" t="s">
        <v>8284</v>
      </c>
      <c r="T1692" t="s">
        <v>8306</v>
      </c>
    </row>
    <row r="1693" spans="1:20" ht="42.75" hidden="1" x14ac:dyDescent="0.4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/>
      <c r="L1693"/>
      <c r="M1693"/>
      <c r="N1693"/>
      <c r="P1693" t="b">
        <v>0</v>
      </c>
      <c r="Q1693">
        <v>38</v>
      </c>
      <c r="R1693" t="b">
        <v>0</v>
      </c>
      <c r="S1693" s="5" t="s">
        <v>8284</v>
      </c>
      <c r="T1693" t="s">
        <v>8306</v>
      </c>
    </row>
    <row r="1694" spans="1:20" ht="42.75" hidden="1" x14ac:dyDescent="0.4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/>
      <c r="L1694"/>
      <c r="M1694"/>
      <c r="N1694"/>
      <c r="P1694" t="b">
        <v>0</v>
      </c>
      <c r="Q1694">
        <v>15</v>
      </c>
      <c r="R1694" t="b">
        <v>0</v>
      </c>
      <c r="S1694" s="5" t="s">
        <v>8284</v>
      </c>
      <c r="T1694" t="s">
        <v>8306</v>
      </c>
    </row>
    <row r="1695" spans="1:20" ht="42.75" hidden="1" x14ac:dyDescent="0.4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/>
      <c r="L1695"/>
      <c r="M1695"/>
      <c r="N1695"/>
      <c r="P1695" t="b">
        <v>0</v>
      </c>
      <c r="Q1695">
        <v>8</v>
      </c>
      <c r="R1695" t="b">
        <v>0</v>
      </c>
      <c r="S1695" s="5" t="s">
        <v>8284</v>
      </c>
      <c r="T1695" t="s">
        <v>8306</v>
      </c>
    </row>
    <row r="1696" spans="1:20" ht="42.75" hidden="1" x14ac:dyDescent="0.4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/>
      <c r="L1696"/>
      <c r="M1696"/>
      <c r="N1696"/>
      <c r="P1696" t="b">
        <v>0</v>
      </c>
      <c r="Q1696">
        <v>1</v>
      </c>
      <c r="R1696" t="b">
        <v>0</v>
      </c>
      <c r="S1696" s="5" t="s">
        <v>8284</v>
      </c>
      <c r="T1696" t="s">
        <v>8306</v>
      </c>
    </row>
    <row r="1697" spans="1:20" ht="57" hidden="1" x14ac:dyDescent="0.4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/>
      <c r="L1697"/>
      <c r="M1697"/>
      <c r="N1697"/>
      <c r="P1697" t="b">
        <v>0</v>
      </c>
      <c r="Q1697">
        <v>23</v>
      </c>
      <c r="R1697" t="b">
        <v>0</v>
      </c>
      <c r="S1697" s="5" t="s">
        <v>8284</v>
      </c>
      <c r="T1697" t="s">
        <v>8306</v>
      </c>
    </row>
    <row r="1698" spans="1:20" ht="42.75" hidden="1" x14ac:dyDescent="0.4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/>
      <c r="L1698"/>
      <c r="M1698"/>
      <c r="N1698"/>
      <c r="P1698" t="b">
        <v>0</v>
      </c>
      <c r="Q1698">
        <v>0</v>
      </c>
      <c r="R1698" t="b">
        <v>0</v>
      </c>
      <c r="S1698" s="5" t="s">
        <v>8284</v>
      </c>
      <c r="T1698" t="s">
        <v>8306</v>
      </c>
    </row>
    <row r="1699" spans="1:20" ht="42.75" hidden="1" x14ac:dyDescent="0.4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/>
      <c r="L1699"/>
      <c r="M1699"/>
      <c r="N1699"/>
      <c r="P1699" t="b">
        <v>0</v>
      </c>
      <c r="Q1699">
        <v>22</v>
      </c>
      <c r="R1699" t="b">
        <v>0</v>
      </c>
      <c r="S1699" s="5" t="s">
        <v>8284</v>
      </c>
      <c r="T1699" t="s">
        <v>8306</v>
      </c>
    </row>
    <row r="1700" spans="1:20" ht="71.25" hidden="1" x14ac:dyDescent="0.4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/>
      <c r="L1700"/>
      <c r="M1700"/>
      <c r="N1700"/>
      <c r="P1700" t="b">
        <v>0</v>
      </c>
      <c r="Q1700">
        <v>0</v>
      </c>
      <c r="R1700" t="b">
        <v>0</v>
      </c>
      <c r="S1700" s="5" t="s">
        <v>8284</v>
      </c>
      <c r="T1700" t="s">
        <v>8306</v>
      </c>
    </row>
    <row r="1701" spans="1:20" ht="42.75" hidden="1" x14ac:dyDescent="0.4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/>
      <c r="L1701"/>
      <c r="M1701"/>
      <c r="N1701"/>
      <c r="P1701" t="b">
        <v>0</v>
      </c>
      <c r="Q1701">
        <v>4</v>
      </c>
      <c r="R1701" t="b">
        <v>0</v>
      </c>
      <c r="S1701" s="5" t="s">
        <v>8284</v>
      </c>
      <c r="T1701" t="s">
        <v>8306</v>
      </c>
    </row>
    <row r="1702" spans="1:20" ht="42.75" hidden="1" x14ac:dyDescent="0.4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/>
      <c r="L1702"/>
      <c r="M1702"/>
      <c r="N1702"/>
      <c r="P1702" t="b">
        <v>0</v>
      </c>
      <c r="Q1702">
        <v>79</v>
      </c>
      <c r="R1702" t="b">
        <v>0</v>
      </c>
      <c r="S1702" s="5" t="s">
        <v>8284</v>
      </c>
      <c r="T1702" t="s">
        <v>8306</v>
      </c>
    </row>
    <row r="1703" spans="1:20" ht="42.75" hidden="1" x14ac:dyDescent="0.4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/>
      <c r="L1703"/>
      <c r="M1703"/>
      <c r="N1703"/>
      <c r="P1703" t="b">
        <v>0</v>
      </c>
      <c r="Q1703">
        <v>2</v>
      </c>
      <c r="R1703" t="b">
        <v>0</v>
      </c>
      <c r="S1703" s="5" t="s">
        <v>8284</v>
      </c>
      <c r="T1703" t="s">
        <v>8306</v>
      </c>
    </row>
    <row r="1704" spans="1:20" hidden="1" x14ac:dyDescent="0.4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/>
      <c r="L1704"/>
      <c r="M1704"/>
      <c r="N1704"/>
      <c r="P1704" t="b">
        <v>0</v>
      </c>
      <c r="Q1704">
        <v>1</v>
      </c>
      <c r="R1704" t="b">
        <v>0</v>
      </c>
      <c r="S1704" s="5" t="s">
        <v>8284</v>
      </c>
      <c r="T1704" t="s">
        <v>8306</v>
      </c>
    </row>
    <row r="1705" spans="1:20" ht="42.75" hidden="1" x14ac:dyDescent="0.4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/>
      <c r="L1705"/>
      <c r="M1705"/>
      <c r="N1705"/>
      <c r="P1705" t="b">
        <v>0</v>
      </c>
      <c r="Q1705">
        <v>2</v>
      </c>
      <c r="R1705" t="b">
        <v>0</v>
      </c>
      <c r="S1705" s="5" t="s">
        <v>8284</v>
      </c>
      <c r="T1705" t="s">
        <v>8306</v>
      </c>
    </row>
    <row r="1706" spans="1:20" ht="28.5" hidden="1" x14ac:dyDescent="0.4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/>
      <c r="L1706"/>
      <c r="M1706"/>
      <c r="N1706"/>
      <c r="P1706" t="b">
        <v>0</v>
      </c>
      <c r="Q1706">
        <v>11</v>
      </c>
      <c r="R1706" t="b">
        <v>0</v>
      </c>
      <c r="S1706" s="5" t="s">
        <v>8284</v>
      </c>
      <c r="T1706" t="s">
        <v>8306</v>
      </c>
    </row>
    <row r="1707" spans="1:20" ht="42.75" hidden="1" x14ac:dyDescent="0.4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/>
      <c r="L1707"/>
      <c r="M1707"/>
      <c r="N1707"/>
      <c r="P1707" t="b">
        <v>0</v>
      </c>
      <c r="Q1707">
        <v>0</v>
      </c>
      <c r="R1707" t="b">
        <v>0</v>
      </c>
      <c r="S1707" s="5" t="s">
        <v>8284</v>
      </c>
      <c r="T1707" t="s">
        <v>8306</v>
      </c>
    </row>
    <row r="1708" spans="1:20" ht="42.75" hidden="1" x14ac:dyDescent="0.4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/>
      <c r="L1708"/>
      <c r="M1708"/>
      <c r="N1708"/>
      <c r="P1708" t="b">
        <v>0</v>
      </c>
      <c r="Q1708">
        <v>0</v>
      </c>
      <c r="R1708" t="b">
        <v>0</v>
      </c>
      <c r="S1708" s="5" t="s">
        <v>8284</v>
      </c>
      <c r="T1708" t="s">
        <v>8306</v>
      </c>
    </row>
    <row r="1709" spans="1:20" ht="42.75" hidden="1" x14ac:dyDescent="0.4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/>
      <c r="L1709"/>
      <c r="M1709"/>
      <c r="N1709"/>
      <c r="P1709" t="b">
        <v>0</v>
      </c>
      <c r="Q1709">
        <v>9</v>
      </c>
      <c r="R1709" t="b">
        <v>0</v>
      </c>
      <c r="S1709" s="5" t="s">
        <v>8284</v>
      </c>
      <c r="T1709" t="s">
        <v>8306</v>
      </c>
    </row>
    <row r="1710" spans="1:20" ht="42.75" hidden="1" x14ac:dyDescent="0.4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/>
      <c r="L1710"/>
      <c r="M1710"/>
      <c r="N1710"/>
      <c r="P1710" t="b">
        <v>0</v>
      </c>
      <c r="Q1710">
        <v>0</v>
      </c>
      <c r="R1710" t="b">
        <v>0</v>
      </c>
      <c r="S1710" s="5" t="s">
        <v>8284</v>
      </c>
      <c r="T1710" t="s">
        <v>8306</v>
      </c>
    </row>
    <row r="1711" spans="1:20" ht="42.75" hidden="1" x14ac:dyDescent="0.4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/>
      <c r="L1711"/>
      <c r="M1711"/>
      <c r="N1711"/>
      <c r="P1711" t="b">
        <v>0</v>
      </c>
      <c r="Q1711">
        <v>4</v>
      </c>
      <c r="R1711" t="b">
        <v>0</v>
      </c>
      <c r="S1711" s="5" t="s">
        <v>8284</v>
      </c>
      <c r="T1711" t="s">
        <v>8306</v>
      </c>
    </row>
    <row r="1712" spans="1:20" ht="28.5" hidden="1" x14ac:dyDescent="0.4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/>
      <c r="L1712"/>
      <c r="M1712"/>
      <c r="N1712"/>
      <c r="P1712" t="b">
        <v>0</v>
      </c>
      <c r="Q1712">
        <v>1</v>
      </c>
      <c r="R1712" t="b">
        <v>0</v>
      </c>
      <c r="S1712" s="5" t="s">
        <v>8284</v>
      </c>
      <c r="T1712" t="s">
        <v>8306</v>
      </c>
    </row>
    <row r="1713" spans="1:20" ht="42.75" hidden="1" x14ac:dyDescent="0.4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/>
      <c r="L1713"/>
      <c r="M1713"/>
      <c r="N1713"/>
      <c r="P1713" t="b">
        <v>0</v>
      </c>
      <c r="Q1713">
        <v>2</v>
      </c>
      <c r="R1713" t="b">
        <v>0</v>
      </c>
      <c r="S1713" s="5" t="s">
        <v>8284</v>
      </c>
      <c r="T1713" t="s">
        <v>8306</v>
      </c>
    </row>
    <row r="1714" spans="1:20" ht="42.75" hidden="1" x14ac:dyDescent="0.4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/>
      <c r="L1714"/>
      <c r="M1714"/>
      <c r="N1714"/>
      <c r="P1714" t="b">
        <v>0</v>
      </c>
      <c r="Q1714">
        <v>0</v>
      </c>
      <c r="R1714" t="b">
        <v>0</v>
      </c>
      <c r="S1714" s="5" t="s">
        <v>8284</v>
      </c>
      <c r="T1714" t="s">
        <v>8306</v>
      </c>
    </row>
    <row r="1715" spans="1:20" ht="57" hidden="1" x14ac:dyDescent="0.4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/>
      <c r="L1715"/>
      <c r="M1715"/>
      <c r="N1715"/>
      <c r="P1715" t="b">
        <v>0</v>
      </c>
      <c r="Q1715">
        <v>1</v>
      </c>
      <c r="R1715" t="b">
        <v>0</v>
      </c>
      <c r="S1715" s="5" t="s">
        <v>8284</v>
      </c>
      <c r="T1715" t="s">
        <v>8306</v>
      </c>
    </row>
    <row r="1716" spans="1:20" ht="42.75" hidden="1" x14ac:dyDescent="0.4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/>
      <c r="L1716"/>
      <c r="M1716"/>
      <c r="N1716"/>
      <c r="P1716" t="b">
        <v>0</v>
      </c>
      <c r="Q1716">
        <v>17</v>
      </c>
      <c r="R1716" t="b">
        <v>0</v>
      </c>
      <c r="S1716" s="5" t="s">
        <v>8284</v>
      </c>
      <c r="T1716" t="s">
        <v>8306</v>
      </c>
    </row>
    <row r="1717" spans="1:20" ht="42.75" hidden="1" x14ac:dyDescent="0.4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/>
      <c r="L1717"/>
      <c r="M1717"/>
      <c r="N1717"/>
      <c r="P1717" t="b">
        <v>0</v>
      </c>
      <c r="Q1717">
        <v>2</v>
      </c>
      <c r="R1717" t="b">
        <v>0</v>
      </c>
      <c r="S1717" s="5" t="s">
        <v>8284</v>
      </c>
      <c r="T1717" t="s">
        <v>8306</v>
      </c>
    </row>
    <row r="1718" spans="1:20" ht="42.75" hidden="1" x14ac:dyDescent="0.4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/>
      <c r="L1718"/>
      <c r="M1718"/>
      <c r="N1718"/>
      <c r="P1718" t="b">
        <v>0</v>
      </c>
      <c r="Q1718">
        <v>3</v>
      </c>
      <c r="R1718" t="b">
        <v>0</v>
      </c>
      <c r="S1718" s="5" t="s">
        <v>8284</v>
      </c>
      <c r="T1718" t="s">
        <v>8306</v>
      </c>
    </row>
    <row r="1719" spans="1:20" ht="42.75" hidden="1" x14ac:dyDescent="0.4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/>
      <c r="L1719"/>
      <c r="M1719"/>
      <c r="N1719"/>
      <c r="P1719" t="b">
        <v>0</v>
      </c>
      <c r="Q1719">
        <v>41</v>
      </c>
      <c r="R1719" t="b">
        <v>0</v>
      </c>
      <c r="S1719" s="5" t="s">
        <v>8284</v>
      </c>
      <c r="T1719" t="s">
        <v>8306</v>
      </c>
    </row>
    <row r="1720" spans="1:20" hidden="1" x14ac:dyDescent="0.4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/>
      <c r="L1720"/>
      <c r="M1720"/>
      <c r="N1720"/>
      <c r="P1720" t="b">
        <v>0</v>
      </c>
      <c r="Q1720">
        <v>2</v>
      </c>
      <c r="R1720" t="b">
        <v>0</v>
      </c>
      <c r="S1720" s="5" t="s">
        <v>8284</v>
      </c>
      <c r="T1720" t="s">
        <v>8306</v>
      </c>
    </row>
    <row r="1721" spans="1:20" ht="42.75" hidden="1" x14ac:dyDescent="0.4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/>
      <c r="L1721"/>
      <c r="M1721"/>
      <c r="N1721"/>
      <c r="P1721" t="b">
        <v>0</v>
      </c>
      <c r="Q1721">
        <v>3</v>
      </c>
      <c r="R1721" t="b">
        <v>0</v>
      </c>
      <c r="S1721" s="5" t="s">
        <v>8284</v>
      </c>
      <c r="T1721" t="s">
        <v>8306</v>
      </c>
    </row>
    <row r="1722" spans="1:20" ht="42.75" hidden="1" x14ac:dyDescent="0.4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/>
      <c r="L1722"/>
      <c r="M1722"/>
      <c r="N1722"/>
      <c r="P1722" t="b">
        <v>0</v>
      </c>
      <c r="Q1722">
        <v>8</v>
      </c>
      <c r="R1722" t="b">
        <v>0</v>
      </c>
      <c r="S1722" s="5" t="s">
        <v>8284</v>
      </c>
      <c r="T1722" t="s">
        <v>8306</v>
      </c>
    </row>
    <row r="1723" spans="1:20" ht="42.75" hidden="1" x14ac:dyDescent="0.4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/>
      <c r="L1723"/>
      <c r="M1723"/>
      <c r="N1723"/>
      <c r="P1723" t="b">
        <v>0</v>
      </c>
      <c r="Q1723">
        <v>0</v>
      </c>
      <c r="R1723" t="b">
        <v>0</v>
      </c>
      <c r="S1723" s="5" t="s">
        <v>8284</v>
      </c>
      <c r="T1723" t="s">
        <v>8306</v>
      </c>
    </row>
    <row r="1724" spans="1:20" ht="42.75" hidden="1" x14ac:dyDescent="0.4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/>
      <c r="L1724"/>
      <c r="M1724"/>
      <c r="N1724"/>
      <c r="P1724" t="b">
        <v>0</v>
      </c>
      <c r="Q1724">
        <v>1</v>
      </c>
      <c r="R1724" t="b">
        <v>0</v>
      </c>
      <c r="S1724" s="5" t="s">
        <v>8284</v>
      </c>
      <c r="T1724" t="s">
        <v>8306</v>
      </c>
    </row>
    <row r="1725" spans="1:20" ht="42.75" hidden="1" x14ac:dyDescent="0.4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/>
      <c r="L1725"/>
      <c r="M1725"/>
      <c r="N1725"/>
      <c r="P1725" t="b">
        <v>0</v>
      </c>
      <c r="Q1725">
        <v>3</v>
      </c>
      <c r="R1725" t="b">
        <v>0</v>
      </c>
      <c r="S1725" s="5" t="s">
        <v>8284</v>
      </c>
      <c r="T1725" t="s">
        <v>8306</v>
      </c>
    </row>
    <row r="1726" spans="1:20" ht="42.75" hidden="1" x14ac:dyDescent="0.4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/>
      <c r="L1726"/>
      <c r="M1726"/>
      <c r="N1726"/>
      <c r="P1726" t="b">
        <v>0</v>
      </c>
      <c r="Q1726">
        <v>4</v>
      </c>
      <c r="R1726" t="b">
        <v>0</v>
      </c>
      <c r="S1726" s="5" t="s">
        <v>8284</v>
      </c>
      <c r="T1726" t="s">
        <v>8306</v>
      </c>
    </row>
    <row r="1727" spans="1:20" ht="42.75" hidden="1" x14ac:dyDescent="0.4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/>
      <c r="L1727"/>
      <c r="M1727"/>
      <c r="N1727"/>
      <c r="P1727" t="b">
        <v>0</v>
      </c>
      <c r="Q1727">
        <v>9</v>
      </c>
      <c r="R1727" t="b">
        <v>0</v>
      </c>
      <c r="S1727" s="5" t="s">
        <v>8284</v>
      </c>
      <c r="T1727" t="s">
        <v>8306</v>
      </c>
    </row>
    <row r="1728" spans="1:20" ht="28.5" hidden="1" x14ac:dyDescent="0.4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/>
      <c r="L1728"/>
      <c r="M1728"/>
      <c r="N1728"/>
      <c r="P1728" t="b">
        <v>0</v>
      </c>
      <c r="Q1728">
        <v>16</v>
      </c>
      <c r="R1728" t="b">
        <v>0</v>
      </c>
      <c r="S1728" s="5" t="s">
        <v>8284</v>
      </c>
      <c r="T1728" t="s">
        <v>8306</v>
      </c>
    </row>
    <row r="1729" spans="1:20" ht="42.75" hidden="1" x14ac:dyDescent="0.4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/>
      <c r="L1729"/>
      <c r="M1729"/>
      <c r="N1729"/>
      <c r="P1729" t="b">
        <v>0</v>
      </c>
      <c r="Q1729">
        <v>1</v>
      </c>
      <c r="R1729" t="b">
        <v>0</v>
      </c>
      <c r="S1729" s="5" t="s">
        <v>8284</v>
      </c>
      <c r="T1729" t="s">
        <v>8306</v>
      </c>
    </row>
    <row r="1730" spans="1:20" ht="42.75" hidden="1" x14ac:dyDescent="0.4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/>
      <c r="L1730"/>
      <c r="M1730"/>
      <c r="N1730"/>
      <c r="P1730" t="b">
        <v>0</v>
      </c>
      <c r="Q1730">
        <v>7</v>
      </c>
      <c r="R1730" t="b">
        <v>0</v>
      </c>
      <c r="S1730" s="5" t="s">
        <v>8284</v>
      </c>
      <c r="T1730" t="s">
        <v>8306</v>
      </c>
    </row>
    <row r="1731" spans="1:20" ht="42.75" hidden="1" x14ac:dyDescent="0.4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/>
      <c r="L1731"/>
      <c r="M1731"/>
      <c r="N1731"/>
      <c r="P1731" t="b">
        <v>0</v>
      </c>
      <c r="Q1731">
        <v>0</v>
      </c>
      <c r="R1731" t="b">
        <v>0</v>
      </c>
      <c r="S1731" s="5" t="s">
        <v>8284</v>
      </c>
      <c r="T1731" t="s">
        <v>8306</v>
      </c>
    </row>
    <row r="1732" spans="1:20" ht="42.75" hidden="1" x14ac:dyDescent="0.4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/>
      <c r="L1732"/>
      <c r="M1732"/>
      <c r="N1732"/>
      <c r="P1732" t="b">
        <v>0</v>
      </c>
      <c r="Q1732">
        <v>0</v>
      </c>
      <c r="R1732" t="b">
        <v>0</v>
      </c>
      <c r="S1732" s="5" t="s">
        <v>8284</v>
      </c>
      <c r="T1732" t="s">
        <v>8306</v>
      </c>
    </row>
    <row r="1733" spans="1:20" ht="28.5" hidden="1" x14ac:dyDescent="0.4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/>
      <c r="L1733"/>
      <c r="M1733"/>
      <c r="N1733"/>
      <c r="P1733" t="b">
        <v>0</v>
      </c>
      <c r="Q1733">
        <v>0</v>
      </c>
      <c r="R1733" t="b">
        <v>0</v>
      </c>
      <c r="S1733" s="5" t="s">
        <v>8284</v>
      </c>
      <c r="T1733" t="s">
        <v>8306</v>
      </c>
    </row>
    <row r="1734" spans="1:20" ht="42.75" hidden="1" x14ac:dyDescent="0.4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/>
      <c r="L1734"/>
      <c r="M1734"/>
      <c r="N1734"/>
      <c r="P1734" t="b">
        <v>0</v>
      </c>
      <c r="Q1734">
        <v>0</v>
      </c>
      <c r="R1734" t="b">
        <v>0</v>
      </c>
      <c r="S1734" s="5" t="s">
        <v>8284</v>
      </c>
      <c r="T1734" t="s">
        <v>8306</v>
      </c>
    </row>
    <row r="1735" spans="1:20" ht="42.75" hidden="1" x14ac:dyDescent="0.4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/>
      <c r="L1735"/>
      <c r="M1735"/>
      <c r="N1735"/>
      <c r="P1735" t="b">
        <v>0</v>
      </c>
      <c r="Q1735">
        <v>0</v>
      </c>
      <c r="R1735" t="b">
        <v>0</v>
      </c>
      <c r="S1735" s="5" t="s">
        <v>8284</v>
      </c>
      <c r="T1735" t="s">
        <v>8306</v>
      </c>
    </row>
    <row r="1736" spans="1:20" ht="42.75" hidden="1" x14ac:dyDescent="0.4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/>
      <c r="L1736"/>
      <c r="M1736"/>
      <c r="N1736"/>
      <c r="P1736" t="b">
        <v>0</v>
      </c>
      <c r="Q1736">
        <v>1</v>
      </c>
      <c r="R1736" t="b">
        <v>0</v>
      </c>
      <c r="S1736" s="5" t="s">
        <v>8284</v>
      </c>
      <c r="T1736" t="s">
        <v>8306</v>
      </c>
    </row>
    <row r="1737" spans="1:20" ht="42.75" hidden="1" x14ac:dyDescent="0.4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/>
      <c r="L1737"/>
      <c r="M1737"/>
      <c r="N1737"/>
      <c r="P1737" t="b">
        <v>0</v>
      </c>
      <c r="Q1737">
        <v>2</v>
      </c>
      <c r="R1737" t="b">
        <v>0</v>
      </c>
      <c r="S1737" s="5" t="s">
        <v>8284</v>
      </c>
      <c r="T1737" t="s">
        <v>8306</v>
      </c>
    </row>
    <row r="1738" spans="1:20" ht="28.5" hidden="1" x14ac:dyDescent="0.4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/>
      <c r="L1738"/>
      <c r="M1738"/>
      <c r="N1738"/>
      <c r="P1738" t="b">
        <v>0</v>
      </c>
      <c r="Q1738">
        <v>1</v>
      </c>
      <c r="R1738" t="b">
        <v>0</v>
      </c>
      <c r="S1738" s="5" t="s">
        <v>8284</v>
      </c>
      <c r="T1738" t="s">
        <v>8306</v>
      </c>
    </row>
    <row r="1739" spans="1:20" ht="42.75" hidden="1" x14ac:dyDescent="0.4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/>
      <c r="L1739"/>
      <c r="M1739"/>
      <c r="N1739"/>
      <c r="P1739" t="b">
        <v>0</v>
      </c>
      <c r="Q1739">
        <v>15</v>
      </c>
      <c r="R1739" t="b">
        <v>0</v>
      </c>
      <c r="S1739" s="5" t="s">
        <v>8284</v>
      </c>
      <c r="T1739" t="s">
        <v>8306</v>
      </c>
    </row>
    <row r="1740" spans="1:20" ht="28.5" hidden="1" x14ac:dyDescent="0.4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/>
      <c r="L1740"/>
      <c r="M1740"/>
      <c r="N1740"/>
      <c r="P1740" t="b">
        <v>0</v>
      </c>
      <c r="Q1740">
        <v>1</v>
      </c>
      <c r="R1740" t="b">
        <v>0</v>
      </c>
      <c r="S1740" s="5" t="s">
        <v>8284</v>
      </c>
      <c r="T1740" t="s">
        <v>8306</v>
      </c>
    </row>
    <row r="1741" spans="1:20" ht="42.75" hidden="1" x14ac:dyDescent="0.4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/>
      <c r="L1741"/>
      <c r="M1741"/>
      <c r="N1741"/>
      <c r="P1741" t="b">
        <v>0</v>
      </c>
      <c r="Q1741">
        <v>1</v>
      </c>
      <c r="R1741" t="b">
        <v>0</v>
      </c>
      <c r="S1741" s="5" t="s">
        <v>8284</v>
      </c>
      <c r="T1741" t="s">
        <v>8306</v>
      </c>
    </row>
    <row r="1742" spans="1:20" ht="42.75" hidden="1" x14ac:dyDescent="0.4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/>
      <c r="L1742"/>
      <c r="M1742"/>
      <c r="N1742"/>
      <c r="P1742" t="b">
        <v>0</v>
      </c>
      <c r="Q1742">
        <v>0</v>
      </c>
      <c r="R1742" t="b">
        <v>0</v>
      </c>
      <c r="S1742" s="5" t="s">
        <v>8284</v>
      </c>
      <c r="T1742" t="s">
        <v>8306</v>
      </c>
    </row>
    <row r="1743" spans="1:20" ht="28.5" hidden="1" x14ac:dyDescent="0.4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/>
      <c r="L1743"/>
      <c r="M1743"/>
      <c r="N1743"/>
      <c r="P1743" t="b">
        <v>0</v>
      </c>
      <c r="Q1743">
        <v>52</v>
      </c>
      <c r="R1743" t="b">
        <v>1</v>
      </c>
      <c r="S1743" s="5" t="s">
        <v>8297</v>
      </c>
      <c r="T1743" t="s">
        <v>8298</v>
      </c>
    </row>
    <row r="1744" spans="1:20" ht="42.75" hidden="1" x14ac:dyDescent="0.4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/>
      <c r="L1744"/>
      <c r="M1744"/>
      <c r="N1744"/>
      <c r="P1744" t="b">
        <v>0</v>
      </c>
      <c r="Q1744">
        <v>34</v>
      </c>
      <c r="R1744" t="b">
        <v>1</v>
      </c>
      <c r="S1744" s="5" t="s">
        <v>8297</v>
      </c>
      <c r="T1744" t="s">
        <v>8298</v>
      </c>
    </row>
    <row r="1745" spans="1:20" ht="42.75" hidden="1" x14ac:dyDescent="0.4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/>
      <c r="L1745"/>
      <c r="M1745"/>
      <c r="N1745"/>
      <c r="P1745" t="b">
        <v>0</v>
      </c>
      <c r="Q1745">
        <v>67</v>
      </c>
      <c r="R1745" t="b">
        <v>1</v>
      </c>
      <c r="S1745" s="5" t="s">
        <v>8297</v>
      </c>
      <c r="T1745" t="s">
        <v>8298</v>
      </c>
    </row>
    <row r="1746" spans="1:20" ht="42.75" hidden="1" x14ac:dyDescent="0.4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/>
      <c r="L1746"/>
      <c r="M1746"/>
      <c r="N1746"/>
      <c r="P1746" t="b">
        <v>0</v>
      </c>
      <c r="Q1746">
        <v>70</v>
      </c>
      <c r="R1746" t="b">
        <v>1</v>
      </c>
      <c r="S1746" s="5" t="s">
        <v>8297</v>
      </c>
      <c r="T1746" t="s">
        <v>8298</v>
      </c>
    </row>
    <row r="1747" spans="1:20" ht="42.75" hidden="1" x14ac:dyDescent="0.4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/>
      <c r="L1747"/>
      <c r="M1747"/>
      <c r="N1747"/>
      <c r="P1747" t="b">
        <v>0</v>
      </c>
      <c r="Q1747">
        <v>89</v>
      </c>
      <c r="R1747" t="b">
        <v>1</v>
      </c>
      <c r="S1747" s="5" t="s">
        <v>8297</v>
      </c>
      <c r="T1747" t="s">
        <v>8298</v>
      </c>
    </row>
    <row r="1748" spans="1:20" ht="57" hidden="1" x14ac:dyDescent="0.4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/>
      <c r="L1748"/>
      <c r="M1748"/>
      <c r="N1748"/>
      <c r="P1748" t="b">
        <v>0</v>
      </c>
      <c r="Q1748">
        <v>107</v>
      </c>
      <c r="R1748" t="b">
        <v>1</v>
      </c>
      <c r="S1748" s="5" t="s">
        <v>8297</v>
      </c>
      <c r="T1748" t="s">
        <v>8298</v>
      </c>
    </row>
    <row r="1749" spans="1:20" ht="42.75" hidden="1" x14ac:dyDescent="0.4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/>
      <c r="L1749"/>
      <c r="M1749"/>
      <c r="N1749"/>
      <c r="P1749" t="b">
        <v>0</v>
      </c>
      <c r="Q1749">
        <v>159</v>
      </c>
      <c r="R1749" t="b">
        <v>1</v>
      </c>
      <c r="S1749" s="5" t="s">
        <v>8297</v>
      </c>
      <c r="T1749" t="s">
        <v>8298</v>
      </c>
    </row>
    <row r="1750" spans="1:20" ht="28.5" hidden="1" x14ac:dyDescent="0.4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/>
      <c r="L1750"/>
      <c r="M1750"/>
      <c r="N1750"/>
      <c r="P1750" t="b">
        <v>0</v>
      </c>
      <c r="Q1750">
        <v>181</v>
      </c>
      <c r="R1750" t="b">
        <v>1</v>
      </c>
      <c r="S1750" s="5" t="s">
        <v>8297</v>
      </c>
      <c r="T1750" t="s">
        <v>8298</v>
      </c>
    </row>
    <row r="1751" spans="1:20" ht="28.5" hidden="1" x14ac:dyDescent="0.4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/>
      <c r="L1751"/>
      <c r="M1751"/>
      <c r="N1751"/>
      <c r="P1751" t="b">
        <v>0</v>
      </c>
      <c r="Q1751">
        <v>131</v>
      </c>
      <c r="R1751" t="b">
        <v>1</v>
      </c>
      <c r="S1751" s="5" t="s">
        <v>8297</v>
      </c>
      <c r="T1751" t="s">
        <v>8298</v>
      </c>
    </row>
    <row r="1752" spans="1:20" ht="42.75" hidden="1" x14ac:dyDescent="0.4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/>
      <c r="L1752"/>
      <c r="M1752"/>
      <c r="N1752"/>
      <c r="P1752" t="b">
        <v>0</v>
      </c>
      <c r="Q1752">
        <v>125</v>
      </c>
      <c r="R1752" t="b">
        <v>1</v>
      </c>
      <c r="S1752" s="5" t="s">
        <v>8297</v>
      </c>
      <c r="T1752" t="s">
        <v>8298</v>
      </c>
    </row>
    <row r="1753" spans="1:20" ht="28.5" hidden="1" x14ac:dyDescent="0.4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/>
      <c r="L1753"/>
      <c r="M1753"/>
      <c r="N1753"/>
      <c r="P1753" t="b">
        <v>0</v>
      </c>
      <c r="Q1753">
        <v>61</v>
      </c>
      <c r="R1753" t="b">
        <v>1</v>
      </c>
      <c r="S1753" s="5" t="s">
        <v>8297</v>
      </c>
      <c r="T1753" t="s">
        <v>8298</v>
      </c>
    </row>
    <row r="1754" spans="1:20" ht="28.5" hidden="1" x14ac:dyDescent="0.4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/>
      <c r="L1754"/>
      <c r="M1754"/>
      <c r="N1754"/>
      <c r="P1754" t="b">
        <v>0</v>
      </c>
      <c r="Q1754">
        <v>90</v>
      </c>
      <c r="R1754" t="b">
        <v>1</v>
      </c>
      <c r="S1754" s="5" t="s">
        <v>8297</v>
      </c>
      <c r="T1754" t="s">
        <v>8298</v>
      </c>
    </row>
    <row r="1755" spans="1:20" ht="42.75" hidden="1" x14ac:dyDescent="0.4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/>
      <c r="L1755"/>
      <c r="M1755"/>
      <c r="N1755"/>
      <c r="P1755" t="b">
        <v>0</v>
      </c>
      <c r="Q1755">
        <v>35</v>
      </c>
      <c r="R1755" t="b">
        <v>1</v>
      </c>
      <c r="S1755" s="5" t="s">
        <v>8297</v>
      </c>
      <c r="T1755" t="s">
        <v>8298</v>
      </c>
    </row>
    <row r="1756" spans="1:20" ht="42.75" hidden="1" x14ac:dyDescent="0.4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/>
      <c r="L1756"/>
      <c r="M1756"/>
      <c r="N1756"/>
      <c r="P1756" t="b">
        <v>0</v>
      </c>
      <c r="Q1756">
        <v>90</v>
      </c>
      <c r="R1756" t="b">
        <v>1</v>
      </c>
      <c r="S1756" s="5" t="s">
        <v>8297</v>
      </c>
      <c r="T1756" t="s">
        <v>8298</v>
      </c>
    </row>
    <row r="1757" spans="1:20" ht="42.75" hidden="1" x14ac:dyDescent="0.4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/>
      <c r="L1757"/>
      <c r="M1757"/>
      <c r="N1757"/>
      <c r="P1757" t="b">
        <v>0</v>
      </c>
      <c r="Q1757">
        <v>4</v>
      </c>
      <c r="R1757" t="b">
        <v>1</v>
      </c>
      <c r="S1757" s="5" t="s">
        <v>8297</v>
      </c>
      <c r="T1757" t="s">
        <v>8298</v>
      </c>
    </row>
    <row r="1758" spans="1:20" ht="42.75" hidden="1" x14ac:dyDescent="0.4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/>
      <c r="L1758"/>
      <c r="M1758"/>
      <c r="N1758"/>
      <c r="P1758" t="b">
        <v>0</v>
      </c>
      <c r="Q1758">
        <v>120</v>
      </c>
      <c r="R1758" t="b">
        <v>1</v>
      </c>
      <c r="S1758" s="5" t="s">
        <v>8297</v>
      </c>
      <c r="T1758" t="s">
        <v>8298</v>
      </c>
    </row>
    <row r="1759" spans="1:20" ht="28.5" hidden="1" x14ac:dyDescent="0.4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/>
      <c r="L1759"/>
      <c r="M1759"/>
      <c r="N1759"/>
      <c r="P1759" t="b">
        <v>0</v>
      </c>
      <c r="Q1759">
        <v>14</v>
      </c>
      <c r="R1759" t="b">
        <v>1</v>
      </c>
      <c r="S1759" s="5" t="s">
        <v>8297</v>
      </c>
      <c r="T1759" t="s">
        <v>8298</v>
      </c>
    </row>
    <row r="1760" spans="1:20" ht="42.75" hidden="1" x14ac:dyDescent="0.4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/>
      <c r="L1760"/>
      <c r="M1760"/>
      <c r="N1760"/>
      <c r="P1760" t="b">
        <v>0</v>
      </c>
      <c r="Q1760">
        <v>27</v>
      </c>
      <c r="R1760" t="b">
        <v>1</v>
      </c>
      <c r="S1760" s="5" t="s">
        <v>8297</v>
      </c>
      <c r="T1760" t="s">
        <v>8298</v>
      </c>
    </row>
    <row r="1761" spans="1:20" ht="28.5" hidden="1" x14ac:dyDescent="0.4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/>
      <c r="L1761"/>
      <c r="M1761"/>
      <c r="N1761"/>
      <c r="P1761" t="b">
        <v>0</v>
      </c>
      <c r="Q1761">
        <v>49</v>
      </c>
      <c r="R1761" t="b">
        <v>1</v>
      </c>
      <c r="S1761" s="5" t="s">
        <v>8297</v>
      </c>
      <c r="T1761" t="s">
        <v>8298</v>
      </c>
    </row>
    <row r="1762" spans="1:20" ht="42.75" hidden="1" x14ac:dyDescent="0.4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/>
      <c r="L1762"/>
      <c r="M1762"/>
      <c r="N1762"/>
      <c r="P1762" t="b">
        <v>0</v>
      </c>
      <c r="Q1762">
        <v>102</v>
      </c>
      <c r="R1762" t="b">
        <v>1</v>
      </c>
      <c r="S1762" s="5" t="s">
        <v>8297</v>
      </c>
      <c r="T1762" t="s">
        <v>8298</v>
      </c>
    </row>
    <row r="1763" spans="1:20" ht="28.5" hidden="1" x14ac:dyDescent="0.4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/>
      <c r="L1763"/>
      <c r="M1763"/>
      <c r="N1763"/>
      <c r="P1763" t="b">
        <v>0</v>
      </c>
      <c r="Q1763">
        <v>3</v>
      </c>
      <c r="R1763" t="b">
        <v>1</v>
      </c>
      <c r="S1763" s="5" t="s">
        <v>8297</v>
      </c>
      <c r="T1763" t="s">
        <v>8298</v>
      </c>
    </row>
    <row r="1764" spans="1:20" hidden="1" x14ac:dyDescent="0.4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/>
      <c r="L1764"/>
      <c r="M1764"/>
      <c r="N1764"/>
      <c r="P1764" t="b">
        <v>0</v>
      </c>
      <c r="Q1764">
        <v>25</v>
      </c>
      <c r="R1764" t="b">
        <v>1</v>
      </c>
      <c r="S1764" s="5" t="s">
        <v>8297</v>
      </c>
      <c r="T1764" t="s">
        <v>8298</v>
      </c>
    </row>
    <row r="1765" spans="1:20" ht="42.75" hidden="1" x14ac:dyDescent="0.4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/>
      <c r="L1765"/>
      <c r="M1765"/>
      <c r="N1765"/>
      <c r="P1765" t="b">
        <v>0</v>
      </c>
      <c r="Q1765">
        <v>118</v>
      </c>
      <c r="R1765" t="b">
        <v>1</v>
      </c>
      <c r="S1765" s="5" t="s">
        <v>8297</v>
      </c>
      <c r="T1765" t="s">
        <v>8298</v>
      </c>
    </row>
    <row r="1766" spans="1:20" ht="42.75" hidden="1" x14ac:dyDescent="0.4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/>
      <c r="L1766"/>
      <c r="M1766"/>
      <c r="N1766"/>
      <c r="P1766" t="b">
        <v>1</v>
      </c>
      <c r="Q1766">
        <v>39</v>
      </c>
      <c r="R1766" t="b">
        <v>0</v>
      </c>
      <c r="S1766" s="5" t="s">
        <v>8297</v>
      </c>
      <c r="T1766" t="s">
        <v>8298</v>
      </c>
    </row>
    <row r="1767" spans="1:20" ht="42.75" hidden="1" x14ac:dyDescent="0.4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/>
      <c r="L1767"/>
      <c r="M1767"/>
      <c r="N1767"/>
      <c r="P1767" t="b">
        <v>1</v>
      </c>
      <c r="Q1767">
        <v>103</v>
      </c>
      <c r="R1767" t="b">
        <v>0</v>
      </c>
      <c r="S1767" s="5" t="s">
        <v>8297</v>
      </c>
      <c r="T1767" t="s">
        <v>8298</v>
      </c>
    </row>
    <row r="1768" spans="1:20" ht="28.5" hidden="1" x14ac:dyDescent="0.4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/>
      <c r="L1768"/>
      <c r="M1768"/>
      <c r="N1768"/>
      <c r="P1768" t="b">
        <v>1</v>
      </c>
      <c r="Q1768">
        <v>0</v>
      </c>
      <c r="R1768" t="b">
        <v>0</v>
      </c>
      <c r="S1768" s="5" t="s">
        <v>8297</v>
      </c>
      <c r="T1768" t="s">
        <v>8298</v>
      </c>
    </row>
    <row r="1769" spans="1:20" ht="28.5" hidden="1" x14ac:dyDescent="0.4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/>
      <c r="L1769"/>
      <c r="M1769"/>
      <c r="N1769"/>
      <c r="P1769" t="b">
        <v>1</v>
      </c>
      <c r="Q1769">
        <v>39</v>
      </c>
      <c r="R1769" t="b">
        <v>0</v>
      </c>
      <c r="S1769" s="5" t="s">
        <v>8297</v>
      </c>
      <c r="T1769" t="s">
        <v>8298</v>
      </c>
    </row>
    <row r="1770" spans="1:20" ht="42.75" hidden="1" x14ac:dyDescent="0.4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/>
      <c r="L1770"/>
      <c r="M1770"/>
      <c r="N1770"/>
      <c r="P1770" t="b">
        <v>1</v>
      </c>
      <c r="Q1770">
        <v>15</v>
      </c>
      <c r="R1770" t="b">
        <v>0</v>
      </c>
      <c r="S1770" s="5" t="s">
        <v>8297</v>
      </c>
      <c r="T1770" t="s">
        <v>8298</v>
      </c>
    </row>
    <row r="1771" spans="1:20" ht="42.75" hidden="1" x14ac:dyDescent="0.4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/>
      <c r="L1771"/>
      <c r="M1771"/>
      <c r="N1771"/>
      <c r="P1771" t="b">
        <v>1</v>
      </c>
      <c r="Q1771">
        <v>22</v>
      </c>
      <c r="R1771" t="b">
        <v>0</v>
      </c>
      <c r="S1771" s="5" t="s">
        <v>8297</v>
      </c>
      <c r="T1771" t="s">
        <v>8298</v>
      </c>
    </row>
    <row r="1772" spans="1:20" ht="42.75" hidden="1" x14ac:dyDescent="0.4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/>
      <c r="L1772"/>
      <c r="M1772"/>
      <c r="N1772"/>
      <c r="P1772" t="b">
        <v>1</v>
      </c>
      <c r="Q1772">
        <v>92</v>
      </c>
      <c r="R1772" t="b">
        <v>0</v>
      </c>
      <c r="S1772" s="5" t="s">
        <v>8297</v>
      </c>
      <c r="T1772" t="s">
        <v>8298</v>
      </c>
    </row>
    <row r="1773" spans="1:20" ht="42.75" hidden="1" x14ac:dyDescent="0.4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/>
      <c r="L1773"/>
      <c r="M1773"/>
      <c r="N1773"/>
      <c r="P1773" t="b">
        <v>1</v>
      </c>
      <c r="Q1773">
        <v>25</v>
      </c>
      <c r="R1773" t="b">
        <v>0</v>
      </c>
      <c r="S1773" s="5" t="s">
        <v>8297</v>
      </c>
      <c r="T1773" t="s">
        <v>8298</v>
      </c>
    </row>
    <row r="1774" spans="1:20" ht="42.75" hidden="1" x14ac:dyDescent="0.4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/>
      <c r="L1774"/>
      <c r="M1774"/>
      <c r="N1774"/>
      <c r="P1774" t="b">
        <v>1</v>
      </c>
      <c r="Q1774">
        <v>19</v>
      </c>
      <c r="R1774" t="b">
        <v>0</v>
      </c>
      <c r="S1774" s="5" t="s">
        <v>8297</v>
      </c>
      <c r="T1774" t="s">
        <v>8298</v>
      </c>
    </row>
    <row r="1775" spans="1:20" ht="42.75" hidden="1" x14ac:dyDescent="0.4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/>
      <c r="L1775"/>
      <c r="M1775"/>
      <c r="N1775"/>
      <c r="P1775" t="b">
        <v>1</v>
      </c>
      <c r="Q1775">
        <v>19</v>
      </c>
      <c r="R1775" t="b">
        <v>0</v>
      </c>
      <c r="S1775" s="5" t="s">
        <v>8297</v>
      </c>
      <c r="T1775" t="s">
        <v>8298</v>
      </c>
    </row>
    <row r="1776" spans="1:20" ht="42.75" hidden="1" x14ac:dyDescent="0.4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/>
      <c r="L1776"/>
      <c r="M1776"/>
      <c r="N1776"/>
      <c r="P1776" t="b">
        <v>1</v>
      </c>
      <c r="Q1776">
        <v>13</v>
      </c>
      <c r="R1776" t="b">
        <v>0</v>
      </c>
      <c r="S1776" s="5" t="s">
        <v>8297</v>
      </c>
      <c r="T1776" t="s">
        <v>8298</v>
      </c>
    </row>
    <row r="1777" spans="1:20" ht="42.75" hidden="1" x14ac:dyDescent="0.4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/>
      <c r="L1777"/>
      <c r="M1777"/>
      <c r="N1777"/>
      <c r="P1777" t="b">
        <v>1</v>
      </c>
      <c r="Q1777">
        <v>124</v>
      </c>
      <c r="R1777" t="b">
        <v>0</v>
      </c>
      <c r="S1777" s="5" t="s">
        <v>8297</v>
      </c>
      <c r="T1777" t="s">
        <v>8298</v>
      </c>
    </row>
    <row r="1778" spans="1:20" ht="42.75" hidden="1" x14ac:dyDescent="0.4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/>
      <c r="L1778"/>
      <c r="M1778"/>
      <c r="N1778"/>
      <c r="P1778" t="b">
        <v>1</v>
      </c>
      <c r="Q1778">
        <v>4</v>
      </c>
      <c r="R1778" t="b">
        <v>0</v>
      </c>
      <c r="S1778" s="5" t="s">
        <v>8297</v>
      </c>
      <c r="T1778" t="s">
        <v>8298</v>
      </c>
    </row>
    <row r="1779" spans="1:20" ht="42.75" hidden="1" x14ac:dyDescent="0.4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/>
      <c r="L1779"/>
      <c r="M1779"/>
      <c r="N1779"/>
      <c r="P1779" t="b">
        <v>1</v>
      </c>
      <c r="Q1779">
        <v>10</v>
      </c>
      <c r="R1779" t="b">
        <v>0</v>
      </c>
      <c r="S1779" s="5" t="s">
        <v>8297</v>
      </c>
      <c r="T1779" t="s">
        <v>8298</v>
      </c>
    </row>
    <row r="1780" spans="1:20" ht="42.75" hidden="1" x14ac:dyDescent="0.4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/>
      <c r="L1780"/>
      <c r="M1780"/>
      <c r="N1780"/>
      <c r="P1780" t="b">
        <v>1</v>
      </c>
      <c r="Q1780">
        <v>15</v>
      </c>
      <c r="R1780" t="b">
        <v>0</v>
      </c>
      <c r="S1780" s="5" t="s">
        <v>8297</v>
      </c>
      <c r="T1780" t="s">
        <v>8298</v>
      </c>
    </row>
    <row r="1781" spans="1:20" ht="42.75" hidden="1" x14ac:dyDescent="0.4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/>
      <c r="L1781"/>
      <c r="M1781"/>
      <c r="N1781"/>
      <c r="P1781" t="b">
        <v>1</v>
      </c>
      <c r="Q1781">
        <v>38</v>
      </c>
      <c r="R1781" t="b">
        <v>0</v>
      </c>
      <c r="S1781" s="5" t="s">
        <v>8297</v>
      </c>
      <c r="T1781" t="s">
        <v>8298</v>
      </c>
    </row>
    <row r="1782" spans="1:20" ht="42.75" hidden="1" x14ac:dyDescent="0.4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/>
      <c r="L1782"/>
      <c r="M1782"/>
      <c r="N1782"/>
      <c r="P1782" t="b">
        <v>1</v>
      </c>
      <c r="Q1782">
        <v>152</v>
      </c>
      <c r="R1782" t="b">
        <v>0</v>
      </c>
      <c r="S1782" s="5" t="s">
        <v>8297</v>
      </c>
      <c r="T1782" t="s">
        <v>8298</v>
      </c>
    </row>
    <row r="1783" spans="1:20" ht="42.75" hidden="1" x14ac:dyDescent="0.4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/>
      <c r="L1783"/>
      <c r="M1783"/>
      <c r="N1783"/>
      <c r="P1783" t="b">
        <v>1</v>
      </c>
      <c r="Q1783">
        <v>24</v>
      </c>
      <c r="R1783" t="b">
        <v>0</v>
      </c>
      <c r="S1783" s="5" t="s">
        <v>8297</v>
      </c>
      <c r="T1783" t="s">
        <v>8298</v>
      </c>
    </row>
    <row r="1784" spans="1:20" ht="42.75" hidden="1" x14ac:dyDescent="0.4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/>
      <c r="L1784"/>
      <c r="M1784"/>
      <c r="N1784"/>
      <c r="P1784" t="b">
        <v>1</v>
      </c>
      <c r="Q1784">
        <v>76</v>
      </c>
      <c r="R1784" t="b">
        <v>0</v>
      </c>
      <c r="S1784" s="5" t="s">
        <v>8297</v>
      </c>
      <c r="T1784" t="s">
        <v>8298</v>
      </c>
    </row>
    <row r="1785" spans="1:20" ht="42.75" hidden="1" x14ac:dyDescent="0.4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/>
      <c r="L1785"/>
      <c r="M1785"/>
      <c r="N1785"/>
      <c r="P1785" t="b">
        <v>1</v>
      </c>
      <c r="Q1785">
        <v>185</v>
      </c>
      <c r="R1785" t="b">
        <v>0</v>
      </c>
      <c r="S1785" s="5" t="s">
        <v>8297</v>
      </c>
      <c r="T1785" t="s">
        <v>8298</v>
      </c>
    </row>
    <row r="1786" spans="1:20" ht="42.75" hidden="1" x14ac:dyDescent="0.4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/>
      <c r="L1786"/>
      <c r="M1786"/>
      <c r="N1786"/>
      <c r="P1786" t="b">
        <v>1</v>
      </c>
      <c r="Q1786">
        <v>33</v>
      </c>
      <c r="R1786" t="b">
        <v>0</v>
      </c>
      <c r="S1786" s="5" t="s">
        <v>8297</v>
      </c>
      <c r="T1786" t="s">
        <v>8298</v>
      </c>
    </row>
    <row r="1787" spans="1:20" ht="42.75" hidden="1" x14ac:dyDescent="0.4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/>
      <c r="L1787"/>
      <c r="M1787"/>
      <c r="N1787"/>
      <c r="P1787" t="b">
        <v>1</v>
      </c>
      <c r="Q1787">
        <v>108</v>
      </c>
      <c r="R1787" t="b">
        <v>0</v>
      </c>
      <c r="S1787" s="5" t="s">
        <v>8297</v>
      </c>
      <c r="T1787" t="s">
        <v>8298</v>
      </c>
    </row>
    <row r="1788" spans="1:20" ht="42.75" hidden="1" x14ac:dyDescent="0.4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/>
      <c r="L1788"/>
      <c r="M1788"/>
      <c r="N1788"/>
      <c r="P1788" t="b">
        <v>1</v>
      </c>
      <c r="Q1788">
        <v>29</v>
      </c>
      <c r="R1788" t="b">
        <v>0</v>
      </c>
      <c r="S1788" s="5" t="s">
        <v>8297</v>
      </c>
      <c r="T1788" t="s">
        <v>8298</v>
      </c>
    </row>
    <row r="1789" spans="1:20" ht="42.75" hidden="1" x14ac:dyDescent="0.4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/>
      <c r="L1789"/>
      <c r="M1789"/>
      <c r="N1789"/>
      <c r="P1789" t="b">
        <v>1</v>
      </c>
      <c r="Q1789">
        <v>24</v>
      </c>
      <c r="R1789" t="b">
        <v>0</v>
      </c>
      <c r="S1789" s="5" t="s">
        <v>8297</v>
      </c>
      <c r="T1789" t="s">
        <v>8298</v>
      </c>
    </row>
    <row r="1790" spans="1:20" ht="42.75" hidden="1" x14ac:dyDescent="0.4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/>
      <c r="L1790"/>
      <c r="M1790"/>
      <c r="N1790"/>
      <c r="P1790" t="b">
        <v>1</v>
      </c>
      <c r="Q1790">
        <v>4</v>
      </c>
      <c r="R1790" t="b">
        <v>0</v>
      </c>
      <c r="S1790" s="5" t="s">
        <v>8297</v>
      </c>
      <c r="T1790" t="s">
        <v>8298</v>
      </c>
    </row>
    <row r="1791" spans="1:20" ht="42.75" hidden="1" x14ac:dyDescent="0.4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/>
      <c r="L1791"/>
      <c r="M1791"/>
      <c r="N1791"/>
      <c r="P1791" t="b">
        <v>1</v>
      </c>
      <c r="Q1791">
        <v>4</v>
      </c>
      <c r="R1791" t="b">
        <v>0</v>
      </c>
      <c r="S1791" s="5" t="s">
        <v>8297</v>
      </c>
      <c r="T1791" t="s">
        <v>8298</v>
      </c>
    </row>
    <row r="1792" spans="1:20" ht="42.75" hidden="1" x14ac:dyDescent="0.4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/>
      <c r="L1792"/>
      <c r="M1792"/>
      <c r="N1792"/>
      <c r="P1792" t="b">
        <v>1</v>
      </c>
      <c r="Q1792">
        <v>15</v>
      </c>
      <c r="R1792" t="b">
        <v>0</v>
      </c>
      <c r="S1792" s="5" t="s">
        <v>8297</v>
      </c>
      <c r="T1792" t="s">
        <v>8298</v>
      </c>
    </row>
    <row r="1793" spans="1:20" ht="28.5" hidden="1" x14ac:dyDescent="0.4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/>
      <c r="L1793"/>
      <c r="M1793"/>
      <c r="N1793"/>
      <c r="P1793" t="b">
        <v>1</v>
      </c>
      <c r="Q1793">
        <v>4</v>
      </c>
      <c r="R1793" t="b">
        <v>0</v>
      </c>
      <c r="S1793" s="5" t="s">
        <v>8297</v>
      </c>
      <c r="T1793" t="s">
        <v>8298</v>
      </c>
    </row>
    <row r="1794" spans="1:20" ht="28.5" hidden="1" x14ac:dyDescent="0.4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/>
      <c r="L1794"/>
      <c r="M1794"/>
      <c r="N1794"/>
      <c r="P1794" t="b">
        <v>1</v>
      </c>
      <c r="Q1794">
        <v>139</v>
      </c>
      <c r="R1794" t="b">
        <v>0</v>
      </c>
      <c r="S1794" s="5" t="s">
        <v>8297</v>
      </c>
      <c r="T1794" t="s">
        <v>8298</v>
      </c>
    </row>
    <row r="1795" spans="1:20" ht="42.75" hidden="1" x14ac:dyDescent="0.4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/>
      <c r="L1795"/>
      <c r="M1795"/>
      <c r="N1795"/>
      <c r="P1795" t="b">
        <v>1</v>
      </c>
      <c r="Q1795">
        <v>2</v>
      </c>
      <c r="R1795" t="b">
        <v>0</v>
      </c>
      <c r="S1795" s="5" t="s">
        <v>8297</v>
      </c>
      <c r="T1795" t="s">
        <v>8298</v>
      </c>
    </row>
    <row r="1796" spans="1:20" ht="42.75" hidden="1" x14ac:dyDescent="0.4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/>
      <c r="L1796"/>
      <c r="M1796"/>
      <c r="N1796"/>
      <c r="P1796" t="b">
        <v>1</v>
      </c>
      <c r="Q1796">
        <v>18</v>
      </c>
      <c r="R1796" t="b">
        <v>0</v>
      </c>
      <c r="S1796" s="5" t="s">
        <v>8297</v>
      </c>
      <c r="T1796" t="s">
        <v>8298</v>
      </c>
    </row>
    <row r="1797" spans="1:20" ht="42.75" hidden="1" x14ac:dyDescent="0.4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/>
      <c r="L1797"/>
      <c r="M1797"/>
      <c r="N1797"/>
      <c r="P1797" t="b">
        <v>1</v>
      </c>
      <c r="Q1797">
        <v>81</v>
      </c>
      <c r="R1797" t="b">
        <v>0</v>
      </c>
      <c r="S1797" s="5" t="s">
        <v>8297</v>
      </c>
      <c r="T1797" t="s">
        <v>8298</v>
      </c>
    </row>
    <row r="1798" spans="1:20" ht="42.75" hidden="1" x14ac:dyDescent="0.4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/>
      <c r="L1798"/>
      <c r="M1798"/>
      <c r="N1798"/>
      <c r="P1798" t="b">
        <v>1</v>
      </c>
      <c r="Q1798">
        <v>86</v>
      </c>
      <c r="R1798" t="b">
        <v>0</v>
      </c>
      <c r="S1798" s="5" t="s">
        <v>8297</v>
      </c>
      <c r="T1798" t="s">
        <v>8298</v>
      </c>
    </row>
    <row r="1799" spans="1:20" ht="42.75" hidden="1" x14ac:dyDescent="0.4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/>
      <c r="L1799"/>
      <c r="M1799"/>
      <c r="N1799"/>
      <c r="P1799" t="b">
        <v>1</v>
      </c>
      <c r="Q1799">
        <v>140</v>
      </c>
      <c r="R1799" t="b">
        <v>0</v>
      </c>
      <c r="S1799" s="5" t="s">
        <v>8297</v>
      </c>
      <c r="T1799" t="s">
        <v>8298</v>
      </c>
    </row>
    <row r="1800" spans="1:20" ht="42.75" hidden="1" x14ac:dyDescent="0.4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/>
      <c r="L1800"/>
      <c r="M1800"/>
      <c r="N1800"/>
      <c r="P1800" t="b">
        <v>1</v>
      </c>
      <c r="Q1800">
        <v>37</v>
      </c>
      <c r="R1800" t="b">
        <v>0</v>
      </c>
      <c r="S1800" s="5" t="s">
        <v>8297</v>
      </c>
      <c r="T1800" t="s">
        <v>8298</v>
      </c>
    </row>
    <row r="1801" spans="1:20" ht="28.5" hidden="1" x14ac:dyDescent="0.4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/>
      <c r="L1801"/>
      <c r="M1801"/>
      <c r="N1801"/>
      <c r="P1801" t="b">
        <v>1</v>
      </c>
      <c r="Q1801">
        <v>6</v>
      </c>
      <c r="R1801" t="b">
        <v>0</v>
      </c>
      <c r="S1801" s="5" t="s">
        <v>8297</v>
      </c>
      <c r="T1801" t="s">
        <v>8298</v>
      </c>
    </row>
    <row r="1802" spans="1:20" ht="42.75" hidden="1" x14ac:dyDescent="0.4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/>
      <c r="L1802"/>
      <c r="M1802"/>
      <c r="N1802"/>
      <c r="P1802" t="b">
        <v>1</v>
      </c>
      <c r="Q1802">
        <v>113</v>
      </c>
      <c r="R1802" t="b">
        <v>0</v>
      </c>
      <c r="S1802" s="5" t="s">
        <v>8297</v>
      </c>
      <c r="T1802" t="s">
        <v>8298</v>
      </c>
    </row>
    <row r="1803" spans="1:20" ht="42.75" hidden="1" x14ac:dyDescent="0.4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/>
      <c r="L1803"/>
      <c r="M1803"/>
      <c r="N1803"/>
      <c r="P1803" t="b">
        <v>1</v>
      </c>
      <c r="Q1803">
        <v>37</v>
      </c>
      <c r="R1803" t="b">
        <v>0</v>
      </c>
      <c r="S1803" s="5" t="s">
        <v>8297</v>
      </c>
      <c r="T1803" t="s">
        <v>8298</v>
      </c>
    </row>
    <row r="1804" spans="1:20" ht="28.5" hidden="1" x14ac:dyDescent="0.4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/>
      <c r="L1804"/>
      <c r="M1804"/>
      <c r="N1804"/>
      <c r="P1804" t="b">
        <v>1</v>
      </c>
      <c r="Q1804">
        <v>18</v>
      </c>
      <c r="R1804" t="b">
        <v>0</v>
      </c>
      <c r="S1804" s="5" t="s">
        <v>8297</v>
      </c>
      <c r="T1804" t="s">
        <v>8298</v>
      </c>
    </row>
    <row r="1805" spans="1:20" ht="42.75" hidden="1" x14ac:dyDescent="0.4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/>
      <c r="L1805"/>
      <c r="M1805"/>
      <c r="N1805"/>
      <c r="P1805" t="b">
        <v>1</v>
      </c>
      <c r="Q1805">
        <v>75</v>
      </c>
      <c r="R1805" t="b">
        <v>0</v>
      </c>
      <c r="S1805" s="5" t="s">
        <v>8297</v>
      </c>
      <c r="T1805" t="s">
        <v>8298</v>
      </c>
    </row>
    <row r="1806" spans="1:20" ht="42.75" hidden="1" x14ac:dyDescent="0.4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/>
      <c r="L1806"/>
      <c r="M1806"/>
      <c r="N1806"/>
      <c r="P1806" t="b">
        <v>1</v>
      </c>
      <c r="Q1806">
        <v>52</v>
      </c>
      <c r="R1806" t="b">
        <v>0</v>
      </c>
      <c r="S1806" s="5" t="s">
        <v>8297</v>
      </c>
      <c r="T1806" t="s">
        <v>8298</v>
      </c>
    </row>
    <row r="1807" spans="1:20" ht="42.75" hidden="1" x14ac:dyDescent="0.4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/>
      <c r="L1807"/>
      <c r="M1807"/>
      <c r="N1807"/>
      <c r="P1807" t="b">
        <v>1</v>
      </c>
      <c r="Q1807">
        <v>122</v>
      </c>
      <c r="R1807" t="b">
        <v>0</v>
      </c>
      <c r="S1807" s="5" t="s">
        <v>8297</v>
      </c>
      <c r="T1807" t="s">
        <v>8298</v>
      </c>
    </row>
    <row r="1808" spans="1:20" ht="42.75" hidden="1" x14ac:dyDescent="0.4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/>
      <c r="L1808"/>
      <c r="M1808"/>
      <c r="N1808"/>
      <c r="P1808" t="b">
        <v>1</v>
      </c>
      <c r="Q1808">
        <v>8</v>
      </c>
      <c r="R1808" t="b">
        <v>0</v>
      </c>
      <c r="S1808" s="5" t="s">
        <v>8297</v>
      </c>
      <c r="T1808" t="s">
        <v>8298</v>
      </c>
    </row>
    <row r="1809" spans="1:20" ht="28.5" hidden="1" x14ac:dyDescent="0.4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/>
      <c r="L1809"/>
      <c r="M1809"/>
      <c r="N1809"/>
      <c r="P1809" t="b">
        <v>1</v>
      </c>
      <c r="Q1809">
        <v>8</v>
      </c>
      <c r="R1809" t="b">
        <v>0</v>
      </c>
      <c r="S1809" s="5" t="s">
        <v>8297</v>
      </c>
      <c r="T1809" t="s">
        <v>8298</v>
      </c>
    </row>
    <row r="1810" spans="1:20" ht="42.75" hidden="1" x14ac:dyDescent="0.4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/>
      <c r="L1810"/>
      <c r="M1810"/>
      <c r="N1810"/>
      <c r="P1810" t="b">
        <v>1</v>
      </c>
      <c r="Q1810">
        <v>96</v>
      </c>
      <c r="R1810" t="b">
        <v>0</v>
      </c>
      <c r="S1810" s="5" t="s">
        <v>8297</v>
      </c>
      <c r="T1810" t="s">
        <v>8298</v>
      </c>
    </row>
    <row r="1811" spans="1:20" ht="42.75" hidden="1" x14ac:dyDescent="0.4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/>
      <c r="L1811"/>
      <c r="M1811"/>
      <c r="N1811"/>
      <c r="P1811" t="b">
        <v>1</v>
      </c>
      <c r="Q1811">
        <v>9</v>
      </c>
      <c r="R1811" t="b">
        <v>0</v>
      </c>
      <c r="S1811" s="5" t="s">
        <v>8297</v>
      </c>
      <c r="T1811" t="s">
        <v>8298</v>
      </c>
    </row>
    <row r="1812" spans="1:20" ht="42.75" hidden="1" x14ac:dyDescent="0.4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/>
      <c r="L1812"/>
      <c r="M1812"/>
      <c r="N1812"/>
      <c r="P1812" t="b">
        <v>0</v>
      </c>
      <c r="Q1812">
        <v>2</v>
      </c>
      <c r="R1812" t="b">
        <v>0</v>
      </c>
      <c r="S1812" s="5" t="s">
        <v>8297</v>
      </c>
      <c r="T1812" t="s">
        <v>8298</v>
      </c>
    </row>
    <row r="1813" spans="1:20" ht="42.75" hidden="1" x14ac:dyDescent="0.4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/>
      <c r="L1813"/>
      <c r="M1813"/>
      <c r="N1813"/>
      <c r="P1813" t="b">
        <v>0</v>
      </c>
      <c r="Q1813">
        <v>26</v>
      </c>
      <c r="R1813" t="b">
        <v>0</v>
      </c>
      <c r="S1813" s="5" t="s">
        <v>8297</v>
      </c>
      <c r="T1813" t="s">
        <v>8298</v>
      </c>
    </row>
    <row r="1814" spans="1:20" ht="42.75" hidden="1" x14ac:dyDescent="0.4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/>
      <c r="L1814"/>
      <c r="M1814"/>
      <c r="N1814"/>
      <c r="P1814" t="b">
        <v>0</v>
      </c>
      <c r="Q1814">
        <v>23</v>
      </c>
      <c r="R1814" t="b">
        <v>0</v>
      </c>
      <c r="S1814" s="5" t="s">
        <v>8297</v>
      </c>
      <c r="T1814" t="s">
        <v>8298</v>
      </c>
    </row>
    <row r="1815" spans="1:20" ht="42.75" hidden="1" x14ac:dyDescent="0.4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/>
      <c r="L1815"/>
      <c r="M1815"/>
      <c r="N1815"/>
      <c r="P1815" t="b">
        <v>0</v>
      </c>
      <c r="Q1815">
        <v>0</v>
      </c>
      <c r="R1815" t="b">
        <v>0</v>
      </c>
      <c r="S1815" s="5" t="s">
        <v>8297</v>
      </c>
      <c r="T1815" t="s">
        <v>8298</v>
      </c>
    </row>
    <row r="1816" spans="1:20" ht="42.75" hidden="1" x14ac:dyDescent="0.4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/>
      <c r="L1816"/>
      <c r="M1816"/>
      <c r="N1816"/>
      <c r="P1816" t="b">
        <v>0</v>
      </c>
      <c r="Q1816">
        <v>140</v>
      </c>
      <c r="R1816" t="b">
        <v>0</v>
      </c>
      <c r="S1816" s="5" t="s">
        <v>8297</v>
      </c>
      <c r="T1816" t="s">
        <v>8298</v>
      </c>
    </row>
    <row r="1817" spans="1:20" ht="42.75" hidden="1" x14ac:dyDescent="0.4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/>
      <c r="L1817"/>
      <c r="M1817"/>
      <c r="N1817"/>
      <c r="P1817" t="b">
        <v>0</v>
      </c>
      <c r="Q1817">
        <v>0</v>
      </c>
      <c r="R1817" t="b">
        <v>0</v>
      </c>
      <c r="S1817" s="5" t="s">
        <v>8297</v>
      </c>
      <c r="T1817" t="s">
        <v>8298</v>
      </c>
    </row>
    <row r="1818" spans="1:20" ht="42.75" hidden="1" x14ac:dyDescent="0.4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/>
      <c r="L1818"/>
      <c r="M1818"/>
      <c r="N1818"/>
      <c r="P1818" t="b">
        <v>0</v>
      </c>
      <c r="Q1818">
        <v>6</v>
      </c>
      <c r="R1818" t="b">
        <v>0</v>
      </c>
      <c r="S1818" s="5" t="s">
        <v>8297</v>
      </c>
      <c r="T1818" t="s">
        <v>8298</v>
      </c>
    </row>
    <row r="1819" spans="1:20" ht="28.5" hidden="1" x14ac:dyDescent="0.4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/>
      <c r="L1819"/>
      <c r="M1819"/>
      <c r="N1819"/>
      <c r="P1819" t="b">
        <v>0</v>
      </c>
      <c r="Q1819">
        <v>100</v>
      </c>
      <c r="R1819" t="b">
        <v>0</v>
      </c>
      <c r="S1819" s="5" t="s">
        <v>8297</v>
      </c>
      <c r="T1819" t="s">
        <v>8298</v>
      </c>
    </row>
    <row r="1820" spans="1:20" ht="28.5" hidden="1" x14ac:dyDescent="0.4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/>
      <c r="L1820"/>
      <c r="M1820"/>
      <c r="N1820"/>
      <c r="P1820" t="b">
        <v>0</v>
      </c>
      <c r="Q1820">
        <v>0</v>
      </c>
      <c r="R1820" t="b">
        <v>0</v>
      </c>
      <c r="S1820" s="5" t="s">
        <v>8297</v>
      </c>
      <c r="T1820" t="s">
        <v>8298</v>
      </c>
    </row>
    <row r="1821" spans="1:20" ht="42.75" hidden="1" x14ac:dyDescent="0.4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/>
      <c r="L1821"/>
      <c r="M1821"/>
      <c r="N1821"/>
      <c r="P1821" t="b">
        <v>0</v>
      </c>
      <c r="Q1821">
        <v>4</v>
      </c>
      <c r="R1821" t="b">
        <v>0</v>
      </c>
      <c r="S1821" s="5" t="s">
        <v>8297</v>
      </c>
      <c r="T1821" t="s">
        <v>8298</v>
      </c>
    </row>
    <row r="1822" spans="1:20" ht="42.75" hidden="1" x14ac:dyDescent="0.4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/>
      <c r="L1822"/>
      <c r="M1822"/>
      <c r="N1822"/>
      <c r="P1822" t="b">
        <v>0</v>
      </c>
      <c r="Q1822">
        <v>8</v>
      </c>
      <c r="R1822" t="b">
        <v>0</v>
      </c>
      <c r="S1822" s="5" t="s">
        <v>8297</v>
      </c>
      <c r="T1822" t="s">
        <v>8298</v>
      </c>
    </row>
    <row r="1823" spans="1:20" ht="42.75" hidden="1" x14ac:dyDescent="0.4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/>
      <c r="L1823"/>
      <c r="M1823"/>
      <c r="N1823"/>
      <c r="P1823" t="b">
        <v>0</v>
      </c>
      <c r="Q1823">
        <v>57</v>
      </c>
      <c r="R1823" t="b">
        <v>1</v>
      </c>
      <c r="S1823" s="5" t="s">
        <v>8284</v>
      </c>
      <c r="T1823" t="s">
        <v>8285</v>
      </c>
    </row>
    <row r="1824" spans="1:20" ht="28.5" hidden="1" x14ac:dyDescent="0.4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/>
      <c r="L1824"/>
      <c r="M1824"/>
      <c r="N1824"/>
      <c r="P1824" t="b">
        <v>0</v>
      </c>
      <c r="Q1824">
        <v>11</v>
      </c>
      <c r="R1824" t="b">
        <v>1</v>
      </c>
      <c r="S1824" s="5" t="s">
        <v>8284</v>
      </c>
      <c r="T1824" t="s">
        <v>8285</v>
      </c>
    </row>
    <row r="1825" spans="1:20" ht="42.75" hidden="1" x14ac:dyDescent="0.4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/>
      <c r="L1825"/>
      <c r="M1825"/>
      <c r="N1825"/>
      <c r="P1825" t="b">
        <v>0</v>
      </c>
      <c r="Q1825">
        <v>33</v>
      </c>
      <c r="R1825" t="b">
        <v>1</v>
      </c>
      <c r="S1825" s="5" t="s">
        <v>8284</v>
      </c>
      <c r="T1825" t="s">
        <v>8285</v>
      </c>
    </row>
    <row r="1826" spans="1:20" hidden="1" x14ac:dyDescent="0.4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/>
      <c r="L1826"/>
      <c r="M1826"/>
      <c r="N1826"/>
      <c r="P1826" t="b">
        <v>0</v>
      </c>
      <c r="Q1826">
        <v>40</v>
      </c>
      <c r="R1826" t="b">
        <v>1</v>
      </c>
      <c r="S1826" s="5" t="s">
        <v>8284</v>
      </c>
      <c r="T1826" t="s">
        <v>8285</v>
      </c>
    </row>
    <row r="1827" spans="1:20" ht="42.75" hidden="1" x14ac:dyDescent="0.4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/>
      <c r="L1827"/>
      <c r="M1827"/>
      <c r="N1827"/>
      <c r="P1827" t="b">
        <v>0</v>
      </c>
      <c r="Q1827">
        <v>50</v>
      </c>
      <c r="R1827" t="b">
        <v>1</v>
      </c>
      <c r="S1827" s="5" t="s">
        <v>8284</v>
      </c>
      <c r="T1827" t="s">
        <v>8285</v>
      </c>
    </row>
    <row r="1828" spans="1:20" ht="28.5" hidden="1" x14ac:dyDescent="0.4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/>
      <c r="L1828"/>
      <c r="M1828"/>
      <c r="N1828"/>
      <c r="P1828" t="b">
        <v>0</v>
      </c>
      <c r="Q1828">
        <v>38</v>
      </c>
      <c r="R1828" t="b">
        <v>1</v>
      </c>
      <c r="S1828" s="5" t="s">
        <v>8284</v>
      </c>
      <c r="T1828" t="s">
        <v>8285</v>
      </c>
    </row>
    <row r="1829" spans="1:20" ht="42.75" hidden="1" x14ac:dyDescent="0.4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/>
      <c r="L1829"/>
      <c r="M1829"/>
      <c r="N1829"/>
      <c r="P1829" t="b">
        <v>0</v>
      </c>
      <c r="Q1829">
        <v>96</v>
      </c>
      <c r="R1829" t="b">
        <v>1</v>
      </c>
      <c r="S1829" s="5" t="s">
        <v>8284</v>
      </c>
      <c r="T1829" t="s">
        <v>8285</v>
      </c>
    </row>
    <row r="1830" spans="1:20" ht="42.75" hidden="1" x14ac:dyDescent="0.4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/>
      <c r="L1830"/>
      <c r="M1830"/>
      <c r="N1830"/>
      <c r="P1830" t="b">
        <v>0</v>
      </c>
      <c r="Q1830">
        <v>48</v>
      </c>
      <c r="R1830" t="b">
        <v>1</v>
      </c>
      <c r="S1830" s="5" t="s">
        <v>8284</v>
      </c>
      <c r="T1830" t="s">
        <v>8285</v>
      </c>
    </row>
    <row r="1831" spans="1:20" ht="42.75" hidden="1" x14ac:dyDescent="0.4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/>
      <c r="L1831"/>
      <c r="M1831"/>
      <c r="N1831"/>
      <c r="P1831" t="b">
        <v>0</v>
      </c>
      <c r="Q1831">
        <v>33</v>
      </c>
      <c r="R1831" t="b">
        <v>1</v>
      </c>
      <c r="S1831" s="5" t="s">
        <v>8284</v>
      </c>
      <c r="T1831" t="s">
        <v>8285</v>
      </c>
    </row>
    <row r="1832" spans="1:20" ht="42.75" hidden="1" x14ac:dyDescent="0.4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/>
      <c r="L1832"/>
      <c r="M1832"/>
      <c r="N1832"/>
      <c r="P1832" t="b">
        <v>0</v>
      </c>
      <c r="Q1832">
        <v>226</v>
      </c>
      <c r="R1832" t="b">
        <v>1</v>
      </c>
      <c r="S1832" s="5" t="s">
        <v>8284</v>
      </c>
      <c r="T1832" t="s">
        <v>8285</v>
      </c>
    </row>
    <row r="1833" spans="1:20" ht="42.75" hidden="1" x14ac:dyDescent="0.4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/>
      <c r="L1833"/>
      <c r="M1833"/>
      <c r="N1833"/>
      <c r="P1833" t="b">
        <v>0</v>
      </c>
      <c r="Q1833">
        <v>14</v>
      </c>
      <c r="R1833" t="b">
        <v>1</v>
      </c>
      <c r="S1833" s="5" t="s">
        <v>8284</v>
      </c>
      <c r="T1833" t="s">
        <v>8285</v>
      </c>
    </row>
    <row r="1834" spans="1:20" ht="42.75" hidden="1" x14ac:dyDescent="0.4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/>
      <c r="L1834"/>
      <c r="M1834"/>
      <c r="N1834"/>
      <c r="P1834" t="b">
        <v>0</v>
      </c>
      <c r="Q1834">
        <v>20</v>
      </c>
      <c r="R1834" t="b">
        <v>1</v>
      </c>
      <c r="S1834" s="5" t="s">
        <v>8284</v>
      </c>
      <c r="T1834" t="s">
        <v>8285</v>
      </c>
    </row>
    <row r="1835" spans="1:20" ht="42.75" hidden="1" x14ac:dyDescent="0.4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/>
      <c r="L1835"/>
      <c r="M1835"/>
      <c r="N1835"/>
      <c r="P1835" t="b">
        <v>0</v>
      </c>
      <c r="Q1835">
        <v>25</v>
      </c>
      <c r="R1835" t="b">
        <v>1</v>
      </c>
      <c r="S1835" s="5" t="s">
        <v>8284</v>
      </c>
      <c r="T1835" t="s">
        <v>8285</v>
      </c>
    </row>
    <row r="1836" spans="1:20" ht="28.5" hidden="1" x14ac:dyDescent="0.4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/>
      <c r="L1836"/>
      <c r="M1836"/>
      <c r="N1836"/>
      <c r="P1836" t="b">
        <v>0</v>
      </c>
      <c r="Q1836">
        <v>90</v>
      </c>
      <c r="R1836" t="b">
        <v>1</v>
      </c>
      <c r="S1836" s="5" t="s">
        <v>8284</v>
      </c>
      <c r="T1836" t="s">
        <v>8285</v>
      </c>
    </row>
    <row r="1837" spans="1:20" ht="57" hidden="1" x14ac:dyDescent="0.4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/>
      <c r="L1837"/>
      <c r="M1837"/>
      <c r="N1837"/>
      <c r="P1837" t="b">
        <v>0</v>
      </c>
      <c r="Q1837">
        <v>11</v>
      </c>
      <c r="R1837" t="b">
        <v>1</v>
      </c>
      <c r="S1837" s="5" t="s">
        <v>8284</v>
      </c>
      <c r="T1837" t="s">
        <v>8285</v>
      </c>
    </row>
    <row r="1838" spans="1:20" hidden="1" x14ac:dyDescent="0.4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/>
      <c r="L1838"/>
      <c r="M1838"/>
      <c r="N1838"/>
      <c r="P1838" t="b">
        <v>0</v>
      </c>
      <c r="Q1838">
        <v>55</v>
      </c>
      <c r="R1838" t="b">
        <v>1</v>
      </c>
      <c r="S1838" s="5" t="s">
        <v>8284</v>
      </c>
      <c r="T1838" t="s">
        <v>8285</v>
      </c>
    </row>
    <row r="1839" spans="1:20" ht="42.75" hidden="1" x14ac:dyDescent="0.4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/>
      <c r="L1839"/>
      <c r="M1839"/>
      <c r="N1839"/>
      <c r="P1839" t="b">
        <v>0</v>
      </c>
      <c r="Q1839">
        <v>30</v>
      </c>
      <c r="R1839" t="b">
        <v>1</v>
      </c>
      <c r="S1839" s="5" t="s">
        <v>8284</v>
      </c>
      <c r="T1839" t="s">
        <v>8285</v>
      </c>
    </row>
    <row r="1840" spans="1:20" ht="42.75" hidden="1" x14ac:dyDescent="0.4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/>
      <c r="L1840"/>
      <c r="M1840"/>
      <c r="N1840"/>
      <c r="P1840" t="b">
        <v>0</v>
      </c>
      <c r="Q1840">
        <v>28</v>
      </c>
      <c r="R1840" t="b">
        <v>1</v>
      </c>
      <c r="S1840" s="5" t="s">
        <v>8284</v>
      </c>
      <c r="T1840" t="s">
        <v>8285</v>
      </c>
    </row>
    <row r="1841" spans="1:20" ht="42.75" hidden="1" x14ac:dyDescent="0.4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/>
      <c r="L1841"/>
      <c r="M1841"/>
      <c r="N1841"/>
      <c r="P1841" t="b">
        <v>0</v>
      </c>
      <c r="Q1841">
        <v>45</v>
      </c>
      <c r="R1841" t="b">
        <v>1</v>
      </c>
      <c r="S1841" s="5" t="s">
        <v>8284</v>
      </c>
      <c r="T1841" t="s">
        <v>8285</v>
      </c>
    </row>
    <row r="1842" spans="1:20" ht="42.75" hidden="1" x14ac:dyDescent="0.4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/>
      <c r="L1842"/>
      <c r="M1842"/>
      <c r="N1842"/>
      <c r="P1842" t="b">
        <v>0</v>
      </c>
      <c r="Q1842">
        <v>13</v>
      </c>
      <c r="R1842" t="b">
        <v>1</v>
      </c>
      <c r="S1842" s="5" t="s">
        <v>8284</v>
      </c>
      <c r="T1842" t="s">
        <v>8285</v>
      </c>
    </row>
    <row r="1843" spans="1:20" ht="28.5" hidden="1" x14ac:dyDescent="0.4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/>
      <c r="L1843"/>
      <c r="M1843"/>
      <c r="N1843"/>
      <c r="P1843" t="b">
        <v>0</v>
      </c>
      <c r="Q1843">
        <v>40</v>
      </c>
      <c r="R1843" t="b">
        <v>1</v>
      </c>
      <c r="S1843" s="5" t="s">
        <v>8284</v>
      </c>
      <c r="T1843" t="s">
        <v>8285</v>
      </c>
    </row>
    <row r="1844" spans="1:20" ht="42.75" hidden="1" x14ac:dyDescent="0.4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/>
      <c r="L1844"/>
      <c r="M1844"/>
      <c r="N1844"/>
      <c r="P1844" t="b">
        <v>0</v>
      </c>
      <c r="Q1844">
        <v>21</v>
      </c>
      <c r="R1844" t="b">
        <v>1</v>
      </c>
      <c r="S1844" s="5" t="s">
        <v>8284</v>
      </c>
      <c r="T1844" t="s">
        <v>8285</v>
      </c>
    </row>
    <row r="1845" spans="1:20" ht="42.75" hidden="1" x14ac:dyDescent="0.4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/>
      <c r="L1845"/>
      <c r="M1845"/>
      <c r="N1845"/>
      <c r="P1845" t="b">
        <v>0</v>
      </c>
      <c r="Q1845">
        <v>134</v>
      </c>
      <c r="R1845" t="b">
        <v>1</v>
      </c>
      <c r="S1845" s="5" t="s">
        <v>8284</v>
      </c>
      <c r="T1845" t="s">
        <v>8285</v>
      </c>
    </row>
    <row r="1846" spans="1:20" ht="42.75" hidden="1" x14ac:dyDescent="0.4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/>
      <c r="L1846"/>
      <c r="M1846"/>
      <c r="N1846"/>
      <c r="P1846" t="b">
        <v>0</v>
      </c>
      <c r="Q1846">
        <v>20</v>
      </c>
      <c r="R1846" t="b">
        <v>1</v>
      </c>
      <c r="S1846" s="5" t="s">
        <v>8284</v>
      </c>
      <c r="T1846" t="s">
        <v>8285</v>
      </c>
    </row>
    <row r="1847" spans="1:20" ht="85.5" hidden="1" x14ac:dyDescent="0.4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/>
      <c r="L1847"/>
      <c r="M1847"/>
      <c r="N1847"/>
      <c r="P1847" t="b">
        <v>0</v>
      </c>
      <c r="Q1847">
        <v>19</v>
      </c>
      <c r="R1847" t="b">
        <v>1</v>
      </c>
      <c r="S1847" s="5" t="s">
        <v>8284</v>
      </c>
      <c r="T1847" t="s">
        <v>8285</v>
      </c>
    </row>
    <row r="1848" spans="1:20" ht="42.75" hidden="1" x14ac:dyDescent="0.4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/>
      <c r="L1848"/>
      <c r="M1848"/>
      <c r="N1848"/>
      <c r="P1848" t="b">
        <v>0</v>
      </c>
      <c r="Q1848">
        <v>209</v>
      </c>
      <c r="R1848" t="b">
        <v>1</v>
      </c>
      <c r="S1848" s="5" t="s">
        <v>8284</v>
      </c>
      <c r="T1848" t="s">
        <v>8285</v>
      </c>
    </row>
    <row r="1849" spans="1:20" ht="42.75" hidden="1" x14ac:dyDescent="0.4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/>
      <c r="L1849"/>
      <c r="M1849"/>
      <c r="N1849"/>
      <c r="P1849" t="b">
        <v>0</v>
      </c>
      <c r="Q1849">
        <v>38</v>
      </c>
      <c r="R1849" t="b">
        <v>1</v>
      </c>
      <c r="S1849" s="5" t="s">
        <v>8284</v>
      </c>
      <c r="T1849" t="s">
        <v>8285</v>
      </c>
    </row>
    <row r="1850" spans="1:20" ht="42.75" hidden="1" x14ac:dyDescent="0.4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/>
      <c r="L1850"/>
      <c r="M1850"/>
      <c r="N1850"/>
      <c r="P1850" t="b">
        <v>0</v>
      </c>
      <c r="Q1850">
        <v>24</v>
      </c>
      <c r="R1850" t="b">
        <v>1</v>
      </c>
      <c r="S1850" s="5" t="s">
        <v>8284</v>
      </c>
      <c r="T1850" t="s">
        <v>8285</v>
      </c>
    </row>
    <row r="1851" spans="1:20" ht="28.5" hidden="1" x14ac:dyDescent="0.4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/>
      <c r="L1851"/>
      <c r="M1851"/>
      <c r="N1851"/>
      <c r="P1851" t="b">
        <v>0</v>
      </c>
      <c r="Q1851">
        <v>8</v>
      </c>
      <c r="R1851" t="b">
        <v>1</v>
      </c>
      <c r="S1851" s="5" t="s">
        <v>8284</v>
      </c>
      <c r="T1851" t="s">
        <v>8285</v>
      </c>
    </row>
    <row r="1852" spans="1:20" ht="42.75" hidden="1" x14ac:dyDescent="0.4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/>
      <c r="L1852"/>
      <c r="M1852"/>
      <c r="N1852"/>
      <c r="P1852" t="b">
        <v>0</v>
      </c>
      <c r="Q1852">
        <v>179</v>
      </c>
      <c r="R1852" t="b">
        <v>1</v>
      </c>
      <c r="S1852" s="5" t="s">
        <v>8284</v>
      </c>
      <c r="T1852" t="s">
        <v>8285</v>
      </c>
    </row>
    <row r="1853" spans="1:20" ht="42.75" hidden="1" x14ac:dyDescent="0.4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/>
      <c r="L1853"/>
      <c r="M1853"/>
      <c r="N1853"/>
      <c r="P1853" t="b">
        <v>0</v>
      </c>
      <c r="Q1853">
        <v>26</v>
      </c>
      <c r="R1853" t="b">
        <v>1</v>
      </c>
      <c r="S1853" s="5" t="s">
        <v>8284</v>
      </c>
      <c r="T1853" t="s">
        <v>8285</v>
      </c>
    </row>
    <row r="1854" spans="1:20" ht="42.75" hidden="1" x14ac:dyDescent="0.4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/>
      <c r="L1854"/>
      <c r="M1854"/>
      <c r="N1854"/>
      <c r="P1854" t="b">
        <v>0</v>
      </c>
      <c r="Q1854">
        <v>131</v>
      </c>
      <c r="R1854" t="b">
        <v>1</v>
      </c>
      <c r="S1854" s="5" t="s">
        <v>8284</v>
      </c>
      <c r="T1854" t="s">
        <v>8285</v>
      </c>
    </row>
    <row r="1855" spans="1:20" ht="42.75" hidden="1" x14ac:dyDescent="0.4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/>
      <c r="L1855"/>
      <c r="M1855"/>
      <c r="N1855"/>
      <c r="P1855" t="b">
        <v>0</v>
      </c>
      <c r="Q1855">
        <v>14</v>
      </c>
      <c r="R1855" t="b">
        <v>1</v>
      </c>
      <c r="S1855" s="5" t="s">
        <v>8284</v>
      </c>
      <c r="T1855" t="s">
        <v>8285</v>
      </c>
    </row>
    <row r="1856" spans="1:20" ht="42.75" hidden="1" x14ac:dyDescent="0.4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/>
      <c r="L1856"/>
      <c r="M1856"/>
      <c r="N1856"/>
      <c r="P1856" t="b">
        <v>0</v>
      </c>
      <c r="Q1856">
        <v>174</v>
      </c>
      <c r="R1856" t="b">
        <v>1</v>
      </c>
      <c r="S1856" s="5" t="s">
        <v>8284</v>
      </c>
      <c r="T1856" t="s">
        <v>8285</v>
      </c>
    </row>
    <row r="1857" spans="1:20" ht="42.75" hidden="1" x14ac:dyDescent="0.4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/>
      <c r="L1857"/>
      <c r="M1857"/>
      <c r="N1857"/>
      <c r="P1857" t="b">
        <v>0</v>
      </c>
      <c r="Q1857">
        <v>191</v>
      </c>
      <c r="R1857" t="b">
        <v>1</v>
      </c>
      <c r="S1857" s="5" t="s">
        <v>8284</v>
      </c>
      <c r="T1857" t="s">
        <v>8285</v>
      </c>
    </row>
    <row r="1858" spans="1:20" ht="42.75" hidden="1" x14ac:dyDescent="0.4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/>
      <c r="L1858"/>
      <c r="M1858"/>
      <c r="N1858"/>
      <c r="P1858" t="b">
        <v>0</v>
      </c>
      <c r="Q1858">
        <v>38</v>
      </c>
      <c r="R1858" t="b">
        <v>1</v>
      </c>
      <c r="S1858" s="5" t="s">
        <v>8284</v>
      </c>
      <c r="T1858" t="s">
        <v>8285</v>
      </c>
    </row>
    <row r="1859" spans="1:20" ht="42.75" hidden="1" x14ac:dyDescent="0.4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/>
      <c r="L1859"/>
      <c r="M1859"/>
      <c r="N1859"/>
      <c r="P1859" t="b">
        <v>0</v>
      </c>
      <c r="Q1859">
        <v>22</v>
      </c>
      <c r="R1859" t="b">
        <v>1</v>
      </c>
      <c r="S1859" s="5" t="s">
        <v>8284</v>
      </c>
      <c r="T1859" t="s">
        <v>8285</v>
      </c>
    </row>
    <row r="1860" spans="1:20" ht="42.75" hidden="1" x14ac:dyDescent="0.4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/>
      <c r="L1860"/>
      <c r="M1860"/>
      <c r="N1860"/>
      <c r="P1860" t="b">
        <v>0</v>
      </c>
      <c r="Q1860">
        <v>149</v>
      </c>
      <c r="R1860" t="b">
        <v>1</v>
      </c>
      <c r="S1860" s="5" t="s">
        <v>8284</v>
      </c>
      <c r="T1860" t="s">
        <v>8285</v>
      </c>
    </row>
    <row r="1861" spans="1:20" ht="28.5" hidden="1" x14ac:dyDescent="0.4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/>
      <c r="L1861"/>
      <c r="M1861"/>
      <c r="N1861"/>
      <c r="P1861" t="b">
        <v>0</v>
      </c>
      <c r="Q1861">
        <v>56</v>
      </c>
      <c r="R1861" t="b">
        <v>1</v>
      </c>
      <c r="S1861" s="5" t="s">
        <v>8284</v>
      </c>
      <c r="T1861" t="s">
        <v>8285</v>
      </c>
    </row>
    <row r="1862" spans="1:20" ht="42.75" hidden="1" x14ac:dyDescent="0.4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/>
      <c r="L1862"/>
      <c r="M1862"/>
      <c r="N1862"/>
      <c r="P1862" t="b">
        <v>0</v>
      </c>
      <c r="Q1862">
        <v>19</v>
      </c>
      <c r="R1862" t="b">
        <v>1</v>
      </c>
      <c r="S1862" s="5" t="s">
        <v>8284</v>
      </c>
      <c r="T1862" t="s">
        <v>8285</v>
      </c>
    </row>
    <row r="1863" spans="1:20" ht="42.75" hidden="1" x14ac:dyDescent="0.4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/>
      <c r="L1863"/>
      <c r="M1863"/>
      <c r="N1863"/>
      <c r="P1863" t="b">
        <v>0</v>
      </c>
      <c r="Q1863">
        <v>0</v>
      </c>
      <c r="R1863" t="b">
        <v>0</v>
      </c>
      <c r="S1863" s="5" t="s">
        <v>8292</v>
      </c>
      <c r="T1863" t="s">
        <v>8294</v>
      </c>
    </row>
    <row r="1864" spans="1:20" ht="42.75" hidden="1" x14ac:dyDescent="0.4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/>
      <c r="L1864"/>
      <c r="M1864"/>
      <c r="N1864"/>
      <c r="P1864" t="b">
        <v>0</v>
      </c>
      <c r="Q1864">
        <v>16</v>
      </c>
      <c r="R1864" t="b">
        <v>0</v>
      </c>
      <c r="S1864" s="5" t="s">
        <v>8292</v>
      </c>
      <c r="T1864" t="s">
        <v>8294</v>
      </c>
    </row>
    <row r="1865" spans="1:20" ht="42.75" hidden="1" x14ac:dyDescent="0.4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/>
      <c r="L1865"/>
      <c r="M1865"/>
      <c r="N1865"/>
      <c r="P1865" t="b">
        <v>0</v>
      </c>
      <c r="Q1865">
        <v>2</v>
      </c>
      <c r="R1865" t="b">
        <v>0</v>
      </c>
      <c r="S1865" s="5" t="s">
        <v>8292</v>
      </c>
      <c r="T1865" t="s">
        <v>8294</v>
      </c>
    </row>
    <row r="1866" spans="1:20" ht="42.75" hidden="1" x14ac:dyDescent="0.4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/>
      <c r="L1866"/>
      <c r="M1866"/>
      <c r="N1866"/>
      <c r="P1866" t="b">
        <v>0</v>
      </c>
      <c r="Q1866">
        <v>48</v>
      </c>
      <c r="R1866" t="b">
        <v>0</v>
      </c>
      <c r="S1866" s="5" t="s">
        <v>8292</v>
      </c>
      <c r="T1866" t="s">
        <v>8294</v>
      </c>
    </row>
    <row r="1867" spans="1:20" ht="42.75" hidden="1" x14ac:dyDescent="0.4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/>
      <c r="L1867"/>
      <c r="M1867"/>
      <c r="N1867"/>
      <c r="P1867" t="b">
        <v>0</v>
      </c>
      <c r="Q1867">
        <v>2</v>
      </c>
      <c r="R1867" t="b">
        <v>0</v>
      </c>
      <c r="S1867" s="5" t="s">
        <v>8292</v>
      </c>
      <c r="T1867" t="s">
        <v>8294</v>
      </c>
    </row>
    <row r="1868" spans="1:20" ht="42.75" hidden="1" x14ac:dyDescent="0.4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/>
      <c r="L1868"/>
      <c r="M1868"/>
      <c r="N1868"/>
      <c r="P1868" t="b">
        <v>0</v>
      </c>
      <c r="Q1868">
        <v>2</v>
      </c>
      <c r="R1868" t="b">
        <v>0</v>
      </c>
      <c r="S1868" s="5" t="s">
        <v>8292</v>
      </c>
      <c r="T1868" t="s">
        <v>8294</v>
      </c>
    </row>
    <row r="1869" spans="1:20" ht="42.75" hidden="1" x14ac:dyDescent="0.4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/>
      <c r="L1869"/>
      <c r="M1869"/>
      <c r="N1869"/>
      <c r="P1869" t="b">
        <v>0</v>
      </c>
      <c r="Q1869">
        <v>1</v>
      </c>
      <c r="R1869" t="b">
        <v>0</v>
      </c>
      <c r="S1869" s="5" t="s">
        <v>8292</v>
      </c>
      <c r="T1869" t="s">
        <v>8294</v>
      </c>
    </row>
    <row r="1870" spans="1:20" ht="42.75" hidden="1" x14ac:dyDescent="0.4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/>
      <c r="L1870"/>
      <c r="M1870"/>
      <c r="N1870"/>
      <c r="P1870" t="b">
        <v>0</v>
      </c>
      <c r="Q1870">
        <v>17</v>
      </c>
      <c r="R1870" t="b">
        <v>0</v>
      </c>
      <c r="S1870" s="5" t="s">
        <v>8292</v>
      </c>
      <c r="T1870" t="s">
        <v>8294</v>
      </c>
    </row>
    <row r="1871" spans="1:20" ht="42.75" hidden="1" x14ac:dyDescent="0.4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/>
      <c r="L1871"/>
      <c r="M1871"/>
      <c r="N1871"/>
      <c r="P1871" t="b">
        <v>0</v>
      </c>
      <c r="Q1871">
        <v>0</v>
      </c>
      <c r="R1871" t="b">
        <v>0</v>
      </c>
      <c r="S1871" s="5" t="s">
        <v>8292</v>
      </c>
      <c r="T1871" t="s">
        <v>8294</v>
      </c>
    </row>
    <row r="1872" spans="1:20" ht="42.75" hidden="1" x14ac:dyDescent="0.4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/>
      <c r="L1872"/>
      <c r="M1872"/>
      <c r="N1872"/>
      <c r="P1872" t="b">
        <v>0</v>
      </c>
      <c r="Q1872">
        <v>11</v>
      </c>
      <c r="R1872" t="b">
        <v>0</v>
      </c>
      <c r="S1872" s="5" t="s">
        <v>8292</v>
      </c>
      <c r="T1872" t="s">
        <v>8294</v>
      </c>
    </row>
    <row r="1873" spans="1:20" ht="42.75" hidden="1" x14ac:dyDescent="0.4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/>
      <c r="L1873"/>
      <c r="M1873"/>
      <c r="N1873"/>
      <c r="P1873" t="b">
        <v>0</v>
      </c>
      <c r="Q1873">
        <v>95</v>
      </c>
      <c r="R1873" t="b">
        <v>0</v>
      </c>
      <c r="S1873" s="5" t="s">
        <v>8292</v>
      </c>
      <c r="T1873" t="s">
        <v>8294</v>
      </c>
    </row>
    <row r="1874" spans="1:20" ht="42.75" hidden="1" x14ac:dyDescent="0.4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/>
      <c r="L1874"/>
      <c r="M1874"/>
      <c r="N1874"/>
      <c r="P1874" t="b">
        <v>0</v>
      </c>
      <c r="Q1874">
        <v>13</v>
      </c>
      <c r="R1874" t="b">
        <v>0</v>
      </c>
      <c r="S1874" s="5" t="s">
        <v>8292</v>
      </c>
      <c r="T1874" t="s">
        <v>8294</v>
      </c>
    </row>
    <row r="1875" spans="1:20" ht="42.75" hidden="1" x14ac:dyDescent="0.4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/>
      <c r="L1875"/>
      <c r="M1875"/>
      <c r="N1875"/>
      <c r="P1875" t="b">
        <v>0</v>
      </c>
      <c r="Q1875">
        <v>2</v>
      </c>
      <c r="R1875" t="b">
        <v>0</v>
      </c>
      <c r="S1875" s="5" t="s">
        <v>8292</v>
      </c>
      <c r="T1875" t="s">
        <v>8294</v>
      </c>
    </row>
    <row r="1876" spans="1:20" ht="57" hidden="1" x14ac:dyDescent="0.4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/>
      <c r="L1876"/>
      <c r="M1876"/>
      <c r="N1876"/>
      <c r="P1876" t="b">
        <v>0</v>
      </c>
      <c r="Q1876">
        <v>2</v>
      </c>
      <c r="R1876" t="b">
        <v>0</v>
      </c>
      <c r="S1876" s="5" t="s">
        <v>8292</v>
      </c>
      <c r="T1876" t="s">
        <v>8294</v>
      </c>
    </row>
    <row r="1877" spans="1:20" ht="28.5" hidden="1" x14ac:dyDescent="0.4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/>
      <c r="L1877"/>
      <c r="M1877"/>
      <c r="N1877"/>
      <c r="P1877" t="b">
        <v>0</v>
      </c>
      <c r="Q1877">
        <v>3</v>
      </c>
      <c r="R1877" t="b">
        <v>0</v>
      </c>
      <c r="S1877" s="5" t="s">
        <v>8292</v>
      </c>
      <c r="T1877" t="s">
        <v>8294</v>
      </c>
    </row>
    <row r="1878" spans="1:20" ht="42.75" hidden="1" x14ac:dyDescent="0.4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/>
      <c r="L1878"/>
      <c r="M1878"/>
      <c r="N1878"/>
      <c r="P1878" t="b">
        <v>0</v>
      </c>
      <c r="Q1878">
        <v>0</v>
      </c>
      <c r="R1878" t="b">
        <v>0</v>
      </c>
      <c r="S1878" s="5" t="s">
        <v>8292</v>
      </c>
      <c r="T1878" t="s">
        <v>8294</v>
      </c>
    </row>
    <row r="1879" spans="1:20" ht="28.5" hidden="1" x14ac:dyDescent="0.4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/>
      <c r="L1879"/>
      <c r="M1879"/>
      <c r="N1879"/>
      <c r="P1879" t="b">
        <v>0</v>
      </c>
      <c r="Q1879">
        <v>0</v>
      </c>
      <c r="R1879" t="b">
        <v>0</v>
      </c>
      <c r="S1879" s="5" t="s">
        <v>8292</v>
      </c>
      <c r="T1879" t="s">
        <v>8294</v>
      </c>
    </row>
    <row r="1880" spans="1:20" ht="42.75" hidden="1" x14ac:dyDescent="0.4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/>
      <c r="L1880"/>
      <c r="M1880"/>
      <c r="N1880"/>
      <c r="P1880" t="b">
        <v>0</v>
      </c>
      <c r="Q1880">
        <v>0</v>
      </c>
      <c r="R1880" t="b">
        <v>0</v>
      </c>
      <c r="S1880" s="5" t="s">
        <v>8292</v>
      </c>
      <c r="T1880" t="s">
        <v>8294</v>
      </c>
    </row>
    <row r="1881" spans="1:20" ht="42.75" hidden="1" x14ac:dyDescent="0.4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/>
      <c r="L1881"/>
      <c r="M1881"/>
      <c r="N1881"/>
      <c r="P1881" t="b">
        <v>0</v>
      </c>
      <c r="Q1881">
        <v>2</v>
      </c>
      <c r="R1881" t="b">
        <v>0</v>
      </c>
      <c r="S1881" s="5" t="s">
        <v>8292</v>
      </c>
      <c r="T1881" t="s">
        <v>8294</v>
      </c>
    </row>
    <row r="1882" spans="1:20" ht="28.5" hidden="1" x14ac:dyDescent="0.4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/>
      <c r="L1882"/>
      <c r="M1882"/>
      <c r="N1882"/>
      <c r="P1882" t="b">
        <v>0</v>
      </c>
      <c r="Q1882">
        <v>24</v>
      </c>
      <c r="R1882" t="b">
        <v>0</v>
      </c>
      <c r="S1882" s="5" t="s">
        <v>8292</v>
      </c>
      <c r="T1882" t="s">
        <v>8294</v>
      </c>
    </row>
    <row r="1883" spans="1:20" ht="42.75" hidden="1" x14ac:dyDescent="0.4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/>
      <c r="L1883"/>
      <c r="M1883"/>
      <c r="N1883"/>
      <c r="P1883" t="b">
        <v>0</v>
      </c>
      <c r="Q1883">
        <v>70</v>
      </c>
      <c r="R1883" t="b">
        <v>1</v>
      </c>
      <c r="S1883" s="5" t="s">
        <v>8284</v>
      </c>
      <c r="T1883" t="s">
        <v>8288</v>
      </c>
    </row>
    <row r="1884" spans="1:20" ht="42.75" hidden="1" x14ac:dyDescent="0.4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/>
      <c r="L1884"/>
      <c r="M1884"/>
      <c r="N1884"/>
      <c r="P1884" t="b">
        <v>0</v>
      </c>
      <c r="Q1884">
        <v>81</v>
      </c>
      <c r="R1884" t="b">
        <v>1</v>
      </c>
      <c r="S1884" s="5" t="s">
        <v>8284</v>
      </c>
      <c r="T1884" t="s">
        <v>8288</v>
      </c>
    </row>
    <row r="1885" spans="1:20" ht="42.75" hidden="1" x14ac:dyDescent="0.4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/>
      <c r="L1885"/>
      <c r="M1885"/>
      <c r="N1885"/>
      <c r="P1885" t="b">
        <v>0</v>
      </c>
      <c r="Q1885">
        <v>32</v>
      </c>
      <c r="R1885" t="b">
        <v>1</v>
      </c>
      <c r="S1885" s="5" t="s">
        <v>8284</v>
      </c>
      <c r="T1885" t="s">
        <v>8288</v>
      </c>
    </row>
    <row r="1886" spans="1:20" ht="42.75" hidden="1" x14ac:dyDescent="0.4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/>
      <c r="L1886"/>
      <c r="M1886"/>
      <c r="N1886"/>
      <c r="P1886" t="b">
        <v>0</v>
      </c>
      <c r="Q1886">
        <v>26</v>
      </c>
      <c r="R1886" t="b">
        <v>1</v>
      </c>
      <c r="S1886" s="5" t="s">
        <v>8284</v>
      </c>
      <c r="T1886" t="s">
        <v>8288</v>
      </c>
    </row>
    <row r="1887" spans="1:20" ht="42.75" hidden="1" x14ac:dyDescent="0.4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/>
      <c r="L1887"/>
      <c r="M1887"/>
      <c r="N1887"/>
      <c r="P1887" t="b">
        <v>0</v>
      </c>
      <c r="Q1887">
        <v>105</v>
      </c>
      <c r="R1887" t="b">
        <v>1</v>
      </c>
      <c r="S1887" s="5" t="s">
        <v>8284</v>
      </c>
      <c r="T1887" t="s">
        <v>8288</v>
      </c>
    </row>
    <row r="1888" spans="1:20" ht="42.75" hidden="1" x14ac:dyDescent="0.4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/>
      <c r="L1888"/>
      <c r="M1888"/>
      <c r="N1888"/>
      <c r="P1888" t="b">
        <v>0</v>
      </c>
      <c r="Q1888">
        <v>29</v>
      </c>
      <c r="R1888" t="b">
        <v>1</v>
      </c>
      <c r="S1888" s="5" t="s">
        <v>8284</v>
      </c>
      <c r="T1888" t="s">
        <v>8288</v>
      </c>
    </row>
    <row r="1889" spans="1:20" ht="42.75" hidden="1" x14ac:dyDescent="0.4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/>
      <c r="L1889"/>
      <c r="M1889"/>
      <c r="N1889"/>
      <c r="P1889" t="b">
        <v>0</v>
      </c>
      <c r="Q1889">
        <v>8</v>
      </c>
      <c r="R1889" t="b">
        <v>1</v>
      </c>
      <c r="S1889" s="5" t="s">
        <v>8284</v>
      </c>
      <c r="T1889" t="s">
        <v>8288</v>
      </c>
    </row>
    <row r="1890" spans="1:20" ht="42.75" hidden="1" x14ac:dyDescent="0.4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/>
      <c r="L1890"/>
      <c r="M1890"/>
      <c r="N1890"/>
      <c r="P1890" t="b">
        <v>0</v>
      </c>
      <c r="Q1890">
        <v>89</v>
      </c>
      <c r="R1890" t="b">
        <v>1</v>
      </c>
      <c r="S1890" s="5" t="s">
        <v>8284</v>
      </c>
      <c r="T1890" t="s">
        <v>8288</v>
      </c>
    </row>
    <row r="1891" spans="1:20" ht="42.75" hidden="1" x14ac:dyDescent="0.4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/>
      <c r="L1891"/>
      <c r="M1891"/>
      <c r="N1891"/>
      <c r="P1891" t="b">
        <v>0</v>
      </c>
      <c r="Q1891">
        <v>44</v>
      </c>
      <c r="R1891" t="b">
        <v>1</v>
      </c>
      <c r="S1891" s="5" t="s">
        <v>8284</v>
      </c>
      <c r="T1891" t="s">
        <v>8288</v>
      </c>
    </row>
    <row r="1892" spans="1:20" ht="42.75" hidden="1" x14ac:dyDescent="0.4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/>
      <c r="L1892"/>
      <c r="M1892"/>
      <c r="N1892"/>
      <c r="P1892" t="b">
        <v>0</v>
      </c>
      <c r="Q1892">
        <v>246</v>
      </c>
      <c r="R1892" t="b">
        <v>1</v>
      </c>
      <c r="S1892" s="5" t="s">
        <v>8284</v>
      </c>
      <c r="T1892" t="s">
        <v>8288</v>
      </c>
    </row>
    <row r="1893" spans="1:20" ht="57" hidden="1" x14ac:dyDescent="0.4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/>
      <c r="L1893"/>
      <c r="M1893"/>
      <c r="N1893"/>
      <c r="P1893" t="b">
        <v>0</v>
      </c>
      <c r="Q1893">
        <v>120</v>
      </c>
      <c r="R1893" t="b">
        <v>1</v>
      </c>
      <c r="S1893" s="5" t="s">
        <v>8284</v>
      </c>
      <c r="T1893" t="s">
        <v>8288</v>
      </c>
    </row>
    <row r="1894" spans="1:20" ht="42.75" hidden="1" x14ac:dyDescent="0.4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/>
      <c r="L1894"/>
      <c r="M1894"/>
      <c r="N1894"/>
      <c r="P1894" t="b">
        <v>0</v>
      </c>
      <c r="Q1894">
        <v>26</v>
      </c>
      <c r="R1894" t="b">
        <v>1</v>
      </c>
      <c r="S1894" s="5" t="s">
        <v>8284</v>
      </c>
      <c r="T1894" t="s">
        <v>8288</v>
      </c>
    </row>
    <row r="1895" spans="1:20" ht="42.75" hidden="1" x14ac:dyDescent="0.4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/>
      <c r="L1895"/>
      <c r="M1895"/>
      <c r="N1895"/>
      <c r="P1895" t="b">
        <v>0</v>
      </c>
      <c r="Q1895">
        <v>45</v>
      </c>
      <c r="R1895" t="b">
        <v>1</v>
      </c>
      <c r="S1895" s="5" t="s">
        <v>8284</v>
      </c>
      <c r="T1895" t="s">
        <v>8288</v>
      </c>
    </row>
    <row r="1896" spans="1:20" ht="28.5" hidden="1" x14ac:dyDescent="0.4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/>
      <c r="L1896"/>
      <c r="M1896"/>
      <c r="N1896"/>
      <c r="P1896" t="b">
        <v>0</v>
      </c>
      <c r="Q1896">
        <v>20</v>
      </c>
      <c r="R1896" t="b">
        <v>1</v>
      </c>
      <c r="S1896" s="5" t="s">
        <v>8284</v>
      </c>
      <c r="T1896" t="s">
        <v>8288</v>
      </c>
    </row>
    <row r="1897" spans="1:20" ht="57" hidden="1" x14ac:dyDescent="0.4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/>
      <c r="L1897"/>
      <c r="M1897"/>
      <c r="N1897"/>
      <c r="P1897" t="b">
        <v>0</v>
      </c>
      <c r="Q1897">
        <v>47</v>
      </c>
      <c r="R1897" t="b">
        <v>1</v>
      </c>
      <c r="S1897" s="5" t="s">
        <v>8284</v>
      </c>
      <c r="T1897" t="s">
        <v>8288</v>
      </c>
    </row>
    <row r="1898" spans="1:20" ht="42.75" hidden="1" x14ac:dyDescent="0.4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/>
      <c r="L1898"/>
      <c r="M1898"/>
      <c r="N1898"/>
      <c r="P1898" t="b">
        <v>0</v>
      </c>
      <c r="Q1898">
        <v>13</v>
      </c>
      <c r="R1898" t="b">
        <v>1</v>
      </c>
      <c r="S1898" s="5" t="s">
        <v>8284</v>
      </c>
      <c r="T1898" t="s">
        <v>8288</v>
      </c>
    </row>
    <row r="1899" spans="1:20" ht="42.75" hidden="1" x14ac:dyDescent="0.4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/>
      <c r="L1899"/>
      <c r="M1899"/>
      <c r="N1899"/>
      <c r="P1899" t="b">
        <v>0</v>
      </c>
      <c r="Q1899">
        <v>183</v>
      </c>
      <c r="R1899" t="b">
        <v>1</v>
      </c>
      <c r="S1899" s="5" t="s">
        <v>8284</v>
      </c>
      <c r="T1899" t="s">
        <v>8288</v>
      </c>
    </row>
    <row r="1900" spans="1:20" ht="42.75" hidden="1" x14ac:dyDescent="0.4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/>
      <c r="L1900"/>
      <c r="M1900"/>
      <c r="N1900"/>
      <c r="P1900" t="b">
        <v>0</v>
      </c>
      <c r="Q1900">
        <v>21</v>
      </c>
      <c r="R1900" t="b">
        <v>1</v>
      </c>
      <c r="S1900" s="5" t="s">
        <v>8284</v>
      </c>
      <c r="T1900" t="s">
        <v>8288</v>
      </c>
    </row>
    <row r="1901" spans="1:20" ht="42.75" hidden="1" x14ac:dyDescent="0.4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/>
      <c r="L1901"/>
      <c r="M1901"/>
      <c r="N1901"/>
      <c r="P1901" t="b">
        <v>0</v>
      </c>
      <c r="Q1901">
        <v>42</v>
      </c>
      <c r="R1901" t="b">
        <v>1</v>
      </c>
      <c r="S1901" s="5" t="s">
        <v>8284</v>
      </c>
      <c r="T1901" t="s">
        <v>8288</v>
      </c>
    </row>
    <row r="1902" spans="1:20" ht="42.75" hidden="1" x14ac:dyDescent="0.4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/>
      <c r="L1902"/>
      <c r="M1902"/>
      <c r="N1902"/>
      <c r="P1902" t="b">
        <v>0</v>
      </c>
      <c r="Q1902">
        <v>54</v>
      </c>
      <c r="R1902" t="b">
        <v>1</v>
      </c>
      <c r="S1902" s="5" t="s">
        <v>8284</v>
      </c>
      <c r="T1902" t="s">
        <v>8288</v>
      </c>
    </row>
    <row r="1903" spans="1:20" ht="42.75" hidden="1" x14ac:dyDescent="0.4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/>
      <c r="L1903"/>
      <c r="M1903"/>
      <c r="N1903"/>
      <c r="P1903" t="b">
        <v>0</v>
      </c>
      <c r="Q1903">
        <v>25</v>
      </c>
      <c r="R1903" t="b">
        <v>0</v>
      </c>
      <c r="S1903" s="5" t="s">
        <v>8278</v>
      </c>
      <c r="T1903" t="s">
        <v>8307</v>
      </c>
    </row>
    <row r="1904" spans="1:20" ht="42.75" hidden="1" x14ac:dyDescent="0.4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/>
      <c r="L1904"/>
      <c r="M1904"/>
      <c r="N1904"/>
      <c r="P1904" t="b">
        <v>0</v>
      </c>
      <c r="Q1904">
        <v>3</v>
      </c>
      <c r="R1904" t="b">
        <v>0</v>
      </c>
      <c r="S1904" s="5" t="s">
        <v>8278</v>
      </c>
      <c r="T1904" t="s">
        <v>8307</v>
      </c>
    </row>
    <row r="1905" spans="1:20" ht="42.75" hidden="1" x14ac:dyDescent="0.4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/>
      <c r="L1905"/>
      <c r="M1905"/>
      <c r="N1905"/>
      <c r="P1905" t="b">
        <v>0</v>
      </c>
      <c r="Q1905">
        <v>41</v>
      </c>
      <c r="R1905" t="b">
        <v>0</v>
      </c>
      <c r="S1905" s="5" t="s">
        <v>8278</v>
      </c>
      <c r="T1905" t="s">
        <v>8307</v>
      </c>
    </row>
    <row r="1906" spans="1:20" ht="42.75" hidden="1" x14ac:dyDescent="0.4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/>
      <c r="L1906"/>
      <c r="M1906"/>
      <c r="N1906"/>
      <c r="P1906" t="b">
        <v>0</v>
      </c>
      <c r="Q1906">
        <v>2</v>
      </c>
      <c r="R1906" t="b">
        <v>0</v>
      </c>
      <c r="S1906" s="5" t="s">
        <v>8278</v>
      </c>
      <c r="T1906" t="s">
        <v>8307</v>
      </c>
    </row>
    <row r="1907" spans="1:20" ht="42.75" hidden="1" x14ac:dyDescent="0.4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/>
      <c r="L1907"/>
      <c r="M1907"/>
      <c r="N1907"/>
      <c r="P1907" t="b">
        <v>0</v>
      </c>
      <c r="Q1907">
        <v>4</v>
      </c>
      <c r="R1907" t="b">
        <v>0</v>
      </c>
      <c r="S1907" s="5" t="s">
        <v>8278</v>
      </c>
      <c r="T1907" t="s">
        <v>8307</v>
      </c>
    </row>
    <row r="1908" spans="1:20" ht="42.75" hidden="1" x14ac:dyDescent="0.4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/>
      <c r="L1908"/>
      <c r="M1908"/>
      <c r="N1908"/>
      <c r="P1908" t="b">
        <v>0</v>
      </c>
      <c r="Q1908">
        <v>99</v>
      </c>
      <c r="R1908" t="b">
        <v>0</v>
      </c>
      <c r="S1908" s="5" t="s">
        <v>8278</v>
      </c>
      <c r="T1908" t="s">
        <v>8307</v>
      </c>
    </row>
    <row r="1909" spans="1:20" ht="42.75" hidden="1" x14ac:dyDescent="0.4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/>
      <c r="L1909"/>
      <c r="M1909"/>
      <c r="N1909"/>
      <c r="P1909" t="b">
        <v>0</v>
      </c>
      <c r="Q1909">
        <v>4</v>
      </c>
      <c r="R1909" t="b">
        <v>0</v>
      </c>
      <c r="S1909" s="5" t="s">
        <v>8278</v>
      </c>
      <c r="T1909" t="s">
        <v>8307</v>
      </c>
    </row>
    <row r="1910" spans="1:20" ht="42.75" hidden="1" x14ac:dyDescent="0.4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/>
      <c r="L1910"/>
      <c r="M1910"/>
      <c r="N1910"/>
      <c r="P1910" t="b">
        <v>0</v>
      </c>
      <c r="Q1910">
        <v>4</v>
      </c>
      <c r="R1910" t="b">
        <v>0</v>
      </c>
      <c r="S1910" s="5" t="s">
        <v>8278</v>
      </c>
      <c r="T1910" t="s">
        <v>8307</v>
      </c>
    </row>
    <row r="1911" spans="1:20" ht="42.75" hidden="1" x14ac:dyDescent="0.4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/>
      <c r="L1911"/>
      <c r="M1911"/>
      <c r="N1911"/>
      <c r="P1911" t="b">
        <v>0</v>
      </c>
      <c r="Q1911">
        <v>38</v>
      </c>
      <c r="R1911" t="b">
        <v>0</v>
      </c>
      <c r="S1911" s="5" t="s">
        <v>8278</v>
      </c>
      <c r="T1911" t="s">
        <v>8307</v>
      </c>
    </row>
    <row r="1912" spans="1:20" ht="42.75" hidden="1" x14ac:dyDescent="0.4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/>
      <c r="L1912"/>
      <c r="M1912"/>
      <c r="N1912"/>
      <c r="P1912" t="b">
        <v>0</v>
      </c>
      <c r="Q1912">
        <v>285</v>
      </c>
      <c r="R1912" t="b">
        <v>0</v>
      </c>
      <c r="S1912" s="5" t="s">
        <v>8278</v>
      </c>
      <c r="T1912" t="s">
        <v>8307</v>
      </c>
    </row>
    <row r="1913" spans="1:20" ht="42.75" hidden="1" x14ac:dyDescent="0.4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/>
      <c r="L1913"/>
      <c r="M1913"/>
      <c r="N1913"/>
      <c r="P1913" t="b">
        <v>0</v>
      </c>
      <c r="Q1913">
        <v>1</v>
      </c>
      <c r="R1913" t="b">
        <v>0</v>
      </c>
      <c r="S1913" s="5" t="s">
        <v>8278</v>
      </c>
      <c r="T1913" t="s">
        <v>8307</v>
      </c>
    </row>
    <row r="1914" spans="1:20" ht="42.75" hidden="1" x14ac:dyDescent="0.4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/>
      <c r="L1914"/>
      <c r="M1914"/>
      <c r="N1914"/>
      <c r="P1914" t="b">
        <v>0</v>
      </c>
      <c r="Q1914">
        <v>42</v>
      </c>
      <c r="R1914" t="b">
        <v>0</v>
      </c>
      <c r="S1914" s="5" t="s">
        <v>8278</v>
      </c>
      <c r="T1914" t="s">
        <v>8307</v>
      </c>
    </row>
    <row r="1915" spans="1:20" ht="28.5" hidden="1" x14ac:dyDescent="0.4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/>
      <c r="L1915"/>
      <c r="M1915"/>
      <c r="N1915"/>
      <c r="P1915" t="b">
        <v>0</v>
      </c>
      <c r="Q1915">
        <v>26</v>
      </c>
      <c r="R1915" t="b">
        <v>0</v>
      </c>
      <c r="S1915" s="5" t="s">
        <v>8278</v>
      </c>
      <c r="T1915" t="s">
        <v>8307</v>
      </c>
    </row>
    <row r="1916" spans="1:20" ht="42.75" hidden="1" x14ac:dyDescent="0.4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/>
      <c r="L1916"/>
      <c r="M1916"/>
      <c r="N1916"/>
      <c r="P1916" t="b">
        <v>0</v>
      </c>
      <c r="Q1916">
        <v>2</v>
      </c>
      <c r="R1916" t="b">
        <v>0</v>
      </c>
      <c r="S1916" s="5" t="s">
        <v>8278</v>
      </c>
      <c r="T1916" t="s">
        <v>8307</v>
      </c>
    </row>
    <row r="1917" spans="1:20" ht="42.75" hidden="1" x14ac:dyDescent="0.4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/>
      <c r="L1917"/>
      <c r="M1917"/>
      <c r="N1917"/>
      <c r="P1917" t="b">
        <v>0</v>
      </c>
      <c r="Q1917">
        <v>4</v>
      </c>
      <c r="R1917" t="b">
        <v>0</v>
      </c>
      <c r="S1917" s="5" t="s">
        <v>8278</v>
      </c>
      <c r="T1917" t="s">
        <v>8307</v>
      </c>
    </row>
    <row r="1918" spans="1:20" ht="28.5" hidden="1" x14ac:dyDescent="0.4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/>
      <c r="L1918"/>
      <c r="M1918"/>
      <c r="N1918"/>
      <c r="P1918" t="b">
        <v>0</v>
      </c>
      <c r="Q1918">
        <v>6</v>
      </c>
      <c r="R1918" t="b">
        <v>0</v>
      </c>
      <c r="S1918" s="5" t="s">
        <v>8278</v>
      </c>
      <c r="T1918" t="s">
        <v>8307</v>
      </c>
    </row>
    <row r="1919" spans="1:20" ht="28.5" hidden="1" x14ac:dyDescent="0.4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/>
      <c r="L1919"/>
      <c r="M1919"/>
      <c r="N1919"/>
      <c r="P1919" t="b">
        <v>0</v>
      </c>
      <c r="Q1919">
        <v>70</v>
      </c>
      <c r="R1919" t="b">
        <v>0</v>
      </c>
      <c r="S1919" s="5" t="s">
        <v>8278</v>
      </c>
      <c r="T1919" t="s">
        <v>8307</v>
      </c>
    </row>
    <row r="1920" spans="1:20" ht="42.75" hidden="1" x14ac:dyDescent="0.4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/>
      <c r="L1920"/>
      <c r="M1920"/>
      <c r="N1920"/>
      <c r="P1920" t="b">
        <v>0</v>
      </c>
      <c r="Q1920">
        <v>9</v>
      </c>
      <c r="R1920" t="b">
        <v>0</v>
      </c>
      <c r="S1920" s="5" t="s">
        <v>8278</v>
      </c>
      <c r="T1920" t="s">
        <v>8307</v>
      </c>
    </row>
    <row r="1921" spans="1:20" ht="42.75" hidden="1" x14ac:dyDescent="0.4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/>
      <c r="L1921"/>
      <c r="M1921"/>
      <c r="N1921"/>
      <c r="P1921" t="b">
        <v>0</v>
      </c>
      <c r="Q1921">
        <v>8</v>
      </c>
      <c r="R1921" t="b">
        <v>0</v>
      </c>
      <c r="S1921" s="5" t="s">
        <v>8278</v>
      </c>
      <c r="T1921" t="s">
        <v>8307</v>
      </c>
    </row>
    <row r="1922" spans="1:20" ht="42.75" hidden="1" x14ac:dyDescent="0.4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/>
      <c r="L1922"/>
      <c r="M1922"/>
      <c r="N1922"/>
      <c r="P1922" t="b">
        <v>0</v>
      </c>
      <c r="Q1922">
        <v>105</v>
      </c>
      <c r="R1922" t="b">
        <v>0</v>
      </c>
      <c r="S1922" s="5" t="s">
        <v>8278</v>
      </c>
      <c r="T1922" t="s">
        <v>8307</v>
      </c>
    </row>
    <row r="1923" spans="1:20" ht="28.5" hidden="1" x14ac:dyDescent="0.4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/>
      <c r="L1923"/>
      <c r="M1923"/>
      <c r="N1923"/>
      <c r="P1923" t="b">
        <v>0</v>
      </c>
      <c r="Q1923">
        <v>38</v>
      </c>
      <c r="R1923" t="b">
        <v>1</v>
      </c>
      <c r="S1923" s="5" t="s">
        <v>8284</v>
      </c>
      <c r="T1923" t="s">
        <v>8288</v>
      </c>
    </row>
    <row r="1924" spans="1:20" ht="42.75" hidden="1" x14ac:dyDescent="0.4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/>
      <c r="L1924"/>
      <c r="M1924"/>
      <c r="N1924"/>
      <c r="P1924" t="b">
        <v>0</v>
      </c>
      <c r="Q1924">
        <v>64</v>
      </c>
      <c r="R1924" t="b">
        <v>1</v>
      </c>
      <c r="S1924" s="5" t="s">
        <v>8284</v>
      </c>
      <c r="T1924" t="s">
        <v>8288</v>
      </c>
    </row>
    <row r="1925" spans="1:20" ht="42.75" hidden="1" x14ac:dyDescent="0.4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/>
      <c r="L1925"/>
      <c r="M1925"/>
      <c r="N1925"/>
      <c r="P1925" t="b">
        <v>0</v>
      </c>
      <c r="Q1925">
        <v>13</v>
      </c>
      <c r="R1925" t="b">
        <v>1</v>
      </c>
      <c r="S1925" s="5" t="s">
        <v>8284</v>
      </c>
      <c r="T1925" t="s">
        <v>8288</v>
      </c>
    </row>
    <row r="1926" spans="1:20" ht="57" hidden="1" x14ac:dyDescent="0.4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/>
      <c r="L1926"/>
      <c r="M1926"/>
      <c r="N1926"/>
      <c r="P1926" t="b">
        <v>0</v>
      </c>
      <c r="Q1926">
        <v>33</v>
      </c>
      <c r="R1926" t="b">
        <v>1</v>
      </c>
      <c r="S1926" s="5" t="s">
        <v>8284</v>
      </c>
      <c r="T1926" t="s">
        <v>8288</v>
      </c>
    </row>
    <row r="1927" spans="1:20" ht="28.5" hidden="1" x14ac:dyDescent="0.4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/>
      <c r="L1927"/>
      <c r="M1927"/>
      <c r="N1927"/>
      <c r="P1927" t="b">
        <v>0</v>
      </c>
      <c r="Q1927">
        <v>52</v>
      </c>
      <c r="R1927" t="b">
        <v>1</v>
      </c>
      <c r="S1927" s="5" t="s">
        <v>8284</v>
      </c>
      <c r="T1927" t="s">
        <v>8288</v>
      </c>
    </row>
    <row r="1928" spans="1:20" ht="57" hidden="1" x14ac:dyDescent="0.4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/>
      <c r="L1928"/>
      <c r="M1928"/>
      <c r="N1928"/>
      <c r="P1928" t="b">
        <v>0</v>
      </c>
      <c r="Q1928">
        <v>107</v>
      </c>
      <c r="R1928" t="b">
        <v>1</v>
      </c>
      <c r="S1928" s="5" t="s">
        <v>8284</v>
      </c>
      <c r="T1928" t="s">
        <v>8288</v>
      </c>
    </row>
    <row r="1929" spans="1:20" hidden="1" x14ac:dyDescent="0.4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/>
      <c r="L1929"/>
      <c r="M1929"/>
      <c r="N1929"/>
      <c r="P1929" t="b">
        <v>0</v>
      </c>
      <c r="Q1929">
        <v>11</v>
      </c>
      <c r="R1929" t="b">
        <v>1</v>
      </c>
      <c r="S1929" s="5" t="s">
        <v>8284</v>
      </c>
      <c r="T1929" t="s">
        <v>8288</v>
      </c>
    </row>
    <row r="1930" spans="1:20" ht="28.5" hidden="1" x14ac:dyDescent="0.4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/>
      <c r="L1930"/>
      <c r="M1930"/>
      <c r="N1930"/>
      <c r="P1930" t="b">
        <v>0</v>
      </c>
      <c r="Q1930">
        <v>34</v>
      </c>
      <c r="R1930" t="b">
        <v>1</v>
      </c>
      <c r="S1930" s="5" t="s">
        <v>8284</v>
      </c>
      <c r="T1930" t="s">
        <v>8288</v>
      </c>
    </row>
    <row r="1931" spans="1:20" ht="42.75" hidden="1" x14ac:dyDescent="0.4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/>
      <c r="L1931"/>
      <c r="M1931"/>
      <c r="N1931"/>
      <c r="P1931" t="b">
        <v>0</v>
      </c>
      <c r="Q1931">
        <v>75</v>
      </c>
      <c r="R1931" t="b">
        <v>1</v>
      </c>
      <c r="S1931" s="5" t="s">
        <v>8284</v>
      </c>
      <c r="T1931" t="s">
        <v>8288</v>
      </c>
    </row>
    <row r="1932" spans="1:20" ht="28.5" hidden="1" x14ac:dyDescent="0.4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/>
      <c r="L1932"/>
      <c r="M1932"/>
      <c r="N1932"/>
      <c r="P1932" t="b">
        <v>0</v>
      </c>
      <c r="Q1932">
        <v>26</v>
      </c>
      <c r="R1932" t="b">
        <v>1</v>
      </c>
      <c r="S1932" s="5" t="s">
        <v>8284</v>
      </c>
      <c r="T1932" t="s">
        <v>8288</v>
      </c>
    </row>
    <row r="1933" spans="1:20" ht="42.75" hidden="1" x14ac:dyDescent="0.4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/>
      <c r="L1933"/>
      <c r="M1933"/>
      <c r="N1933"/>
      <c r="P1933" t="b">
        <v>0</v>
      </c>
      <c r="Q1933">
        <v>50</v>
      </c>
      <c r="R1933" t="b">
        <v>1</v>
      </c>
      <c r="S1933" s="5" t="s">
        <v>8284</v>
      </c>
      <c r="T1933" t="s">
        <v>8288</v>
      </c>
    </row>
    <row r="1934" spans="1:20" ht="42.75" hidden="1" x14ac:dyDescent="0.4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/>
      <c r="L1934"/>
      <c r="M1934"/>
      <c r="N1934"/>
      <c r="P1934" t="b">
        <v>0</v>
      </c>
      <c r="Q1934">
        <v>80</v>
      </c>
      <c r="R1934" t="b">
        <v>1</v>
      </c>
      <c r="S1934" s="5" t="s">
        <v>8284</v>
      </c>
      <c r="T1934" t="s">
        <v>8288</v>
      </c>
    </row>
    <row r="1935" spans="1:20" ht="42.75" hidden="1" x14ac:dyDescent="0.4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/>
      <c r="L1935"/>
      <c r="M1935"/>
      <c r="N1935"/>
      <c r="P1935" t="b">
        <v>0</v>
      </c>
      <c r="Q1935">
        <v>110</v>
      </c>
      <c r="R1935" t="b">
        <v>1</v>
      </c>
      <c r="S1935" s="5" t="s">
        <v>8284</v>
      </c>
      <c r="T1935" t="s">
        <v>8288</v>
      </c>
    </row>
    <row r="1936" spans="1:20" ht="42.75" hidden="1" x14ac:dyDescent="0.4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/>
      <c r="L1936"/>
      <c r="M1936"/>
      <c r="N1936"/>
      <c r="P1936" t="b">
        <v>0</v>
      </c>
      <c r="Q1936">
        <v>77</v>
      </c>
      <c r="R1936" t="b">
        <v>1</v>
      </c>
      <c r="S1936" s="5" t="s">
        <v>8284</v>
      </c>
      <c r="T1936" t="s">
        <v>8288</v>
      </c>
    </row>
    <row r="1937" spans="1:20" ht="42.75" hidden="1" x14ac:dyDescent="0.4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/>
      <c r="L1937"/>
      <c r="M1937"/>
      <c r="N1937"/>
      <c r="P1937" t="b">
        <v>0</v>
      </c>
      <c r="Q1937">
        <v>50</v>
      </c>
      <c r="R1937" t="b">
        <v>1</v>
      </c>
      <c r="S1937" s="5" t="s">
        <v>8284</v>
      </c>
      <c r="T1937" t="s">
        <v>8288</v>
      </c>
    </row>
    <row r="1938" spans="1:20" ht="42.75" hidden="1" x14ac:dyDescent="0.4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/>
      <c r="L1938"/>
      <c r="M1938"/>
      <c r="N1938"/>
      <c r="P1938" t="b">
        <v>0</v>
      </c>
      <c r="Q1938">
        <v>145</v>
      </c>
      <c r="R1938" t="b">
        <v>1</v>
      </c>
      <c r="S1938" s="5" t="s">
        <v>8284</v>
      </c>
      <c r="T1938" t="s">
        <v>8288</v>
      </c>
    </row>
    <row r="1939" spans="1:20" ht="42.75" hidden="1" x14ac:dyDescent="0.4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/>
      <c r="L1939"/>
      <c r="M1939"/>
      <c r="N1939"/>
      <c r="P1939" t="b">
        <v>0</v>
      </c>
      <c r="Q1939">
        <v>29</v>
      </c>
      <c r="R1939" t="b">
        <v>1</v>
      </c>
      <c r="S1939" s="5" t="s">
        <v>8284</v>
      </c>
      <c r="T1939" t="s">
        <v>8288</v>
      </c>
    </row>
    <row r="1940" spans="1:20" ht="42.75" hidden="1" x14ac:dyDescent="0.4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/>
      <c r="L1940"/>
      <c r="M1940"/>
      <c r="N1940"/>
      <c r="P1940" t="b">
        <v>0</v>
      </c>
      <c r="Q1940">
        <v>114</v>
      </c>
      <c r="R1940" t="b">
        <v>1</v>
      </c>
      <c r="S1940" s="5" t="s">
        <v>8284</v>
      </c>
      <c r="T1940" t="s">
        <v>8288</v>
      </c>
    </row>
    <row r="1941" spans="1:20" ht="42.75" hidden="1" x14ac:dyDescent="0.4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/>
      <c r="L1941"/>
      <c r="M1941"/>
      <c r="N1941"/>
      <c r="P1941" t="b">
        <v>0</v>
      </c>
      <c r="Q1941">
        <v>96</v>
      </c>
      <c r="R1941" t="b">
        <v>1</v>
      </c>
      <c r="S1941" s="5" t="s">
        <v>8284</v>
      </c>
      <c r="T1941" t="s">
        <v>8288</v>
      </c>
    </row>
    <row r="1942" spans="1:20" ht="42.75" hidden="1" x14ac:dyDescent="0.4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/>
      <c r="L1942"/>
      <c r="M1942"/>
      <c r="N1942"/>
      <c r="P1942" t="b">
        <v>0</v>
      </c>
      <c r="Q1942">
        <v>31</v>
      </c>
      <c r="R1942" t="b">
        <v>1</v>
      </c>
      <c r="S1942" s="5" t="s">
        <v>8284</v>
      </c>
      <c r="T1942" t="s">
        <v>8288</v>
      </c>
    </row>
    <row r="1943" spans="1:20" ht="42.75" hidden="1" x14ac:dyDescent="0.4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/>
      <c r="L1943"/>
      <c r="M1943"/>
      <c r="N1943"/>
      <c r="P1943" t="b">
        <v>1</v>
      </c>
      <c r="Q1943">
        <v>4883</v>
      </c>
      <c r="R1943" t="b">
        <v>1</v>
      </c>
      <c r="S1943" s="5" t="s">
        <v>8278</v>
      </c>
      <c r="T1943" t="s">
        <v>8308</v>
      </c>
    </row>
    <row r="1944" spans="1:20" ht="42.75" hidden="1" x14ac:dyDescent="0.4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/>
      <c r="L1944"/>
      <c r="M1944"/>
      <c r="N1944"/>
      <c r="P1944" t="b">
        <v>1</v>
      </c>
      <c r="Q1944">
        <v>95</v>
      </c>
      <c r="R1944" t="b">
        <v>1</v>
      </c>
      <c r="S1944" s="5" t="s">
        <v>8278</v>
      </c>
      <c r="T1944" t="s">
        <v>8308</v>
      </c>
    </row>
    <row r="1945" spans="1:20" ht="42.75" hidden="1" x14ac:dyDescent="0.4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/>
      <c r="L1945"/>
      <c r="M1945"/>
      <c r="N1945"/>
      <c r="P1945" t="b">
        <v>1</v>
      </c>
      <c r="Q1945">
        <v>2478</v>
      </c>
      <c r="R1945" t="b">
        <v>1</v>
      </c>
      <c r="S1945" s="5" t="s">
        <v>8278</v>
      </c>
      <c r="T1945" t="s">
        <v>8308</v>
      </c>
    </row>
    <row r="1946" spans="1:20" ht="42.75" hidden="1" x14ac:dyDescent="0.4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/>
      <c r="L1946"/>
      <c r="M1946"/>
      <c r="N1946"/>
      <c r="P1946" t="b">
        <v>1</v>
      </c>
      <c r="Q1946">
        <v>1789</v>
      </c>
      <c r="R1946" t="b">
        <v>1</v>
      </c>
      <c r="S1946" s="5" t="s">
        <v>8278</v>
      </c>
      <c r="T1946" t="s">
        <v>8308</v>
      </c>
    </row>
    <row r="1947" spans="1:20" ht="42.75" hidden="1" x14ac:dyDescent="0.4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/>
      <c r="L1947"/>
      <c r="M1947"/>
      <c r="N1947"/>
      <c r="P1947" t="b">
        <v>1</v>
      </c>
      <c r="Q1947">
        <v>680</v>
      </c>
      <c r="R1947" t="b">
        <v>1</v>
      </c>
      <c r="S1947" s="5" t="s">
        <v>8278</v>
      </c>
      <c r="T1947" t="s">
        <v>8308</v>
      </c>
    </row>
    <row r="1948" spans="1:20" ht="42.75" hidden="1" x14ac:dyDescent="0.4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/>
      <c r="L1948"/>
      <c r="M1948"/>
      <c r="N1948"/>
      <c r="P1948" t="b">
        <v>1</v>
      </c>
      <c r="Q1948">
        <v>70</v>
      </c>
      <c r="R1948" t="b">
        <v>1</v>
      </c>
      <c r="S1948" s="5" t="s">
        <v>8278</v>
      </c>
      <c r="T1948" t="s">
        <v>8308</v>
      </c>
    </row>
    <row r="1949" spans="1:20" ht="57" hidden="1" x14ac:dyDescent="0.4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/>
      <c r="L1949"/>
      <c r="M1949"/>
      <c r="N1949"/>
      <c r="P1949" t="b">
        <v>1</v>
      </c>
      <c r="Q1949">
        <v>23</v>
      </c>
      <c r="R1949" t="b">
        <v>1</v>
      </c>
      <c r="S1949" s="5" t="s">
        <v>8278</v>
      </c>
      <c r="T1949" t="s">
        <v>8308</v>
      </c>
    </row>
    <row r="1950" spans="1:20" ht="28.5" hidden="1" x14ac:dyDescent="0.4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/>
      <c r="L1950"/>
      <c r="M1950"/>
      <c r="N1950"/>
      <c r="P1950" t="b">
        <v>1</v>
      </c>
      <c r="Q1950">
        <v>4245</v>
      </c>
      <c r="R1950" t="b">
        <v>1</v>
      </c>
      <c r="S1950" s="5" t="s">
        <v>8278</v>
      </c>
      <c r="T1950" t="s">
        <v>8308</v>
      </c>
    </row>
    <row r="1951" spans="1:20" ht="42.75" hidden="1" x14ac:dyDescent="0.4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/>
      <c r="L1951"/>
      <c r="M1951"/>
      <c r="N1951"/>
      <c r="P1951" t="b">
        <v>1</v>
      </c>
      <c r="Q1951">
        <v>943</v>
      </c>
      <c r="R1951" t="b">
        <v>1</v>
      </c>
      <c r="S1951" s="5" t="s">
        <v>8278</v>
      </c>
      <c r="T1951" t="s">
        <v>8308</v>
      </c>
    </row>
    <row r="1952" spans="1:20" ht="42.75" hidden="1" x14ac:dyDescent="0.4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/>
      <c r="L1952"/>
      <c r="M1952"/>
      <c r="N1952"/>
      <c r="P1952" t="b">
        <v>1</v>
      </c>
      <c r="Q1952">
        <v>1876</v>
      </c>
      <c r="R1952" t="b">
        <v>1</v>
      </c>
      <c r="S1952" s="5" t="s">
        <v>8278</v>
      </c>
      <c r="T1952" t="s">
        <v>8308</v>
      </c>
    </row>
    <row r="1953" spans="1:20" ht="42.75" hidden="1" x14ac:dyDescent="0.4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/>
      <c r="L1953"/>
      <c r="M1953"/>
      <c r="N1953"/>
      <c r="P1953" t="b">
        <v>1</v>
      </c>
      <c r="Q1953">
        <v>834</v>
      </c>
      <c r="R1953" t="b">
        <v>1</v>
      </c>
      <c r="S1953" s="5" t="s">
        <v>8278</v>
      </c>
      <c r="T1953" t="s">
        <v>8308</v>
      </c>
    </row>
    <row r="1954" spans="1:20" ht="42.75" hidden="1" x14ac:dyDescent="0.4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/>
      <c r="L1954"/>
      <c r="M1954"/>
      <c r="N1954"/>
      <c r="P1954" t="b">
        <v>1</v>
      </c>
      <c r="Q1954">
        <v>682</v>
      </c>
      <c r="R1954" t="b">
        <v>1</v>
      </c>
      <c r="S1954" s="5" t="s">
        <v>8278</v>
      </c>
      <c r="T1954" t="s">
        <v>8308</v>
      </c>
    </row>
    <row r="1955" spans="1:20" ht="42.75" hidden="1" x14ac:dyDescent="0.4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/>
      <c r="L1955"/>
      <c r="M1955"/>
      <c r="N1955"/>
      <c r="P1955" t="b">
        <v>1</v>
      </c>
      <c r="Q1955">
        <v>147</v>
      </c>
      <c r="R1955" t="b">
        <v>1</v>
      </c>
      <c r="S1955" s="5" t="s">
        <v>8278</v>
      </c>
      <c r="T1955" t="s">
        <v>8308</v>
      </c>
    </row>
    <row r="1956" spans="1:20" ht="28.5" hidden="1" x14ac:dyDescent="0.4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/>
      <c r="L1956"/>
      <c r="M1956"/>
      <c r="N1956"/>
      <c r="P1956" t="b">
        <v>1</v>
      </c>
      <c r="Q1956">
        <v>415</v>
      </c>
      <c r="R1956" t="b">
        <v>1</v>
      </c>
      <c r="S1956" s="5" t="s">
        <v>8278</v>
      </c>
      <c r="T1956" t="s">
        <v>8308</v>
      </c>
    </row>
    <row r="1957" spans="1:20" ht="42.75" hidden="1" x14ac:dyDescent="0.4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/>
      <c r="L1957"/>
      <c r="M1957"/>
      <c r="N1957"/>
      <c r="P1957" t="b">
        <v>1</v>
      </c>
      <c r="Q1957">
        <v>290</v>
      </c>
      <c r="R1957" t="b">
        <v>1</v>
      </c>
      <c r="S1957" s="5" t="s">
        <v>8278</v>
      </c>
      <c r="T1957" t="s">
        <v>8308</v>
      </c>
    </row>
    <row r="1958" spans="1:20" ht="42.75" hidden="1" x14ac:dyDescent="0.4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/>
      <c r="L1958"/>
      <c r="M1958"/>
      <c r="N1958"/>
      <c r="P1958" t="b">
        <v>1</v>
      </c>
      <c r="Q1958">
        <v>365</v>
      </c>
      <c r="R1958" t="b">
        <v>1</v>
      </c>
      <c r="S1958" s="5" t="s">
        <v>8278</v>
      </c>
      <c r="T1958" t="s">
        <v>8308</v>
      </c>
    </row>
    <row r="1959" spans="1:20" ht="28.5" hidden="1" x14ac:dyDescent="0.4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/>
      <c r="L1959"/>
      <c r="M1959"/>
      <c r="N1959"/>
      <c r="P1959" t="b">
        <v>1</v>
      </c>
      <c r="Q1959">
        <v>660</v>
      </c>
      <c r="R1959" t="b">
        <v>1</v>
      </c>
      <c r="S1959" s="5" t="s">
        <v>8278</v>
      </c>
      <c r="T1959" t="s">
        <v>8308</v>
      </c>
    </row>
    <row r="1960" spans="1:20" ht="42.75" hidden="1" x14ac:dyDescent="0.4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/>
      <c r="L1960"/>
      <c r="M1960"/>
      <c r="N1960"/>
      <c r="P1960" t="b">
        <v>1</v>
      </c>
      <c r="Q1960">
        <v>1356</v>
      </c>
      <c r="R1960" t="b">
        <v>1</v>
      </c>
      <c r="S1960" s="5" t="s">
        <v>8278</v>
      </c>
      <c r="T1960" t="s">
        <v>8308</v>
      </c>
    </row>
    <row r="1961" spans="1:20" ht="42.75" hidden="1" x14ac:dyDescent="0.4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/>
      <c r="L1961"/>
      <c r="M1961"/>
      <c r="N1961"/>
      <c r="P1961" t="b">
        <v>1</v>
      </c>
      <c r="Q1961">
        <v>424</v>
      </c>
      <c r="R1961" t="b">
        <v>1</v>
      </c>
      <c r="S1961" s="5" t="s">
        <v>8278</v>
      </c>
      <c r="T1961" t="s">
        <v>8308</v>
      </c>
    </row>
    <row r="1962" spans="1:20" ht="42.75" hidden="1" x14ac:dyDescent="0.4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/>
      <c r="L1962"/>
      <c r="M1962"/>
      <c r="N1962"/>
      <c r="P1962" t="b">
        <v>1</v>
      </c>
      <c r="Q1962">
        <v>33</v>
      </c>
      <c r="R1962" t="b">
        <v>1</v>
      </c>
      <c r="S1962" s="5" t="s">
        <v>8278</v>
      </c>
      <c r="T1962" t="s">
        <v>8308</v>
      </c>
    </row>
    <row r="1963" spans="1:20" ht="42.75" hidden="1" x14ac:dyDescent="0.4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/>
      <c r="L1963"/>
      <c r="M1963"/>
      <c r="N1963"/>
      <c r="P1963" t="b">
        <v>1</v>
      </c>
      <c r="Q1963">
        <v>1633</v>
      </c>
      <c r="R1963" t="b">
        <v>1</v>
      </c>
      <c r="S1963" s="5" t="s">
        <v>8278</v>
      </c>
      <c r="T1963" t="s">
        <v>8308</v>
      </c>
    </row>
    <row r="1964" spans="1:20" ht="42.75" hidden="1" x14ac:dyDescent="0.4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/>
      <c r="L1964"/>
      <c r="M1964"/>
      <c r="N1964"/>
      <c r="P1964" t="b">
        <v>1</v>
      </c>
      <c r="Q1964">
        <v>306</v>
      </c>
      <c r="R1964" t="b">
        <v>1</v>
      </c>
      <c r="S1964" s="5" t="s">
        <v>8278</v>
      </c>
      <c r="T1964" t="s">
        <v>8308</v>
      </c>
    </row>
    <row r="1965" spans="1:20" ht="42.75" hidden="1" x14ac:dyDescent="0.4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/>
      <c r="L1965"/>
      <c r="M1965"/>
      <c r="N1965"/>
      <c r="P1965" t="b">
        <v>1</v>
      </c>
      <c r="Q1965">
        <v>205</v>
      </c>
      <c r="R1965" t="b">
        <v>1</v>
      </c>
      <c r="S1965" s="5" t="s">
        <v>8278</v>
      </c>
      <c r="T1965" t="s">
        <v>8308</v>
      </c>
    </row>
    <row r="1966" spans="1:20" ht="42.75" hidden="1" x14ac:dyDescent="0.4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/>
      <c r="L1966"/>
      <c r="M1966"/>
      <c r="N1966"/>
      <c r="P1966" t="b">
        <v>1</v>
      </c>
      <c r="Q1966">
        <v>1281</v>
      </c>
      <c r="R1966" t="b">
        <v>1</v>
      </c>
      <c r="S1966" s="5" t="s">
        <v>8278</v>
      </c>
      <c r="T1966" t="s">
        <v>8308</v>
      </c>
    </row>
    <row r="1967" spans="1:20" ht="42.75" hidden="1" x14ac:dyDescent="0.4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/>
      <c r="L1967"/>
      <c r="M1967"/>
      <c r="N1967"/>
      <c r="P1967" t="b">
        <v>1</v>
      </c>
      <c r="Q1967">
        <v>103</v>
      </c>
      <c r="R1967" t="b">
        <v>1</v>
      </c>
      <c r="S1967" s="5" t="s">
        <v>8278</v>
      </c>
      <c r="T1967" t="s">
        <v>8308</v>
      </c>
    </row>
    <row r="1968" spans="1:20" ht="42.75" hidden="1" x14ac:dyDescent="0.4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/>
      <c r="L1968"/>
      <c r="M1968"/>
      <c r="N1968"/>
      <c r="P1968" t="b">
        <v>1</v>
      </c>
      <c r="Q1968">
        <v>1513</v>
      </c>
      <c r="R1968" t="b">
        <v>1</v>
      </c>
      <c r="S1968" s="5" t="s">
        <v>8278</v>
      </c>
      <c r="T1968" t="s">
        <v>8308</v>
      </c>
    </row>
    <row r="1969" spans="1:20" ht="42.75" hidden="1" x14ac:dyDescent="0.4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/>
      <c r="L1969"/>
      <c r="M1969"/>
      <c r="N1969"/>
      <c r="P1969" t="b">
        <v>1</v>
      </c>
      <c r="Q1969">
        <v>405</v>
      </c>
      <c r="R1969" t="b">
        <v>1</v>
      </c>
      <c r="S1969" s="5" t="s">
        <v>8278</v>
      </c>
      <c r="T1969" t="s">
        <v>8308</v>
      </c>
    </row>
    <row r="1970" spans="1:20" ht="28.5" hidden="1" x14ac:dyDescent="0.4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/>
      <c r="L1970"/>
      <c r="M1970"/>
      <c r="N1970"/>
      <c r="P1970" t="b">
        <v>1</v>
      </c>
      <c r="Q1970">
        <v>510</v>
      </c>
      <c r="R1970" t="b">
        <v>1</v>
      </c>
      <c r="S1970" s="5" t="s">
        <v>8278</v>
      </c>
      <c r="T1970" t="s">
        <v>8308</v>
      </c>
    </row>
    <row r="1971" spans="1:20" ht="42.75" hidden="1" x14ac:dyDescent="0.4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/>
      <c r="L1971"/>
      <c r="M1971"/>
      <c r="N1971"/>
      <c r="P1971" t="b">
        <v>1</v>
      </c>
      <c r="Q1971">
        <v>1887</v>
      </c>
      <c r="R1971" t="b">
        <v>1</v>
      </c>
      <c r="S1971" s="5" t="s">
        <v>8278</v>
      </c>
      <c r="T1971" t="s">
        <v>8308</v>
      </c>
    </row>
    <row r="1972" spans="1:20" ht="42.75" hidden="1" x14ac:dyDescent="0.4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/>
      <c r="L1972"/>
      <c r="M1972"/>
      <c r="N1972"/>
      <c r="P1972" t="b">
        <v>1</v>
      </c>
      <c r="Q1972">
        <v>701</v>
      </c>
      <c r="R1972" t="b">
        <v>1</v>
      </c>
      <c r="S1972" s="5" t="s">
        <v>8278</v>
      </c>
      <c r="T1972" t="s">
        <v>8308</v>
      </c>
    </row>
    <row r="1973" spans="1:20" ht="42.75" hidden="1" x14ac:dyDescent="0.4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/>
      <c r="L1973"/>
      <c r="M1973"/>
      <c r="N1973"/>
      <c r="P1973" t="b">
        <v>1</v>
      </c>
      <c r="Q1973">
        <v>3863</v>
      </c>
      <c r="R1973" t="b">
        <v>1</v>
      </c>
      <c r="S1973" s="5" t="s">
        <v>8278</v>
      </c>
      <c r="T1973" t="s">
        <v>8308</v>
      </c>
    </row>
    <row r="1974" spans="1:20" ht="42.75" hidden="1" x14ac:dyDescent="0.4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/>
      <c r="L1974"/>
      <c r="M1974"/>
      <c r="N1974"/>
      <c r="P1974" t="b">
        <v>1</v>
      </c>
      <c r="Q1974">
        <v>238</v>
      </c>
      <c r="R1974" t="b">
        <v>1</v>
      </c>
      <c r="S1974" s="5" t="s">
        <v>8278</v>
      </c>
      <c r="T1974" t="s">
        <v>8308</v>
      </c>
    </row>
    <row r="1975" spans="1:20" ht="42.75" hidden="1" x14ac:dyDescent="0.4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/>
      <c r="L1975"/>
      <c r="M1975"/>
      <c r="N1975"/>
      <c r="P1975" t="b">
        <v>1</v>
      </c>
      <c r="Q1975">
        <v>2051</v>
      </c>
      <c r="R1975" t="b">
        <v>1</v>
      </c>
      <c r="S1975" s="5" t="s">
        <v>8278</v>
      </c>
      <c r="T1975" t="s">
        <v>8308</v>
      </c>
    </row>
    <row r="1976" spans="1:20" ht="42.75" hidden="1" x14ac:dyDescent="0.4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/>
      <c r="L1976"/>
      <c r="M1976"/>
      <c r="N1976"/>
      <c r="P1976" t="b">
        <v>1</v>
      </c>
      <c r="Q1976">
        <v>402</v>
      </c>
      <c r="R1976" t="b">
        <v>1</v>
      </c>
      <c r="S1976" s="5" t="s">
        <v>8278</v>
      </c>
      <c r="T1976" t="s">
        <v>8308</v>
      </c>
    </row>
    <row r="1977" spans="1:20" ht="28.5" hidden="1" x14ac:dyDescent="0.4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/>
      <c r="L1977"/>
      <c r="M1977"/>
      <c r="N1977"/>
      <c r="P1977" t="b">
        <v>1</v>
      </c>
      <c r="Q1977">
        <v>253</v>
      </c>
      <c r="R1977" t="b">
        <v>1</v>
      </c>
      <c r="S1977" s="5" t="s">
        <v>8278</v>
      </c>
      <c r="T1977" t="s">
        <v>8308</v>
      </c>
    </row>
    <row r="1978" spans="1:20" ht="28.5" hidden="1" x14ac:dyDescent="0.4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/>
      <c r="L1978"/>
      <c r="M1978"/>
      <c r="N1978"/>
      <c r="P1978" t="b">
        <v>1</v>
      </c>
      <c r="Q1978">
        <v>473</v>
      </c>
      <c r="R1978" t="b">
        <v>1</v>
      </c>
      <c r="S1978" s="5" t="s">
        <v>8278</v>
      </c>
      <c r="T1978" t="s">
        <v>8308</v>
      </c>
    </row>
    <row r="1979" spans="1:20" ht="42.75" hidden="1" x14ac:dyDescent="0.4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/>
      <c r="L1979"/>
      <c r="M1979"/>
      <c r="N1979"/>
      <c r="P1979" t="b">
        <v>1</v>
      </c>
      <c r="Q1979">
        <v>821</v>
      </c>
      <c r="R1979" t="b">
        <v>1</v>
      </c>
      <c r="S1979" s="5" t="s">
        <v>8278</v>
      </c>
      <c r="T1979" t="s">
        <v>8308</v>
      </c>
    </row>
    <row r="1980" spans="1:20" ht="42.75" hidden="1" x14ac:dyDescent="0.4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/>
      <c r="L1980"/>
      <c r="M1980"/>
      <c r="N1980"/>
      <c r="P1980" t="b">
        <v>1</v>
      </c>
      <c r="Q1980">
        <v>388</v>
      </c>
      <c r="R1980" t="b">
        <v>1</v>
      </c>
      <c r="S1980" s="5" t="s">
        <v>8278</v>
      </c>
      <c r="T1980" t="s">
        <v>8308</v>
      </c>
    </row>
    <row r="1981" spans="1:20" ht="42.75" hidden="1" x14ac:dyDescent="0.4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/>
      <c r="L1981"/>
      <c r="M1981"/>
      <c r="N1981"/>
      <c r="P1981" t="b">
        <v>1</v>
      </c>
      <c r="Q1981">
        <v>813</v>
      </c>
      <c r="R1981" t="b">
        <v>1</v>
      </c>
      <c r="S1981" s="5" t="s">
        <v>8278</v>
      </c>
      <c r="T1981" t="s">
        <v>8308</v>
      </c>
    </row>
    <row r="1982" spans="1:20" ht="28.5" hidden="1" x14ac:dyDescent="0.4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/>
      <c r="L1982"/>
      <c r="M1982"/>
      <c r="N1982"/>
      <c r="P1982" t="b">
        <v>1</v>
      </c>
      <c r="Q1982">
        <v>1945</v>
      </c>
      <c r="R1982" t="b">
        <v>1</v>
      </c>
      <c r="S1982" s="5" t="s">
        <v>8278</v>
      </c>
      <c r="T1982" t="s">
        <v>8308</v>
      </c>
    </row>
    <row r="1983" spans="1:20" ht="42.75" hidden="1" x14ac:dyDescent="0.4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/>
      <c r="L1983"/>
      <c r="M1983"/>
      <c r="N1983"/>
      <c r="P1983" t="b">
        <v>0</v>
      </c>
      <c r="Q1983">
        <v>12</v>
      </c>
      <c r="R1983" t="b">
        <v>0</v>
      </c>
      <c r="S1983" s="5" t="s">
        <v>8297</v>
      </c>
      <c r="T1983" t="s">
        <v>8309</v>
      </c>
    </row>
    <row r="1984" spans="1:20" ht="42.75" hidden="1" x14ac:dyDescent="0.4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/>
      <c r="L1984"/>
      <c r="M1984"/>
      <c r="N1984"/>
      <c r="P1984" t="b">
        <v>0</v>
      </c>
      <c r="Q1984">
        <v>0</v>
      </c>
      <c r="R1984" t="b">
        <v>0</v>
      </c>
      <c r="S1984" s="5" t="s">
        <v>8297</v>
      </c>
      <c r="T1984" t="s">
        <v>8309</v>
      </c>
    </row>
    <row r="1985" spans="1:20" ht="42.75" hidden="1" x14ac:dyDescent="0.4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/>
      <c r="L1985"/>
      <c r="M1985"/>
      <c r="N1985"/>
      <c r="P1985" t="b">
        <v>0</v>
      </c>
      <c r="Q1985">
        <v>16</v>
      </c>
      <c r="R1985" t="b">
        <v>0</v>
      </c>
      <c r="S1985" s="5" t="s">
        <v>8297</v>
      </c>
      <c r="T1985" t="s">
        <v>8309</v>
      </c>
    </row>
    <row r="1986" spans="1:20" ht="57" hidden="1" x14ac:dyDescent="0.4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/>
      <c r="L1986"/>
      <c r="M1986"/>
      <c r="N1986"/>
      <c r="P1986" t="b">
        <v>0</v>
      </c>
      <c r="Q1986">
        <v>7</v>
      </c>
      <c r="R1986" t="b">
        <v>0</v>
      </c>
      <c r="S1986" s="5" t="s">
        <v>8297</v>
      </c>
      <c r="T1986" t="s">
        <v>8309</v>
      </c>
    </row>
    <row r="1987" spans="1:20" ht="42.75" hidden="1" x14ac:dyDescent="0.4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/>
      <c r="L1987"/>
      <c r="M1987"/>
      <c r="N1987"/>
      <c r="P1987" t="b">
        <v>0</v>
      </c>
      <c r="Q1987">
        <v>4</v>
      </c>
      <c r="R1987" t="b">
        <v>0</v>
      </c>
      <c r="S1987" s="5" t="s">
        <v>8297</v>
      </c>
      <c r="T1987" t="s">
        <v>8309</v>
      </c>
    </row>
    <row r="1988" spans="1:20" ht="42.75" hidden="1" x14ac:dyDescent="0.4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/>
      <c r="L1988"/>
      <c r="M1988"/>
      <c r="N1988"/>
      <c r="P1988" t="b">
        <v>0</v>
      </c>
      <c r="Q1988">
        <v>1</v>
      </c>
      <c r="R1988" t="b">
        <v>0</v>
      </c>
      <c r="S1988" s="5" t="s">
        <v>8297</v>
      </c>
      <c r="T1988" t="s">
        <v>8309</v>
      </c>
    </row>
    <row r="1989" spans="1:20" ht="28.5" hidden="1" x14ac:dyDescent="0.4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/>
      <c r="L1989"/>
      <c r="M1989"/>
      <c r="N1989"/>
      <c r="P1989" t="b">
        <v>0</v>
      </c>
      <c r="Q1989">
        <v>28</v>
      </c>
      <c r="R1989" t="b">
        <v>0</v>
      </c>
      <c r="S1989" s="5" t="s">
        <v>8297</v>
      </c>
      <c r="T1989" t="s">
        <v>8309</v>
      </c>
    </row>
    <row r="1990" spans="1:20" hidden="1" x14ac:dyDescent="0.4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/>
      <c r="L1990"/>
      <c r="M1990"/>
      <c r="N1990"/>
      <c r="P1990" t="b">
        <v>0</v>
      </c>
      <c r="Q1990">
        <v>1</v>
      </c>
      <c r="R1990" t="b">
        <v>0</v>
      </c>
      <c r="S1990" s="5" t="s">
        <v>8297</v>
      </c>
      <c r="T1990" t="s">
        <v>8309</v>
      </c>
    </row>
    <row r="1991" spans="1:20" ht="42.75" hidden="1" x14ac:dyDescent="0.4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/>
      <c r="L1991"/>
      <c r="M1991"/>
      <c r="N1991"/>
      <c r="P1991" t="b">
        <v>0</v>
      </c>
      <c r="Q1991">
        <v>1</v>
      </c>
      <c r="R1991" t="b">
        <v>0</v>
      </c>
      <c r="S1991" s="5" t="s">
        <v>8297</v>
      </c>
      <c r="T1991" t="s">
        <v>8309</v>
      </c>
    </row>
    <row r="1992" spans="1:20" ht="42.75" hidden="1" x14ac:dyDescent="0.4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/>
      <c r="L1992"/>
      <c r="M1992"/>
      <c r="N1992"/>
      <c r="P1992" t="b">
        <v>0</v>
      </c>
      <c r="Q1992">
        <v>5</v>
      </c>
      <c r="R1992" t="b">
        <v>0</v>
      </c>
      <c r="S1992" s="5" t="s">
        <v>8297</v>
      </c>
      <c r="T1992" t="s">
        <v>8309</v>
      </c>
    </row>
    <row r="1993" spans="1:20" ht="28.5" hidden="1" x14ac:dyDescent="0.4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/>
      <c r="L1993"/>
      <c r="M1993"/>
      <c r="N1993"/>
      <c r="P1993" t="b">
        <v>0</v>
      </c>
      <c r="Q1993">
        <v>3</v>
      </c>
      <c r="R1993" t="b">
        <v>0</v>
      </c>
      <c r="S1993" s="5" t="s">
        <v>8297</v>
      </c>
      <c r="T1993" t="s">
        <v>8309</v>
      </c>
    </row>
    <row r="1994" spans="1:20" ht="28.5" hidden="1" x14ac:dyDescent="0.4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/>
      <c r="L1994"/>
      <c r="M1994"/>
      <c r="N1994"/>
      <c r="P1994" t="b">
        <v>0</v>
      </c>
      <c r="Q1994">
        <v>2</v>
      </c>
      <c r="R1994" t="b">
        <v>0</v>
      </c>
      <c r="S1994" s="5" t="s">
        <v>8297</v>
      </c>
      <c r="T1994" t="s">
        <v>8309</v>
      </c>
    </row>
    <row r="1995" spans="1:20" ht="42.75" hidden="1" x14ac:dyDescent="0.4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/>
      <c r="L1995"/>
      <c r="M1995"/>
      <c r="N1995"/>
      <c r="P1995" t="b">
        <v>0</v>
      </c>
      <c r="Q1995">
        <v>0</v>
      </c>
      <c r="R1995" t="b">
        <v>0</v>
      </c>
      <c r="S1995" s="5" t="s">
        <v>8297</v>
      </c>
      <c r="T1995" t="s">
        <v>8309</v>
      </c>
    </row>
    <row r="1996" spans="1:20" ht="57" hidden="1" x14ac:dyDescent="0.4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/>
      <c r="L1996"/>
      <c r="M1996"/>
      <c r="N1996"/>
      <c r="P1996" t="b">
        <v>0</v>
      </c>
      <c r="Q1996">
        <v>0</v>
      </c>
      <c r="R1996" t="b">
        <v>0</v>
      </c>
      <c r="S1996" s="5" t="s">
        <v>8297</v>
      </c>
      <c r="T1996" t="s">
        <v>8309</v>
      </c>
    </row>
    <row r="1997" spans="1:20" ht="42.75" hidden="1" x14ac:dyDescent="0.4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/>
      <c r="L1997"/>
      <c r="M1997"/>
      <c r="N1997"/>
      <c r="P1997" t="b">
        <v>0</v>
      </c>
      <c r="Q1997">
        <v>3</v>
      </c>
      <c r="R1997" t="b">
        <v>0</v>
      </c>
      <c r="S1997" s="5" t="s">
        <v>8297</v>
      </c>
      <c r="T1997" t="s">
        <v>8309</v>
      </c>
    </row>
    <row r="1998" spans="1:20" ht="42.75" hidden="1" x14ac:dyDescent="0.4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/>
      <c r="L1998"/>
      <c r="M1998"/>
      <c r="N1998"/>
      <c r="P1998" t="b">
        <v>0</v>
      </c>
      <c r="Q1998">
        <v>0</v>
      </c>
      <c r="R1998" t="b">
        <v>0</v>
      </c>
      <c r="S1998" s="5" t="s">
        <v>8297</v>
      </c>
      <c r="T1998" t="s">
        <v>8309</v>
      </c>
    </row>
    <row r="1999" spans="1:20" ht="42.75" hidden="1" x14ac:dyDescent="0.4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/>
      <c r="L1999"/>
      <c r="M1999"/>
      <c r="N1999"/>
      <c r="P1999" t="b">
        <v>0</v>
      </c>
      <c r="Q1999">
        <v>0</v>
      </c>
      <c r="R1999" t="b">
        <v>0</v>
      </c>
      <c r="S1999" s="5" t="s">
        <v>8297</v>
      </c>
      <c r="T1999" t="s">
        <v>8309</v>
      </c>
    </row>
    <row r="2000" spans="1:20" ht="42.75" hidden="1" x14ac:dyDescent="0.4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/>
      <c r="L2000"/>
      <c r="M2000"/>
      <c r="N2000"/>
      <c r="P2000" t="b">
        <v>0</v>
      </c>
      <c r="Q2000">
        <v>3</v>
      </c>
      <c r="R2000" t="b">
        <v>0</v>
      </c>
      <c r="S2000" s="5" t="s">
        <v>8297</v>
      </c>
      <c r="T2000" t="s">
        <v>8309</v>
      </c>
    </row>
    <row r="2001" spans="1:20" ht="42.75" hidden="1" x14ac:dyDescent="0.4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/>
      <c r="L2001"/>
      <c r="M2001"/>
      <c r="N2001"/>
      <c r="P2001" t="b">
        <v>0</v>
      </c>
      <c r="Q2001">
        <v>7</v>
      </c>
      <c r="R2001" t="b">
        <v>0</v>
      </c>
      <c r="S2001" s="5" t="s">
        <v>8297</v>
      </c>
      <c r="T2001" t="s">
        <v>8309</v>
      </c>
    </row>
    <row r="2002" spans="1:20" ht="42.75" hidden="1" x14ac:dyDescent="0.4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/>
      <c r="L2002"/>
      <c r="M2002"/>
      <c r="N2002"/>
      <c r="P2002" t="b">
        <v>0</v>
      </c>
      <c r="Q2002">
        <v>25</v>
      </c>
      <c r="R2002" t="b">
        <v>0</v>
      </c>
      <c r="S2002" s="5" t="s">
        <v>8297</v>
      </c>
      <c r="T2002" t="s">
        <v>8309</v>
      </c>
    </row>
    <row r="2003" spans="1:20" ht="28.5" hidden="1" x14ac:dyDescent="0.4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/>
      <c r="L2003"/>
      <c r="M2003"/>
      <c r="N2003"/>
      <c r="P2003" t="b">
        <v>1</v>
      </c>
      <c r="Q2003">
        <v>1637</v>
      </c>
      <c r="R2003" t="b">
        <v>1</v>
      </c>
      <c r="S2003" s="5" t="s">
        <v>8278</v>
      </c>
      <c r="T2003" t="s">
        <v>8308</v>
      </c>
    </row>
    <row r="2004" spans="1:20" ht="42.75" hidden="1" x14ac:dyDescent="0.4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/>
      <c r="L2004"/>
      <c r="M2004"/>
      <c r="N2004"/>
      <c r="P2004" t="b">
        <v>1</v>
      </c>
      <c r="Q2004">
        <v>1375</v>
      </c>
      <c r="R2004" t="b">
        <v>1</v>
      </c>
      <c r="S2004" s="5" t="s">
        <v>8278</v>
      </c>
      <c r="T2004" t="s">
        <v>8308</v>
      </c>
    </row>
    <row r="2005" spans="1:20" ht="57" hidden="1" x14ac:dyDescent="0.4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/>
      <c r="L2005"/>
      <c r="M2005"/>
      <c r="N2005"/>
      <c r="P2005" t="b">
        <v>1</v>
      </c>
      <c r="Q2005">
        <v>17</v>
      </c>
      <c r="R2005" t="b">
        <v>1</v>
      </c>
      <c r="S2005" s="5" t="s">
        <v>8278</v>
      </c>
      <c r="T2005" t="s">
        <v>8308</v>
      </c>
    </row>
    <row r="2006" spans="1:20" ht="42.75" hidden="1" x14ac:dyDescent="0.4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/>
      <c r="L2006"/>
      <c r="M2006"/>
      <c r="N2006"/>
      <c r="P2006" t="b">
        <v>1</v>
      </c>
      <c r="Q2006">
        <v>354</v>
      </c>
      <c r="R2006" t="b">
        <v>1</v>
      </c>
      <c r="S2006" s="5" t="s">
        <v>8278</v>
      </c>
      <c r="T2006" t="s">
        <v>8308</v>
      </c>
    </row>
    <row r="2007" spans="1:20" ht="42.75" hidden="1" x14ac:dyDescent="0.4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/>
      <c r="L2007"/>
      <c r="M2007"/>
      <c r="N2007"/>
      <c r="P2007" t="b">
        <v>1</v>
      </c>
      <c r="Q2007">
        <v>191</v>
      </c>
      <c r="R2007" t="b">
        <v>1</v>
      </c>
      <c r="S2007" s="5" t="s">
        <v>8278</v>
      </c>
      <c r="T2007" t="s">
        <v>8308</v>
      </c>
    </row>
    <row r="2008" spans="1:20" ht="57" hidden="1" x14ac:dyDescent="0.4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/>
      <c r="L2008"/>
      <c r="M2008"/>
      <c r="N2008"/>
      <c r="P2008" t="b">
        <v>1</v>
      </c>
      <c r="Q2008">
        <v>303</v>
      </c>
      <c r="R2008" t="b">
        <v>1</v>
      </c>
      <c r="S2008" s="5" t="s">
        <v>8278</v>
      </c>
      <c r="T2008" t="s">
        <v>8308</v>
      </c>
    </row>
    <row r="2009" spans="1:20" ht="57" hidden="1" x14ac:dyDescent="0.4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/>
      <c r="L2009"/>
      <c r="M2009"/>
      <c r="N2009"/>
      <c r="P2009" t="b">
        <v>1</v>
      </c>
      <c r="Q2009">
        <v>137</v>
      </c>
      <c r="R2009" t="b">
        <v>1</v>
      </c>
      <c r="S2009" s="5" t="s">
        <v>8278</v>
      </c>
      <c r="T2009" t="s">
        <v>8308</v>
      </c>
    </row>
    <row r="2010" spans="1:20" ht="42.75" hidden="1" x14ac:dyDescent="0.4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/>
      <c r="L2010"/>
      <c r="M2010"/>
      <c r="N2010"/>
      <c r="P2010" t="b">
        <v>1</v>
      </c>
      <c r="Q2010">
        <v>41</v>
      </c>
      <c r="R2010" t="b">
        <v>1</v>
      </c>
      <c r="S2010" s="5" t="s">
        <v>8278</v>
      </c>
      <c r="T2010" t="s">
        <v>8308</v>
      </c>
    </row>
    <row r="2011" spans="1:20" ht="42.75" hidden="1" x14ac:dyDescent="0.4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/>
      <c r="L2011"/>
      <c r="M2011"/>
      <c r="N2011"/>
      <c r="P2011" t="b">
        <v>1</v>
      </c>
      <c r="Q2011">
        <v>398</v>
      </c>
      <c r="R2011" t="b">
        <v>1</v>
      </c>
      <c r="S2011" s="5" t="s">
        <v>8278</v>
      </c>
      <c r="T2011" t="s">
        <v>8308</v>
      </c>
    </row>
    <row r="2012" spans="1:20" ht="28.5" hidden="1" x14ac:dyDescent="0.4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/>
      <c r="L2012"/>
      <c r="M2012"/>
      <c r="N2012"/>
      <c r="P2012" t="b">
        <v>1</v>
      </c>
      <c r="Q2012">
        <v>1737</v>
      </c>
      <c r="R2012" t="b">
        <v>1</v>
      </c>
      <c r="S2012" s="5" t="s">
        <v>8278</v>
      </c>
      <c r="T2012" t="s">
        <v>8308</v>
      </c>
    </row>
    <row r="2013" spans="1:20" ht="42.75" hidden="1" x14ac:dyDescent="0.4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/>
      <c r="L2013"/>
      <c r="M2013"/>
      <c r="N2013"/>
      <c r="P2013" t="b">
        <v>1</v>
      </c>
      <c r="Q2013">
        <v>971</v>
      </c>
      <c r="R2013" t="b">
        <v>1</v>
      </c>
      <c r="S2013" s="5" t="s">
        <v>8278</v>
      </c>
      <c r="T2013" t="s">
        <v>8308</v>
      </c>
    </row>
    <row r="2014" spans="1:20" ht="42.75" hidden="1" x14ac:dyDescent="0.4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/>
      <c r="L2014"/>
      <c r="M2014"/>
      <c r="N2014"/>
      <c r="P2014" t="b">
        <v>1</v>
      </c>
      <c r="Q2014">
        <v>183</v>
      </c>
      <c r="R2014" t="b">
        <v>1</v>
      </c>
      <c r="S2014" s="5" t="s">
        <v>8278</v>
      </c>
      <c r="T2014" t="s">
        <v>8308</v>
      </c>
    </row>
    <row r="2015" spans="1:20" ht="42.75" hidden="1" x14ac:dyDescent="0.4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/>
      <c r="L2015"/>
      <c r="M2015"/>
      <c r="N2015"/>
      <c r="P2015" t="b">
        <v>1</v>
      </c>
      <c r="Q2015">
        <v>4562</v>
      </c>
      <c r="R2015" t="b">
        <v>1</v>
      </c>
      <c r="S2015" s="5" t="s">
        <v>8278</v>
      </c>
      <c r="T2015" t="s">
        <v>8308</v>
      </c>
    </row>
    <row r="2016" spans="1:20" ht="42.75" hidden="1" x14ac:dyDescent="0.4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/>
      <c r="L2016"/>
      <c r="M2016"/>
      <c r="N2016"/>
      <c r="P2016" t="b">
        <v>1</v>
      </c>
      <c r="Q2016">
        <v>26457</v>
      </c>
      <c r="R2016" t="b">
        <v>1</v>
      </c>
      <c r="S2016" s="5" t="s">
        <v>8278</v>
      </c>
      <c r="T2016" t="s">
        <v>8308</v>
      </c>
    </row>
    <row r="2017" spans="1:20" ht="42.75" hidden="1" x14ac:dyDescent="0.4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/>
      <c r="L2017"/>
      <c r="M2017"/>
      <c r="N2017"/>
      <c r="P2017" t="b">
        <v>1</v>
      </c>
      <c r="Q2017">
        <v>162</v>
      </c>
      <c r="R2017" t="b">
        <v>1</v>
      </c>
      <c r="S2017" s="5" t="s">
        <v>8278</v>
      </c>
      <c r="T2017" t="s">
        <v>8308</v>
      </c>
    </row>
    <row r="2018" spans="1:20" ht="28.5" hidden="1" x14ac:dyDescent="0.4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/>
      <c r="L2018"/>
      <c r="M2018"/>
      <c r="N2018"/>
      <c r="P2018" t="b">
        <v>1</v>
      </c>
      <c r="Q2018">
        <v>479</v>
      </c>
      <c r="R2018" t="b">
        <v>1</v>
      </c>
      <c r="S2018" s="5" t="s">
        <v>8278</v>
      </c>
      <c r="T2018" t="s">
        <v>8308</v>
      </c>
    </row>
    <row r="2019" spans="1:20" ht="42.75" hidden="1" x14ac:dyDescent="0.4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/>
      <c r="L2019"/>
      <c r="M2019"/>
      <c r="N2019"/>
      <c r="P2019" t="b">
        <v>1</v>
      </c>
      <c r="Q2019">
        <v>426</v>
      </c>
      <c r="R2019" t="b">
        <v>1</v>
      </c>
      <c r="S2019" s="5" t="s">
        <v>8278</v>
      </c>
      <c r="T2019" t="s">
        <v>8308</v>
      </c>
    </row>
    <row r="2020" spans="1:20" ht="42.75" hidden="1" x14ac:dyDescent="0.4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/>
      <c r="L2020"/>
      <c r="M2020"/>
      <c r="N2020"/>
      <c r="P2020" t="b">
        <v>1</v>
      </c>
      <c r="Q2020">
        <v>450</v>
      </c>
      <c r="R2020" t="b">
        <v>1</v>
      </c>
      <c r="S2020" s="5" t="s">
        <v>8278</v>
      </c>
      <c r="T2020" t="s">
        <v>8308</v>
      </c>
    </row>
    <row r="2021" spans="1:20" ht="42.75" hidden="1" x14ac:dyDescent="0.4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/>
      <c r="L2021"/>
      <c r="M2021"/>
      <c r="N2021"/>
      <c r="P2021" t="b">
        <v>1</v>
      </c>
      <c r="Q2021">
        <v>1780</v>
      </c>
      <c r="R2021" t="b">
        <v>1</v>
      </c>
      <c r="S2021" s="5" t="s">
        <v>8278</v>
      </c>
      <c r="T2021" t="s">
        <v>8308</v>
      </c>
    </row>
    <row r="2022" spans="1:20" ht="42.75" hidden="1" x14ac:dyDescent="0.4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/>
      <c r="L2022"/>
      <c r="M2022"/>
      <c r="N2022"/>
      <c r="P2022" t="b">
        <v>1</v>
      </c>
      <c r="Q2022">
        <v>122</v>
      </c>
      <c r="R2022" t="b">
        <v>1</v>
      </c>
      <c r="S2022" s="5" t="s">
        <v>8278</v>
      </c>
      <c r="T2022" t="s">
        <v>8308</v>
      </c>
    </row>
    <row r="2023" spans="1:20" ht="42.75" hidden="1" x14ac:dyDescent="0.4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/>
      <c r="L2023"/>
      <c r="M2023"/>
      <c r="N2023"/>
      <c r="P2023" t="b">
        <v>1</v>
      </c>
      <c r="Q2023">
        <v>95</v>
      </c>
      <c r="R2023" t="b">
        <v>1</v>
      </c>
      <c r="S2023" s="5" t="s">
        <v>8278</v>
      </c>
      <c r="T2023" t="s">
        <v>8308</v>
      </c>
    </row>
    <row r="2024" spans="1:20" ht="42.75" hidden="1" x14ac:dyDescent="0.4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/>
      <c r="L2024"/>
      <c r="M2024"/>
      <c r="N2024"/>
      <c r="P2024" t="b">
        <v>1</v>
      </c>
      <c r="Q2024">
        <v>325</v>
      </c>
      <c r="R2024" t="b">
        <v>1</v>
      </c>
      <c r="S2024" s="5" t="s">
        <v>8278</v>
      </c>
      <c r="T2024" t="s">
        <v>8308</v>
      </c>
    </row>
    <row r="2025" spans="1:20" ht="42.75" hidden="1" x14ac:dyDescent="0.4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/>
      <c r="L2025"/>
      <c r="M2025"/>
      <c r="N2025"/>
      <c r="P2025" t="b">
        <v>1</v>
      </c>
      <c r="Q2025">
        <v>353</v>
      </c>
      <c r="R2025" t="b">
        <v>1</v>
      </c>
      <c r="S2025" s="5" t="s">
        <v>8278</v>
      </c>
      <c r="T2025" t="s">
        <v>8308</v>
      </c>
    </row>
    <row r="2026" spans="1:20" ht="42.75" hidden="1" x14ac:dyDescent="0.4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/>
      <c r="L2026"/>
      <c r="M2026"/>
      <c r="N2026"/>
      <c r="P2026" t="b">
        <v>1</v>
      </c>
      <c r="Q2026">
        <v>105</v>
      </c>
      <c r="R2026" t="b">
        <v>1</v>
      </c>
      <c r="S2026" s="5" t="s">
        <v>8278</v>
      </c>
      <c r="T2026" t="s">
        <v>8308</v>
      </c>
    </row>
    <row r="2027" spans="1:20" ht="42.75" hidden="1" x14ac:dyDescent="0.4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/>
      <c r="L2027"/>
      <c r="M2027"/>
      <c r="N2027"/>
      <c r="P2027" t="b">
        <v>1</v>
      </c>
      <c r="Q2027">
        <v>729</v>
      </c>
      <c r="R2027" t="b">
        <v>1</v>
      </c>
      <c r="S2027" s="5" t="s">
        <v>8278</v>
      </c>
      <c r="T2027" t="s">
        <v>8308</v>
      </c>
    </row>
    <row r="2028" spans="1:20" ht="28.5" hidden="1" x14ac:dyDescent="0.4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/>
      <c r="L2028"/>
      <c r="M2028"/>
      <c r="N2028"/>
      <c r="P2028" t="b">
        <v>1</v>
      </c>
      <c r="Q2028">
        <v>454</v>
      </c>
      <c r="R2028" t="b">
        <v>1</v>
      </c>
      <c r="S2028" s="5" t="s">
        <v>8278</v>
      </c>
      <c r="T2028" t="s">
        <v>8308</v>
      </c>
    </row>
    <row r="2029" spans="1:20" ht="42.75" hidden="1" x14ac:dyDescent="0.4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/>
      <c r="L2029"/>
      <c r="M2029"/>
      <c r="N2029"/>
      <c r="P2029" t="b">
        <v>1</v>
      </c>
      <c r="Q2029">
        <v>539</v>
      </c>
      <c r="R2029" t="b">
        <v>1</v>
      </c>
      <c r="S2029" s="5" t="s">
        <v>8278</v>
      </c>
      <c r="T2029" t="s">
        <v>8308</v>
      </c>
    </row>
    <row r="2030" spans="1:20" ht="28.5" hidden="1" x14ac:dyDescent="0.4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/>
      <c r="L2030"/>
      <c r="M2030"/>
      <c r="N2030"/>
      <c r="P2030" t="b">
        <v>1</v>
      </c>
      <c r="Q2030">
        <v>79</v>
      </c>
      <c r="R2030" t="b">
        <v>1</v>
      </c>
      <c r="S2030" s="5" t="s">
        <v>8278</v>
      </c>
      <c r="T2030" t="s">
        <v>8308</v>
      </c>
    </row>
    <row r="2031" spans="1:20" ht="42.75" hidden="1" x14ac:dyDescent="0.4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/>
      <c r="L2031"/>
      <c r="M2031"/>
      <c r="N2031"/>
      <c r="P2031" t="b">
        <v>1</v>
      </c>
      <c r="Q2031">
        <v>94</v>
      </c>
      <c r="R2031" t="b">
        <v>1</v>
      </c>
      <c r="S2031" s="5" t="s">
        <v>8278</v>
      </c>
      <c r="T2031" t="s">
        <v>8308</v>
      </c>
    </row>
    <row r="2032" spans="1:20" ht="42.75" hidden="1" x14ac:dyDescent="0.4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/>
      <c r="L2032"/>
      <c r="M2032"/>
      <c r="N2032"/>
      <c r="P2032" t="b">
        <v>1</v>
      </c>
      <c r="Q2032">
        <v>625</v>
      </c>
      <c r="R2032" t="b">
        <v>1</v>
      </c>
      <c r="S2032" s="5" t="s">
        <v>8278</v>
      </c>
      <c r="T2032" t="s">
        <v>8308</v>
      </c>
    </row>
    <row r="2033" spans="1:20" ht="28.5" hidden="1" x14ac:dyDescent="0.4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/>
      <c r="L2033"/>
      <c r="M2033"/>
      <c r="N2033"/>
      <c r="P2033" t="b">
        <v>1</v>
      </c>
      <c r="Q2033">
        <v>508</v>
      </c>
      <c r="R2033" t="b">
        <v>1</v>
      </c>
      <c r="S2033" s="5" t="s">
        <v>8278</v>
      </c>
      <c r="T2033" t="s">
        <v>8308</v>
      </c>
    </row>
    <row r="2034" spans="1:20" ht="42.75" hidden="1" x14ac:dyDescent="0.4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/>
      <c r="L2034"/>
      <c r="M2034"/>
      <c r="N2034"/>
      <c r="P2034" t="b">
        <v>1</v>
      </c>
      <c r="Q2034">
        <v>531</v>
      </c>
      <c r="R2034" t="b">
        <v>1</v>
      </c>
      <c r="S2034" s="5" t="s">
        <v>8278</v>
      </c>
      <c r="T2034" t="s">
        <v>8308</v>
      </c>
    </row>
    <row r="2035" spans="1:20" ht="42.75" hidden="1" x14ac:dyDescent="0.4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/>
      <c r="L2035"/>
      <c r="M2035"/>
      <c r="N2035"/>
      <c r="P2035" t="b">
        <v>1</v>
      </c>
      <c r="Q2035">
        <v>158</v>
      </c>
      <c r="R2035" t="b">
        <v>1</v>
      </c>
      <c r="S2035" s="5" t="s">
        <v>8278</v>
      </c>
      <c r="T2035" t="s">
        <v>8308</v>
      </c>
    </row>
    <row r="2036" spans="1:20" ht="42.75" hidden="1" x14ac:dyDescent="0.4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/>
      <c r="L2036"/>
      <c r="M2036"/>
      <c r="N2036"/>
      <c r="P2036" t="b">
        <v>1</v>
      </c>
      <c r="Q2036">
        <v>508</v>
      </c>
      <c r="R2036" t="b">
        <v>1</v>
      </c>
      <c r="S2036" s="5" t="s">
        <v>8278</v>
      </c>
      <c r="T2036" t="s">
        <v>8308</v>
      </c>
    </row>
    <row r="2037" spans="1:20" ht="42.75" hidden="1" x14ac:dyDescent="0.4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/>
      <c r="L2037"/>
      <c r="M2037"/>
      <c r="N2037"/>
      <c r="P2037" t="b">
        <v>1</v>
      </c>
      <c r="Q2037">
        <v>644</v>
      </c>
      <c r="R2037" t="b">
        <v>1</v>
      </c>
      <c r="S2037" s="5" t="s">
        <v>8278</v>
      </c>
      <c r="T2037" t="s">
        <v>8308</v>
      </c>
    </row>
    <row r="2038" spans="1:20" ht="42.75" hidden="1" x14ac:dyDescent="0.4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/>
      <c r="L2038"/>
      <c r="M2038"/>
      <c r="N2038"/>
      <c r="P2038" t="b">
        <v>1</v>
      </c>
      <c r="Q2038">
        <v>848</v>
      </c>
      <c r="R2038" t="b">
        <v>1</v>
      </c>
      <c r="S2038" s="5" t="s">
        <v>8278</v>
      </c>
      <c r="T2038" t="s">
        <v>8308</v>
      </c>
    </row>
    <row r="2039" spans="1:20" ht="42.75" hidden="1" x14ac:dyDescent="0.4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/>
      <c r="L2039"/>
      <c r="M2039"/>
      <c r="N2039"/>
      <c r="P2039" t="b">
        <v>1</v>
      </c>
      <c r="Q2039">
        <v>429</v>
      </c>
      <c r="R2039" t="b">
        <v>1</v>
      </c>
      <c r="S2039" s="5" t="s">
        <v>8278</v>
      </c>
      <c r="T2039" t="s">
        <v>8308</v>
      </c>
    </row>
    <row r="2040" spans="1:20" ht="42.75" hidden="1" x14ac:dyDescent="0.4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/>
      <c r="L2040"/>
      <c r="M2040"/>
      <c r="N2040"/>
      <c r="P2040" t="b">
        <v>1</v>
      </c>
      <c r="Q2040">
        <v>204</v>
      </c>
      <c r="R2040" t="b">
        <v>1</v>
      </c>
      <c r="S2040" s="5" t="s">
        <v>8278</v>
      </c>
      <c r="T2040" t="s">
        <v>8308</v>
      </c>
    </row>
    <row r="2041" spans="1:20" ht="28.5" hidden="1" x14ac:dyDescent="0.4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/>
      <c r="L2041"/>
      <c r="M2041"/>
      <c r="N2041"/>
      <c r="P2041" t="b">
        <v>1</v>
      </c>
      <c r="Q2041">
        <v>379</v>
      </c>
      <c r="R2041" t="b">
        <v>1</v>
      </c>
      <c r="S2041" s="5" t="s">
        <v>8278</v>
      </c>
      <c r="T2041" t="s">
        <v>8308</v>
      </c>
    </row>
    <row r="2042" spans="1:20" ht="28.5" hidden="1" x14ac:dyDescent="0.4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/>
      <c r="L2042"/>
      <c r="M2042"/>
      <c r="N2042"/>
      <c r="P2042" t="b">
        <v>1</v>
      </c>
      <c r="Q2042">
        <v>271</v>
      </c>
      <c r="R2042" t="b">
        <v>1</v>
      </c>
      <c r="S2042" s="5" t="s">
        <v>8278</v>
      </c>
      <c r="T2042" t="s">
        <v>8308</v>
      </c>
    </row>
    <row r="2043" spans="1:20" ht="42.75" hidden="1" x14ac:dyDescent="0.4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/>
      <c r="L2043"/>
      <c r="M2043"/>
      <c r="N2043"/>
      <c r="P2043" t="b">
        <v>0</v>
      </c>
      <c r="Q2043">
        <v>120</v>
      </c>
      <c r="R2043" t="b">
        <v>1</v>
      </c>
      <c r="S2043" s="5" t="s">
        <v>8278</v>
      </c>
      <c r="T2043" t="s">
        <v>8308</v>
      </c>
    </row>
    <row r="2044" spans="1:20" ht="42.75" hidden="1" x14ac:dyDescent="0.4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/>
      <c r="L2044"/>
      <c r="M2044"/>
      <c r="N2044"/>
      <c r="P2044" t="b">
        <v>0</v>
      </c>
      <c r="Q2044">
        <v>140</v>
      </c>
      <c r="R2044" t="b">
        <v>1</v>
      </c>
      <c r="S2044" s="5" t="s">
        <v>8278</v>
      </c>
      <c r="T2044" t="s">
        <v>8308</v>
      </c>
    </row>
    <row r="2045" spans="1:20" ht="42.75" hidden="1" x14ac:dyDescent="0.4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/>
      <c r="L2045"/>
      <c r="M2045"/>
      <c r="N2045"/>
      <c r="P2045" t="b">
        <v>0</v>
      </c>
      <c r="Q2045">
        <v>193</v>
      </c>
      <c r="R2045" t="b">
        <v>1</v>
      </c>
      <c r="S2045" s="5" t="s">
        <v>8278</v>
      </c>
      <c r="T2045" t="s">
        <v>8308</v>
      </c>
    </row>
    <row r="2046" spans="1:20" ht="42.75" hidden="1" x14ac:dyDescent="0.4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/>
      <c r="L2046"/>
      <c r="M2046"/>
      <c r="N2046"/>
      <c r="P2046" t="b">
        <v>0</v>
      </c>
      <c r="Q2046">
        <v>180</v>
      </c>
      <c r="R2046" t="b">
        <v>1</v>
      </c>
      <c r="S2046" s="5" t="s">
        <v>8278</v>
      </c>
      <c r="T2046" t="s">
        <v>8308</v>
      </c>
    </row>
    <row r="2047" spans="1:20" ht="42.75" hidden="1" x14ac:dyDescent="0.4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/>
      <c r="L2047"/>
      <c r="M2047"/>
      <c r="N2047"/>
      <c r="P2047" t="b">
        <v>0</v>
      </c>
      <c r="Q2047">
        <v>263</v>
      </c>
      <c r="R2047" t="b">
        <v>1</v>
      </c>
      <c r="S2047" s="5" t="s">
        <v>8278</v>
      </c>
      <c r="T2047" t="s">
        <v>8308</v>
      </c>
    </row>
    <row r="2048" spans="1:20" ht="42.75" hidden="1" x14ac:dyDescent="0.4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/>
      <c r="L2048"/>
      <c r="M2048"/>
      <c r="N2048"/>
      <c r="P2048" t="b">
        <v>0</v>
      </c>
      <c r="Q2048">
        <v>217</v>
      </c>
      <c r="R2048" t="b">
        <v>1</v>
      </c>
      <c r="S2048" s="5" t="s">
        <v>8278</v>
      </c>
      <c r="T2048" t="s">
        <v>8308</v>
      </c>
    </row>
    <row r="2049" spans="1:20" ht="42.75" hidden="1" x14ac:dyDescent="0.4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/>
      <c r="L2049"/>
      <c r="M2049"/>
      <c r="N2049"/>
      <c r="P2049" t="b">
        <v>0</v>
      </c>
      <c r="Q2049">
        <v>443</v>
      </c>
      <c r="R2049" t="b">
        <v>1</v>
      </c>
      <c r="S2049" s="5" t="s">
        <v>8278</v>
      </c>
      <c r="T2049" t="s">
        <v>8308</v>
      </c>
    </row>
    <row r="2050" spans="1:20" ht="42.75" hidden="1" x14ac:dyDescent="0.4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/>
      <c r="L2050"/>
      <c r="M2050"/>
      <c r="N2050"/>
      <c r="P2050" t="b">
        <v>0</v>
      </c>
      <c r="Q2050">
        <v>1373</v>
      </c>
      <c r="R2050" t="b">
        <v>1</v>
      </c>
      <c r="S2050" s="5" t="s">
        <v>8278</v>
      </c>
      <c r="T2050" t="s">
        <v>8308</v>
      </c>
    </row>
    <row r="2051" spans="1:20" hidden="1" x14ac:dyDescent="0.4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/>
      <c r="L2051"/>
      <c r="M2051"/>
      <c r="N2051"/>
      <c r="P2051" t="b">
        <v>0</v>
      </c>
      <c r="Q2051">
        <v>742</v>
      </c>
      <c r="R2051" t="b">
        <v>1</v>
      </c>
      <c r="S2051" s="5" t="s">
        <v>8278</v>
      </c>
      <c r="T2051" t="s">
        <v>8308</v>
      </c>
    </row>
    <row r="2052" spans="1:20" ht="42.75" hidden="1" x14ac:dyDescent="0.4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/>
      <c r="L2052"/>
      <c r="M2052"/>
      <c r="N2052"/>
      <c r="P2052" t="b">
        <v>0</v>
      </c>
      <c r="Q2052">
        <v>170</v>
      </c>
      <c r="R2052" t="b">
        <v>1</v>
      </c>
      <c r="S2052" s="5" t="s">
        <v>8278</v>
      </c>
      <c r="T2052" t="s">
        <v>8308</v>
      </c>
    </row>
    <row r="2053" spans="1:20" ht="42.75" hidden="1" x14ac:dyDescent="0.4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/>
      <c r="L2053"/>
      <c r="M2053"/>
      <c r="N2053"/>
      <c r="P2053" t="b">
        <v>0</v>
      </c>
      <c r="Q2053">
        <v>242</v>
      </c>
      <c r="R2053" t="b">
        <v>1</v>
      </c>
      <c r="S2053" s="5" t="s">
        <v>8278</v>
      </c>
      <c r="T2053" t="s">
        <v>8308</v>
      </c>
    </row>
    <row r="2054" spans="1:20" ht="42.75" hidden="1" x14ac:dyDescent="0.4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/>
      <c r="L2054"/>
      <c r="M2054"/>
      <c r="N2054"/>
      <c r="P2054" t="b">
        <v>0</v>
      </c>
      <c r="Q2054">
        <v>541</v>
      </c>
      <c r="R2054" t="b">
        <v>1</v>
      </c>
      <c r="S2054" s="5" t="s">
        <v>8278</v>
      </c>
      <c r="T2054" t="s">
        <v>8308</v>
      </c>
    </row>
    <row r="2055" spans="1:20" ht="42.75" hidden="1" x14ac:dyDescent="0.4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/>
      <c r="L2055"/>
      <c r="M2055"/>
      <c r="N2055"/>
      <c r="P2055" t="b">
        <v>0</v>
      </c>
      <c r="Q2055">
        <v>121</v>
      </c>
      <c r="R2055" t="b">
        <v>1</v>
      </c>
      <c r="S2055" s="5" t="s">
        <v>8278</v>
      </c>
      <c r="T2055" t="s">
        <v>8308</v>
      </c>
    </row>
    <row r="2056" spans="1:20" ht="42.75" hidden="1" x14ac:dyDescent="0.4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/>
      <c r="L2056"/>
      <c r="M2056"/>
      <c r="N2056"/>
      <c r="P2056" t="b">
        <v>0</v>
      </c>
      <c r="Q2056">
        <v>621</v>
      </c>
      <c r="R2056" t="b">
        <v>1</v>
      </c>
      <c r="S2056" s="5" t="s">
        <v>8278</v>
      </c>
      <c r="T2056" t="s">
        <v>8308</v>
      </c>
    </row>
    <row r="2057" spans="1:20" ht="42.75" hidden="1" x14ac:dyDescent="0.4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/>
      <c r="L2057"/>
      <c r="M2057"/>
      <c r="N2057"/>
      <c r="P2057" t="b">
        <v>0</v>
      </c>
      <c r="Q2057">
        <v>101</v>
      </c>
      <c r="R2057" t="b">
        <v>1</v>
      </c>
      <c r="S2057" s="5" t="s">
        <v>8278</v>
      </c>
      <c r="T2057" t="s">
        <v>8308</v>
      </c>
    </row>
    <row r="2058" spans="1:20" ht="42.75" hidden="1" x14ac:dyDescent="0.4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/>
      <c r="L2058"/>
      <c r="M2058"/>
      <c r="N2058"/>
      <c r="P2058" t="b">
        <v>0</v>
      </c>
      <c r="Q2058">
        <v>554</v>
      </c>
      <c r="R2058" t="b">
        <v>1</v>
      </c>
      <c r="S2058" s="5" t="s">
        <v>8278</v>
      </c>
      <c r="T2058" t="s">
        <v>8308</v>
      </c>
    </row>
    <row r="2059" spans="1:20" ht="42.75" hidden="1" x14ac:dyDescent="0.4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/>
      <c r="L2059"/>
      <c r="M2059"/>
      <c r="N2059"/>
      <c r="P2059" t="b">
        <v>0</v>
      </c>
      <c r="Q2059">
        <v>666</v>
      </c>
      <c r="R2059" t="b">
        <v>1</v>
      </c>
      <c r="S2059" s="5" t="s">
        <v>8278</v>
      </c>
      <c r="T2059" t="s">
        <v>8308</v>
      </c>
    </row>
    <row r="2060" spans="1:20" ht="28.5" hidden="1" x14ac:dyDescent="0.4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/>
      <c r="L2060"/>
      <c r="M2060"/>
      <c r="N2060"/>
      <c r="P2060" t="b">
        <v>0</v>
      </c>
      <c r="Q2060">
        <v>410</v>
      </c>
      <c r="R2060" t="b">
        <v>1</v>
      </c>
      <c r="S2060" s="5" t="s">
        <v>8278</v>
      </c>
      <c r="T2060" t="s">
        <v>8308</v>
      </c>
    </row>
    <row r="2061" spans="1:20" ht="42.75" hidden="1" x14ac:dyDescent="0.4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/>
      <c r="L2061"/>
      <c r="M2061"/>
      <c r="N2061"/>
      <c r="P2061" t="b">
        <v>0</v>
      </c>
      <c r="Q2061">
        <v>375</v>
      </c>
      <c r="R2061" t="b">
        <v>1</v>
      </c>
      <c r="S2061" s="5" t="s">
        <v>8278</v>
      </c>
      <c r="T2061" t="s">
        <v>8308</v>
      </c>
    </row>
    <row r="2062" spans="1:20" ht="42.75" hidden="1" x14ac:dyDescent="0.4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/>
      <c r="L2062"/>
      <c r="M2062"/>
      <c r="N2062"/>
      <c r="P2062" t="b">
        <v>0</v>
      </c>
      <c r="Q2062">
        <v>1364</v>
      </c>
      <c r="R2062" t="b">
        <v>1</v>
      </c>
      <c r="S2062" s="5" t="s">
        <v>8278</v>
      </c>
      <c r="T2062" t="s">
        <v>8308</v>
      </c>
    </row>
    <row r="2063" spans="1:20" ht="42.75" hidden="1" x14ac:dyDescent="0.4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/>
      <c r="L2063"/>
      <c r="M2063"/>
      <c r="N2063"/>
      <c r="P2063" t="b">
        <v>0</v>
      </c>
      <c r="Q2063">
        <v>35</v>
      </c>
      <c r="R2063" t="b">
        <v>1</v>
      </c>
      <c r="S2063" s="5" t="s">
        <v>8278</v>
      </c>
      <c r="T2063" t="s">
        <v>8308</v>
      </c>
    </row>
    <row r="2064" spans="1:20" ht="42.75" hidden="1" x14ac:dyDescent="0.4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/>
      <c r="L2064"/>
      <c r="M2064"/>
      <c r="N2064"/>
      <c r="P2064" t="b">
        <v>0</v>
      </c>
      <c r="Q2064">
        <v>203</v>
      </c>
      <c r="R2064" t="b">
        <v>1</v>
      </c>
      <c r="S2064" s="5" t="s">
        <v>8278</v>
      </c>
      <c r="T2064" t="s">
        <v>8308</v>
      </c>
    </row>
    <row r="2065" spans="1:20" ht="28.5" hidden="1" x14ac:dyDescent="0.4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/>
      <c r="L2065"/>
      <c r="M2065"/>
      <c r="N2065"/>
      <c r="P2065" t="b">
        <v>0</v>
      </c>
      <c r="Q2065">
        <v>49</v>
      </c>
      <c r="R2065" t="b">
        <v>1</v>
      </c>
      <c r="S2065" s="5" t="s">
        <v>8278</v>
      </c>
      <c r="T2065" t="s">
        <v>8308</v>
      </c>
    </row>
    <row r="2066" spans="1:20" ht="42.75" hidden="1" x14ac:dyDescent="0.4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/>
      <c r="L2066"/>
      <c r="M2066"/>
      <c r="N2066"/>
      <c r="P2066" t="b">
        <v>0</v>
      </c>
      <c r="Q2066">
        <v>5812</v>
      </c>
      <c r="R2066" t="b">
        <v>1</v>
      </c>
      <c r="S2066" s="5" t="s">
        <v>8278</v>
      </c>
      <c r="T2066" t="s">
        <v>8308</v>
      </c>
    </row>
    <row r="2067" spans="1:20" ht="42.75" hidden="1" x14ac:dyDescent="0.4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/>
      <c r="L2067"/>
      <c r="M2067"/>
      <c r="N2067"/>
      <c r="P2067" t="b">
        <v>0</v>
      </c>
      <c r="Q2067">
        <v>1556</v>
      </c>
      <c r="R2067" t="b">
        <v>1</v>
      </c>
      <c r="S2067" s="5" t="s">
        <v>8278</v>
      </c>
      <c r="T2067" t="s">
        <v>8308</v>
      </c>
    </row>
    <row r="2068" spans="1:20" ht="42.75" hidden="1" x14ac:dyDescent="0.4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/>
      <c r="L2068"/>
      <c r="M2068"/>
      <c r="N2068"/>
      <c r="P2068" t="b">
        <v>0</v>
      </c>
      <c r="Q2068">
        <v>65</v>
      </c>
      <c r="R2068" t="b">
        <v>1</v>
      </c>
      <c r="S2068" s="5" t="s">
        <v>8278</v>
      </c>
      <c r="T2068" t="s">
        <v>8308</v>
      </c>
    </row>
    <row r="2069" spans="1:20" ht="42.75" hidden="1" x14ac:dyDescent="0.4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/>
      <c r="L2069"/>
      <c r="M2069"/>
      <c r="N2069"/>
      <c r="P2069" t="b">
        <v>0</v>
      </c>
      <c r="Q2069">
        <v>10</v>
      </c>
      <c r="R2069" t="b">
        <v>1</v>
      </c>
      <c r="S2069" s="5" t="s">
        <v>8278</v>
      </c>
      <c r="T2069" t="s">
        <v>8308</v>
      </c>
    </row>
    <row r="2070" spans="1:20" ht="42.75" hidden="1" x14ac:dyDescent="0.4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/>
      <c r="L2070"/>
      <c r="M2070"/>
      <c r="N2070"/>
      <c r="P2070" t="b">
        <v>0</v>
      </c>
      <c r="Q2070">
        <v>76</v>
      </c>
      <c r="R2070" t="b">
        <v>1</v>
      </c>
      <c r="S2070" s="5" t="s">
        <v>8278</v>
      </c>
      <c r="T2070" t="s">
        <v>8308</v>
      </c>
    </row>
    <row r="2071" spans="1:20" ht="42.75" hidden="1" x14ac:dyDescent="0.4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/>
      <c r="L2071"/>
      <c r="M2071"/>
      <c r="N2071"/>
      <c r="P2071" t="b">
        <v>0</v>
      </c>
      <c r="Q2071">
        <v>263</v>
      </c>
      <c r="R2071" t="b">
        <v>1</v>
      </c>
      <c r="S2071" s="5" t="s">
        <v>8278</v>
      </c>
      <c r="T2071" t="s">
        <v>8308</v>
      </c>
    </row>
    <row r="2072" spans="1:20" ht="42.75" hidden="1" x14ac:dyDescent="0.4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/>
      <c r="L2072"/>
      <c r="M2072"/>
      <c r="N2072"/>
      <c r="P2072" t="b">
        <v>0</v>
      </c>
      <c r="Q2072">
        <v>1530</v>
      </c>
      <c r="R2072" t="b">
        <v>1</v>
      </c>
      <c r="S2072" s="5" t="s">
        <v>8278</v>
      </c>
      <c r="T2072" t="s">
        <v>8308</v>
      </c>
    </row>
    <row r="2073" spans="1:20" ht="42.75" hidden="1" x14ac:dyDescent="0.4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/>
      <c r="L2073"/>
      <c r="M2073"/>
      <c r="N2073"/>
      <c r="P2073" t="b">
        <v>0</v>
      </c>
      <c r="Q2073">
        <v>278</v>
      </c>
      <c r="R2073" t="b">
        <v>1</v>
      </c>
      <c r="S2073" s="5" t="s">
        <v>8278</v>
      </c>
      <c r="T2073" t="s">
        <v>8308</v>
      </c>
    </row>
    <row r="2074" spans="1:20" ht="42.75" hidden="1" x14ac:dyDescent="0.4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/>
      <c r="L2074"/>
      <c r="M2074"/>
      <c r="N2074"/>
      <c r="P2074" t="b">
        <v>0</v>
      </c>
      <c r="Q2074">
        <v>350</v>
      </c>
      <c r="R2074" t="b">
        <v>1</v>
      </c>
      <c r="S2074" s="5" t="s">
        <v>8278</v>
      </c>
      <c r="T2074" t="s">
        <v>8308</v>
      </c>
    </row>
    <row r="2075" spans="1:20" ht="42.75" hidden="1" x14ac:dyDescent="0.4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/>
      <c r="L2075"/>
      <c r="M2075"/>
      <c r="N2075"/>
      <c r="P2075" t="b">
        <v>0</v>
      </c>
      <c r="Q2075">
        <v>470</v>
      </c>
      <c r="R2075" t="b">
        <v>1</v>
      </c>
      <c r="S2075" s="5" t="s">
        <v>8278</v>
      </c>
      <c r="T2075" t="s">
        <v>8308</v>
      </c>
    </row>
    <row r="2076" spans="1:20" ht="28.5" hidden="1" x14ac:dyDescent="0.4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/>
      <c r="L2076"/>
      <c r="M2076"/>
      <c r="N2076"/>
      <c r="P2076" t="b">
        <v>0</v>
      </c>
      <c r="Q2076">
        <v>3</v>
      </c>
      <c r="R2076" t="b">
        <v>1</v>
      </c>
      <c r="S2076" s="5" t="s">
        <v>8278</v>
      </c>
      <c r="T2076" t="s">
        <v>8308</v>
      </c>
    </row>
    <row r="2077" spans="1:20" ht="42.75" hidden="1" x14ac:dyDescent="0.4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/>
      <c r="L2077"/>
      <c r="M2077"/>
      <c r="N2077"/>
      <c r="P2077" t="b">
        <v>0</v>
      </c>
      <c r="Q2077">
        <v>8200</v>
      </c>
      <c r="R2077" t="b">
        <v>1</v>
      </c>
      <c r="S2077" s="5" t="s">
        <v>8278</v>
      </c>
      <c r="T2077" t="s">
        <v>8308</v>
      </c>
    </row>
    <row r="2078" spans="1:20" ht="28.5" hidden="1" x14ac:dyDescent="0.4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/>
      <c r="L2078"/>
      <c r="M2078"/>
      <c r="N2078"/>
      <c r="P2078" t="b">
        <v>0</v>
      </c>
      <c r="Q2078">
        <v>8359</v>
      </c>
      <c r="R2078" t="b">
        <v>1</v>
      </c>
      <c r="S2078" s="5" t="s">
        <v>8278</v>
      </c>
      <c r="T2078" t="s">
        <v>8308</v>
      </c>
    </row>
    <row r="2079" spans="1:20" ht="42.75" hidden="1" x14ac:dyDescent="0.4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/>
      <c r="L2079"/>
      <c r="M2079"/>
      <c r="N2079"/>
      <c r="P2079" t="b">
        <v>0</v>
      </c>
      <c r="Q2079">
        <v>188</v>
      </c>
      <c r="R2079" t="b">
        <v>1</v>
      </c>
      <c r="S2079" s="5" t="s">
        <v>8278</v>
      </c>
      <c r="T2079" t="s">
        <v>8308</v>
      </c>
    </row>
    <row r="2080" spans="1:20" ht="42.75" hidden="1" x14ac:dyDescent="0.4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/>
      <c r="L2080"/>
      <c r="M2080"/>
      <c r="N2080"/>
      <c r="P2080" t="b">
        <v>0</v>
      </c>
      <c r="Q2080">
        <v>48</v>
      </c>
      <c r="R2080" t="b">
        <v>1</v>
      </c>
      <c r="S2080" s="5" t="s">
        <v>8278</v>
      </c>
      <c r="T2080" t="s">
        <v>8308</v>
      </c>
    </row>
    <row r="2081" spans="1:20" ht="42.75" hidden="1" x14ac:dyDescent="0.4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/>
      <c r="L2081"/>
      <c r="M2081"/>
      <c r="N2081"/>
      <c r="P2081" t="b">
        <v>0</v>
      </c>
      <c r="Q2081">
        <v>607</v>
      </c>
      <c r="R2081" t="b">
        <v>1</v>
      </c>
      <c r="S2081" s="5" t="s">
        <v>8278</v>
      </c>
      <c r="T2081" t="s">
        <v>8308</v>
      </c>
    </row>
    <row r="2082" spans="1:20" ht="42.75" hidden="1" x14ac:dyDescent="0.4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/>
      <c r="L2082"/>
      <c r="M2082"/>
      <c r="N2082"/>
      <c r="P2082" t="b">
        <v>0</v>
      </c>
      <c r="Q2082">
        <v>50</v>
      </c>
      <c r="R2082" t="b">
        <v>1</v>
      </c>
      <c r="S2082" s="5" t="s">
        <v>8278</v>
      </c>
      <c r="T2082" t="s">
        <v>8308</v>
      </c>
    </row>
    <row r="2083" spans="1:20" ht="42.75" hidden="1" x14ac:dyDescent="0.4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/>
      <c r="L2083"/>
      <c r="M2083"/>
      <c r="N2083"/>
      <c r="P2083" t="b">
        <v>0</v>
      </c>
      <c r="Q2083">
        <v>55</v>
      </c>
      <c r="R2083" t="b">
        <v>1</v>
      </c>
      <c r="S2083" s="5" t="s">
        <v>8284</v>
      </c>
      <c r="T2083" t="s">
        <v>8288</v>
      </c>
    </row>
    <row r="2084" spans="1:20" ht="42.75" hidden="1" x14ac:dyDescent="0.4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/>
      <c r="L2084"/>
      <c r="M2084"/>
      <c r="N2084"/>
      <c r="P2084" t="b">
        <v>0</v>
      </c>
      <c r="Q2084">
        <v>38</v>
      </c>
      <c r="R2084" t="b">
        <v>1</v>
      </c>
      <c r="S2084" s="5" t="s">
        <v>8284</v>
      </c>
      <c r="T2084" t="s">
        <v>8288</v>
      </c>
    </row>
    <row r="2085" spans="1:20" ht="42.75" hidden="1" x14ac:dyDescent="0.4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/>
      <c r="L2085"/>
      <c r="M2085"/>
      <c r="N2085"/>
      <c r="P2085" t="b">
        <v>0</v>
      </c>
      <c r="Q2085">
        <v>25</v>
      </c>
      <c r="R2085" t="b">
        <v>1</v>
      </c>
      <c r="S2085" s="5" t="s">
        <v>8284</v>
      </c>
      <c r="T2085" t="s">
        <v>8288</v>
      </c>
    </row>
    <row r="2086" spans="1:20" ht="42.75" hidden="1" x14ac:dyDescent="0.4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/>
      <c r="L2086"/>
      <c r="M2086"/>
      <c r="N2086"/>
      <c r="P2086" t="b">
        <v>0</v>
      </c>
      <c r="Q2086">
        <v>46</v>
      </c>
      <c r="R2086" t="b">
        <v>1</v>
      </c>
      <c r="S2086" s="5" t="s">
        <v>8284</v>
      </c>
      <c r="T2086" t="s">
        <v>8288</v>
      </c>
    </row>
    <row r="2087" spans="1:20" ht="42.75" hidden="1" x14ac:dyDescent="0.4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/>
      <c r="L2087"/>
      <c r="M2087"/>
      <c r="N2087"/>
      <c r="P2087" t="b">
        <v>0</v>
      </c>
      <c r="Q2087">
        <v>83</v>
      </c>
      <c r="R2087" t="b">
        <v>1</v>
      </c>
      <c r="S2087" s="5" t="s">
        <v>8284</v>
      </c>
      <c r="T2087" t="s">
        <v>8288</v>
      </c>
    </row>
    <row r="2088" spans="1:20" ht="42.75" hidden="1" x14ac:dyDescent="0.4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/>
      <c r="L2088"/>
      <c r="M2088"/>
      <c r="N2088"/>
      <c r="P2088" t="b">
        <v>0</v>
      </c>
      <c r="Q2088">
        <v>35</v>
      </c>
      <c r="R2088" t="b">
        <v>1</v>
      </c>
      <c r="S2088" s="5" t="s">
        <v>8284</v>
      </c>
      <c r="T2088" t="s">
        <v>8288</v>
      </c>
    </row>
    <row r="2089" spans="1:20" ht="42.75" hidden="1" x14ac:dyDescent="0.4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/>
      <c r="L2089"/>
      <c r="M2089"/>
      <c r="N2089"/>
      <c r="P2089" t="b">
        <v>0</v>
      </c>
      <c r="Q2089">
        <v>25</v>
      </c>
      <c r="R2089" t="b">
        <v>1</v>
      </c>
      <c r="S2089" s="5" t="s">
        <v>8284</v>
      </c>
      <c r="T2089" t="s">
        <v>8288</v>
      </c>
    </row>
    <row r="2090" spans="1:20" ht="42.75" hidden="1" x14ac:dyDescent="0.4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/>
      <c r="L2090"/>
      <c r="M2090"/>
      <c r="N2090"/>
      <c r="P2090" t="b">
        <v>0</v>
      </c>
      <c r="Q2090">
        <v>75</v>
      </c>
      <c r="R2090" t="b">
        <v>1</v>
      </c>
      <c r="S2090" s="5" t="s">
        <v>8284</v>
      </c>
      <c r="T2090" t="s">
        <v>8288</v>
      </c>
    </row>
    <row r="2091" spans="1:20" ht="28.5" hidden="1" x14ac:dyDescent="0.4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/>
      <c r="L2091"/>
      <c r="M2091"/>
      <c r="N2091"/>
      <c r="P2091" t="b">
        <v>0</v>
      </c>
      <c r="Q2091">
        <v>62</v>
      </c>
      <c r="R2091" t="b">
        <v>1</v>
      </c>
      <c r="S2091" s="5" t="s">
        <v>8284</v>
      </c>
      <c r="T2091" t="s">
        <v>8288</v>
      </c>
    </row>
    <row r="2092" spans="1:20" ht="42.75" hidden="1" x14ac:dyDescent="0.4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/>
      <c r="L2092"/>
      <c r="M2092"/>
      <c r="N2092"/>
      <c r="P2092" t="b">
        <v>0</v>
      </c>
      <c r="Q2092">
        <v>160</v>
      </c>
      <c r="R2092" t="b">
        <v>1</v>
      </c>
      <c r="S2092" s="5" t="s">
        <v>8284</v>
      </c>
      <c r="T2092" t="s">
        <v>8288</v>
      </c>
    </row>
    <row r="2093" spans="1:20" ht="42.75" hidden="1" x14ac:dyDescent="0.4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/>
      <c r="L2093"/>
      <c r="M2093"/>
      <c r="N2093"/>
      <c r="P2093" t="b">
        <v>0</v>
      </c>
      <c r="Q2093">
        <v>246</v>
      </c>
      <c r="R2093" t="b">
        <v>1</v>
      </c>
      <c r="S2093" s="5" t="s">
        <v>8284</v>
      </c>
      <c r="T2093" t="s">
        <v>8288</v>
      </c>
    </row>
    <row r="2094" spans="1:20" ht="42.75" hidden="1" x14ac:dyDescent="0.4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/>
      <c r="L2094"/>
      <c r="M2094"/>
      <c r="N2094"/>
      <c r="P2094" t="b">
        <v>0</v>
      </c>
      <c r="Q2094">
        <v>55</v>
      </c>
      <c r="R2094" t="b">
        <v>1</v>
      </c>
      <c r="S2094" s="5" t="s">
        <v>8284</v>
      </c>
      <c r="T2094" t="s">
        <v>8288</v>
      </c>
    </row>
    <row r="2095" spans="1:20" ht="42.75" hidden="1" x14ac:dyDescent="0.4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/>
      <c r="L2095"/>
      <c r="M2095"/>
      <c r="N2095"/>
      <c r="P2095" t="b">
        <v>0</v>
      </c>
      <c r="Q2095">
        <v>23</v>
      </c>
      <c r="R2095" t="b">
        <v>1</v>
      </c>
      <c r="S2095" s="5" t="s">
        <v>8284</v>
      </c>
      <c r="T2095" t="s">
        <v>8288</v>
      </c>
    </row>
    <row r="2096" spans="1:20" ht="42.75" hidden="1" x14ac:dyDescent="0.4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/>
      <c r="L2096"/>
      <c r="M2096"/>
      <c r="N2096"/>
      <c r="P2096" t="b">
        <v>0</v>
      </c>
      <c r="Q2096">
        <v>72</v>
      </c>
      <c r="R2096" t="b">
        <v>1</v>
      </c>
      <c r="S2096" s="5" t="s">
        <v>8284</v>
      </c>
      <c r="T2096" t="s">
        <v>8288</v>
      </c>
    </row>
    <row r="2097" spans="1:20" ht="42.75" hidden="1" x14ac:dyDescent="0.4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/>
      <c r="L2097"/>
      <c r="M2097"/>
      <c r="N2097"/>
      <c r="P2097" t="b">
        <v>0</v>
      </c>
      <c r="Q2097">
        <v>22</v>
      </c>
      <c r="R2097" t="b">
        <v>1</v>
      </c>
      <c r="S2097" s="5" t="s">
        <v>8284</v>
      </c>
      <c r="T2097" t="s">
        <v>8288</v>
      </c>
    </row>
    <row r="2098" spans="1:20" ht="42.75" hidden="1" x14ac:dyDescent="0.4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/>
      <c r="L2098"/>
      <c r="M2098"/>
      <c r="N2098"/>
      <c r="P2098" t="b">
        <v>0</v>
      </c>
      <c r="Q2098">
        <v>14</v>
      </c>
      <c r="R2098" t="b">
        <v>1</v>
      </c>
      <c r="S2098" s="5" t="s">
        <v>8284</v>
      </c>
      <c r="T2098" t="s">
        <v>8288</v>
      </c>
    </row>
    <row r="2099" spans="1:20" ht="42.75" hidden="1" x14ac:dyDescent="0.4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/>
      <c r="L2099"/>
      <c r="M2099"/>
      <c r="N2099"/>
      <c r="P2099" t="b">
        <v>0</v>
      </c>
      <c r="Q2099">
        <v>38</v>
      </c>
      <c r="R2099" t="b">
        <v>1</v>
      </c>
      <c r="S2099" s="5" t="s">
        <v>8284</v>
      </c>
      <c r="T2099" t="s">
        <v>8288</v>
      </c>
    </row>
    <row r="2100" spans="1:20" ht="42.75" hidden="1" x14ac:dyDescent="0.4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/>
      <c r="L2100"/>
      <c r="M2100"/>
      <c r="N2100"/>
      <c r="P2100" t="b">
        <v>0</v>
      </c>
      <c r="Q2100">
        <v>32</v>
      </c>
      <c r="R2100" t="b">
        <v>1</v>
      </c>
      <c r="S2100" s="5" t="s">
        <v>8284</v>
      </c>
      <c r="T2100" t="s">
        <v>8288</v>
      </c>
    </row>
    <row r="2101" spans="1:20" hidden="1" x14ac:dyDescent="0.4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/>
      <c r="L2101"/>
      <c r="M2101"/>
      <c r="N2101"/>
      <c r="P2101" t="b">
        <v>0</v>
      </c>
      <c r="Q2101">
        <v>63</v>
      </c>
      <c r="R2101" t="b">
        <v>1</v>
      </c>
      <c r="S2101" s="5" t="s">
        <v>8284</v>
      </c>
      <c r="T2101" t="s">
        <v>8288</v>
      </c>
    </row>
    <row r="2102" spans="1:20" ht="42.75" hidden="1" x14ac:dyDescent="0.4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/>
      <c r="L2102"/>
      <c r="M2102"/>
      <c r="N2102"/>
      <c r="P2102" t="b">
        <v>0</v>
      </c>
      <c r="Q2102">
        <v>27</v>
      </c>
      <c r="R2102" t="b">
        <v>1</v>
      </c>
      <c r="S2102" s="5" t="s">
        <v>8284</v>
      </c>
      <c r="T2102" t="s">
        <v>8288</v>
      </c>
    </row>
    <row r="2103" spans="1:20" ht="42.75" hidden="1" x14ac:dyDescent="0.4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/>
      <c r="L2103"/>
      <c r="M2103"/>
      <c r="N2103"/>
      <c r="P2103" t="b">
        <v>0</v>
      </c>
      <c r="Q2103">
        <v>44</v>
      </c>
      <c r="R2103" t="b">
        <v>1</v>
      </c>
      <c r="S2103" s="5" t="s">
        <v>8284</v>
      </c>
      <c r="T2103" t="s">
        <v>8288</v>
      </c>
    </row>
    <row r="2104" spans="1:20" ht="42.75" hidden="1" x14ac:dyDescent="0.4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/>
      <c r="L2104"/>
      <c r="M2104"/>
      <c r="N2104"/>
      <c r="P2104" t="b">
        <v>0</v>
      </c>
      <c r="Q2104">
        <v>38</v>
      </c>
      <c r="R2104" t="b">
        <v>1</v>
      </c>
      <c r="S2104" s="5" t="s">
        <v>8284</v>
      </c>
      <c r="T2104" t="s">
        <v>8288</v>
      </c>
    </row>
    <row r="2105" spans="1:20" ht="28.5" hidden="1" x14ac:dyDescent="0.4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/>
      <c r="L2105"/>
      <c r="M2105"/>
      <c r="N2105"/>
      <c r="P2105" t="b">
        <v>0</v>
      </c>
      <c r="Q2105">
        <v>115</v>
      </c>
      <c r="R2105" t="b">
        <v>1</v>
      </c>
      <c r="S2105" s="5" t="s">
        <v>8284</v>
      </c>
      <c r="T2105" t="s">
        <v>8288</v>
      </c>
    </row>
    <row r="2106" spans="1:20" ht="42.75" hidden="1" x14ac:dyDescent="0.4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/>
      <c r="L2106"/>
      <c r="M2106"/>
      <c r="N2106"/>
      <c r="P2106" t="b">
        <v>0</v>
      </c>
      <c r="Q2106">
        <v>37</v>
      </c>
      <c r="R2106" t="b">
        <v>1</v>
      </c>
      <c r="S2106" s="5" t="s">
        <v>8284</v>
      </c>
      <c r="T2106" t="s">
        <v>8288</v>
      </c>
    </row>
    <row r="2107" spans="1:20" ht="28.5" hidden="1" x14ac:dyDescent="0.4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/>
      <c r="L2107"/>
      <c r="M2107"/>
      <c r="N2107"/>
      <c r="P2107" t="b">
        <v>0</v>
      </c>
      <c r="Q2107">
        <v>99</v>
      </c>
      <c r="R2107" t="b">
        <v>1</v>
      </c>
      <c r="S2107" s="5" t="s">
        <v>8284</v>
      </c>
      <c r="T2107" t="s">
        <v>8288</v>
      </c>
    </row>
    <row r="2108" spans="1:20" ht="42.75" hidden="1" x14ac:dyDescent="0.4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/>
      <c r="L2108"/>
      <c r="M2108"/>
      <c r="N2108"/>
      <c r="P2108" t="b">
        <v>0</v>
      </c>
      <c r="Q2108">
        <v>44</v>
      </c>
      <c r="R2108" t="b">
        <v>1</v>
      </c>
      <c r="S2108" s="5" t="s">
        <v>8284</v>
      </c>
      <c r="T2108" t="s">
        <v>8288</v>
      </c>
    </row>
    <row r="2109" spans="1:20" ht="42.75" hidden="1" x14ac:dyDescent="0.4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/>
      <c r="L2109"/>
      <c r="M2109"/>
      <c r="N2109"/>
      <c r="P2109" t="b">
        <v>0</v>
      </c>
      <c r="Q2109">
        <v>58</v>
      </c>
      <c r="R2109" t="b">
        <v>1</v>
      </c>
      <c r="S2109" s="5" t="s">
        <v>8284</v>
      </c>
      <c r="T2109" t="s">
        <v>8288</v>
      </c>
    </row>
    <row r="2110" spans="1:20" ht="42.75" hidden="1" x14ac:dyDescent="0.4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/>
      <c r="L2110"/>
      <c r="M2110"/>
      <c r="N2110"/>
      <c r="P2110" t="b">
        <v>0</v>
      </c>
      <c r="Q2110">
        <v>191</v>
      </c>
      <c r="R2110" t="b">
        <v>1</v>
      </c>
      <c r="S2110" s="5" t="s">
        <v>8284</v>
      </c>
      <c r="T2110" t="s">
        <v>8288</v>
      </c>
    </row>
    <row r="2111" spans="1:20" ht="28.5" hidden="1" x14ac:dyDescent="0.4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/>
      <c r="L2111"/>
      <c r="M2111"/>
      <c r="N2111"/>
      <c r="P2111" t="b">
        <v>0</v>
      </c>
      <c r="Q2111">
        <v>40</v>
      </c>
      <c r="R2111" t="b">
        <v>1</v>
      </c>
      <c r="S2111" s="5" t="s">
        <v>8284</v>
      </c>
      <c r="T2111" t="s">
        <v>8288</v>
      </c>
    </row>
    <row r="2112" spans="1:20" ht="28.5" hidden="1" x14ac:dyDescent="0.4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/>
      <c r="L2112"/>
      <c r="M2112"/>
      <c r="N2112"/>
      <c r="P2112" t="b">
        <v>0</v>
      </c>
      <c r="Q2112">
        <v>38</v>
      </c>
      <c r="R2112" t="b">
        <v>1</v>
      </c>
      <c r="S2112" s="5" t="s">
        <v>8284</v>
      </c>
      <c r="T2112" t="s">
        <v>8288</v>
      </c>
    </row>
    <row r="2113" spans="1:20" ht="42.75" hidden="1" x14ac:dyDescent="0.4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/>
      <c r="L2113"/>
      <c r="M2113"/>
      <c r="N2113"/>
      <c r="P2113" t="b">
        <v>0</v>
      </c>
      <c r="Q2113">
        <v>39</v>
      </c>
      <c r="R2113" t="b">
        <v>1</v>
      </c>
      <c r="S2113" s="5" t="s">
        <v>8284</v>
      </c>
      <c r="T2113" t="s">
        <v>8288</v>
      </c>
    </row>
    <row r="2114" spans="1:20" ht="42.75" hidden="1" x14ac:dyDescent="0.4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/>
      <c r="L2114"/>
      <c r="M2114"/>
      <c r="N2114"/>
      <c r="P2114" t="b">
        <v>0</v>
      </c>
      <c r="Q2114">
        <v>11</v>
      </c>
      <c r="R2114" t="b">
        <v>1</v>
      </c>
      <c r="S2114" s="5" t="s">
        <v>8284</v>
      </c>
      <c r="T2114" t="s">
        <v>8288</v>
      </c>
    </row>
    <row r="2115" spans="1:20" ht="28.5" hidden="1" x14ac:dyDescent="0.4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/>
      <c r="L2115"/>
      <c r="M2115"/>
      <c r="N2115"/>
      <c r="P2115" t="b">
        <v>0</v>
      </c>
      <c r="Q2115">
        <v>107</v>
      </c>
      <c r="R2115" t="b">
        <v>1</v>
      </c>
      <c r="S2115" s="5" t="s">
        <v>8284</v>
      </c>
      <c r="T2115" t="s">
        <v>8288</v>
      </c>
    </row>
    <row r="2116" spans="1:20" ht="42.75" hidden="1" x14ac:dyDescent="0.4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/>
      <c r="L2116"/>
      <c r="M2116"/>
      <c r="N2116"/>
      <c r="P2116" t="b">
        <v>0</v>
      </c>
      <c r="Q2116">
        <v>147</v>
      </c>
      <c r="R2116" t="b">
        <v>1</v>
      </c>
      <c r="S2116" s="5" t="s">
        <v>8284</v>
      </c>
      <c r="T2116" t="s">
        <v>8288</v>
      </c>
    </row>
    <row r="2117" spans="1:20" ht="42.75" hidden="1" x14ac:dyDescent="0.4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/>
      <c r="L2117"/>
      <c r="M2117"/>
      <c r="N2117"/>
      <c r="P2117" t="b">
        <v>0</v>
      </c>
      <c r="Q2117">
        <v>36</v>
      </c>
      <c r="R2117" t="b">
        <v>1</v>
      </c>
      <c r="S2117" s="5" t="s">
        <v>8284</v>
      </c>
      <c r="T2117" t="s">
        <v>8288</v>
      </c>
    </row>
    <row r="2118" spans="1:20" ht="42.75" hidden="1" x14ac:dyDescent="0.4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/>
      <c r="L2118"/>
      <c r="M2118"/>
      <c r="N2118"/>
      <c r="P2118" t="b">
        <v>0</v>
      </c>
      <c r="Q2118">
        <v>92</v>
      </c>
      <c r="R2118" t="b">
        <v>1</v>
      </c>
      <c r="S2118" s="5" t="s">
        <v>8284</v>
      </c>
      <c r="T2118" t="s">
        <v>8288</v>
      </c>
    </row>
    <row r="2119" spans="1:20" ht="42.75" hidden="1" x14ac:dyDescent="0.4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/>
      <c r="L2119"/>
      <c r="M2119"/>
      <c r="N2119"/>
      <c r="P2119" t="b">
        <v>0</v>
      </c>
      <c r="Q2119">
        <v>35</v>
      </c>
      <c r="R2119" t="b">
        <v>1</v>
      </c>
      <c r="S2119" s="5" t="s">
        <v>8284</v>
      </c>
      <c r="T2119" t="s">
        <v>8288</v>
      </c>
    </row>
    <row r="2120" spans="1:20" ht="28.5" hidden="1" x14ac:dyDescent="0.4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/>
      <c r="L2120"/>
      <c r="M2120"/>
      <c r="N2120"/>
      <c r="P2120" t="b">
        <v>0</v>
      </c>
      <c r="Q2120">
        <v>17</v>
      </c>
      <c r="R2120" t="b">
        <v>1</v>
      </c>
      <c r="S2120" s="5" t="s">
        <v>8284</v>
      </c>
      <c r="T2120" t="s">
        <v>8288</v>
      </c>
    </row>
    <row r="2121" spans="1:20" ht="42.75" hidden="1" x14ac:dyDescent="0.4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/>
      <c r="L2121"/>
      <c r="M2121"/>
      <c r="N2121"/>
      <c r="P2121" t="b">
        <v>0</v>
      </c>
      <c r="Q2121">
        <v>22</v>
      </c>
      <c r="R2121" t="b">
        <v>1</v>
      </c>
      <c r="S2121" s="5" t="s">
        <v>8284</v>
      </c>
      <c r="T2121" t="s">
        <v>8288</v>
      </c>
    </row>
    <row r="2122" spans="1:20" ht="42.75" hidden="1" x14ac:dyDescent="0.4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/>
      <c r="L2122"/>
      <c r="M2122"/>
      <c r="N2122"/>
      <c r="P2122" t="b">
        <v>0</v>
      </c>
      <c r="Q2122">
        <v>69</v>
      </c>
      <c r="R2122" t="b">
        <v>1</v>
      </c>
      <c r="S2122" s="5" t="s">
        <v>8284</v>
      </c>
      <c r="T2122" t="s">
        <v>8288</v>
      </c>
    </row>
    <row r="2123" spans="1:20" ht="28.5" hidden="1" x14ac:dyDescent="0.4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/>
      <c r="L2123"/>
      <c r="M2123"/>
      <c r="N2123"/>
      <c r="P2123" t="b">
        <v>0</v>
      </c>
      <c r="Q2123">
        <v>10</v>
      </c>
      <c r="R2123" t="b">
        <v>0</v>
      </c>
      <c r="S2123" s="5" t="s">
        <v>8292</v>
      </c>
      <c r="T2123" t="s">
        <v>8293</v>
      </c>
    </row>
    <row r="2124" spans="1:20" ht="42.75" hidden="1" x14ac:dyDescent="0.4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/>
      <c r="L2124"/>
      <c r="M2124"/>
      <c r="N2124"/>
      <c r="P2124" t="b">
        <v>0</v>
      </c>
      <c r="Q2124">
        <v>3</v>
      </c>
      <c r="R2124" t="b">
        <v>0</v>
      </c>
      <c r="S2124" s="5" t="s">
        <v>8292</v>
      </c>
      <c r="T2124" t="s">
        <v>8293</v>
      </c>
    </row>
    <row r="2125" spans="1:20" ht="57" hidden="1" x14ac:dyDescent="0.4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/>
      <c r="L2125"/>
      <c r="M2125"/>
      <c r="N2125"/>
      <c r="P2125" t="b">
        <v>0</v>
      </c>
      <c r="Q2125">
        <v>5</v>
      </c>
      <c r="R2125" t="b">
        <v>0</v>
      </c>
      <c r="S2125" s="5" t="s">
        <v>8292</v>
      </c>
      <c r="T2125" t="s">
        <v>8293</v>
      </c>
    </row>
    <row r="2126" spans="1:20" ht="42.75" hidden="1" x14ac:dyDescent="0.4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/>
      <c r="L2126"/>
      <c r="M2126"/>
      <c r="N2126"/>
      <c r="P2126" t="b">
        <v>0</v>
      </c>
      <c r="Q2126">
        <v>5</v>
      </c>
      <c r="R2126" t="b">
        <v>0</v>
      </c>
      <c r="S2126" s="5" t="s">
        <v>8292</v>
      </c>
      <c r="T2126" t="s">
        <v>8293</v>
      </c>
    </row>
    <row r="2127" spans="1:20" ht="42.75" hidden="1" x14ac:dyDescent="0.4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/>
      <c r="L2127"/>
      <c r="M2127"/>
      <c r="N2127"/>
      <c r="P2127" t="b">
        <v>0</v>
      </c>
      <c r="Q2127">
        <v>27</v>
      </c>
      <c r="R2127" t="b">
        <v>0</v>
      </c>
      <c r="S2127" s="5" t="s">
        <v>8292</v>
      </c>
      <c r="T2127" t="s">
        <v>8293</v>
      </c>
    </row>
    <row r="2128" spans="1:20" ht="42.75" hidden="1" x14ac:dyDescent="0.4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/>
      <c r="L2128"/>
      <c r="M2128"/>
      <c r="N2128"/>
      <c r="P2128" t="b">
        <v>0</v>
      </c>
      <c r="Q2128">
        <v>2</v>
      </c>
      <c r="R2128" t="b">
        <v>0</v>
      </c>
      <c r="S2128" s="5" t="s">
        <v>8292</v>
      </c>
      <c r="T2128" t="s">
        <v>8293</v>
      </c>
    </row>
    <row r="2129" spans="1:20" ht="28.5" hidden="1" x14ac:dyDescent="0.4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/>
      <c r="L2129"/>
      <c r="M2129"/>
      <c r="N2129"/>
      <c r="P2129" t="b">
        <v>0</v>
      </c>
      <c r="Q2129">
        <v>236</v>
      </c>
      <c r="R2129" t="b">
        <v>0</v>
      </c>
      <c r="S2129" s="5" t="s">
        <v>8292</v>
      </c>
      <c r="T2129" t="s">
        <v>8293</v>
      </c>
    </row>
    <row r="2130" spans="1:20" ht="42.75" hidden="1" x14ac:dyDescent="0.4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/>
      <c r="L2130"/>
      <c r="M2130"/>
      <c r="N2130"/>
      <c r="P2130" t="b">
        <v>0</v>
      </c>
      <c r="Q2130">
        <v>1</v>
      </c>
      <c r="R2130" t="b">
        <v>0</v>
      </c>
      <c r="S2130" s="5" t="s">
        <v>8292</v>
      </c>
      <c r="T2130" t="s">
        <v>8293</v>
      </c>
    </row>
    <row r="2131" spans="1:20" ht="42.75" hidden="1" x14ac:dyDescent="0.4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/>
      <c r="L2131"/>
      <c r="M2131"/>
      <c r="N2131"/>
      <c r="P2131" t="b">
        <v>0</v>
      </c>
      <c r="Q2131">
        <v>12</v>
      </c>
      <c r="R2131" t="b">
        <v>0</v>
      </c>
      <c r="S2131" s="5" t="s">
        <v>8292</v>
      </c>
      <c r="T2131" t="s">
        <v>8293</v>
      </c>
    </row>
    <row r="2132" spans="1:20" ht="28.5" hidden="1" x14ac:dyDescent="0.4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/>
      <c r="L2132"/>
      <c r="M2132"/>
      <c r="N2132"/>
      <c r="P2132" t="b">
        <v>0</v>
      </c>
      <c r="Q2132">
        <v>4</v>
      </c>
      <c r="R2132" t="b">
        <v>0</v>
      </c>
      <c r="S2132" s="5" t="s">
        <v>8292</v>
      </c>
      <c r="T2132" t="s">
        <v>8293</v>
      </c>
    </row>
    <row r="2133" spans="1:20" ht="42.75" hidden="1" x14ac:dyDescent="0.4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/>
      <c r="L2133"/>
      <c r="M2133"/>
      <c r="N2133"/>
      <c r="P2133" t="b">
        <v>0</v>
      </c>
      <c r="Q2133">
        <v>3</v>
      </c>
      <c r="R2133" t="b">
        <v>0</v>
      </c>
      <c r="S2133" s="5" t="s">
        <v>8292</v>
      </c>
      <c r="T2133" t="s">
        <v>8293</v>
      </c>
    </row>
    <row r="2134" spans="1:20" ht="42.75" hidden="1" x14ac:dyDescent="0.4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/>
      <c r="L2134"/>
      <c r="M2134"/>
      <c r="N2134"/>
      <c r="P2134" t="b">
        <v>0</v>
      </c>
      <c r="Q2134">
        <v>99</v>
      </c>
      <c r="R2134" t="b">
        <v>0</v>
      </c>
      <c r="S2134" s="5" t="s">
        <v>8292</v>
      </c>
      <c r="T2134" t="s">
        <v>8293</v>
      </c>
    </row>
    <row r="2135" spans="1:20" ht="42.75" hidden="1" x14ac:dyDescent="0.4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/>
      <c r="L2135"/>
      <c r="M2135"/>
      <c r="N2135"/>
      <c r="P2135" t="b">
        <v>0</v>
      </c>
      <c r="Q2135">
        <v>3</v>
      </c>
      <c r="R2135" t="b">
        <v>0</v>
      </c>
      <c r="S2135" s="5" t="s">
        <v>8292</v>
      </c>
      <c r="T2135" t="s">
        <v>8293</v>
      </c>
    </row>
    <row r="2136" spans="1:20" ht="42.75" hidden="1" x14ac:dyDescent="0.4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/>
      <c r="L2136"/>
      <c r="M2136"/>
      <c r="N2136"/>
      <c r="P2136" t="b">
        <v>0</v>
      </c>
      <c r="Q2136">
        <v>3</v>
      </c>
      <c r="R2136" t="b">
        <v>0</v>
      </c>
      <c r="S2136" s="5" t="s">
        <v>8292</v>
      </c>
      <c r="T2136" t="s">
        <v>8293</v>
      </c>
    </row>
    <row r="2137" spans="1:20" ht="42.75" hidden="1" x14ac:dyDescent="0.4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/>
      <c r="L2137"/>
      <c r="M2137"/>
      <c r="N2137"/>
      <c r="P2137" t="b">
        <v>0</v>
      </c>
      <c r="Q2137">
        <v>22</v>
      </c>
      <c r="R2137" t="b">
        <v>0</v>
      </c>
      <c r="S2137" s="5" t="s">
        <v>8292</v>
      </c>
      <c r="T2137" t="s">
        <v>8293</v>
      </c>
    </row>
    <row r="2138" spans="1:20" ht="42.75" hidden="1" x14ac:dyDescent="0.4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/>
      <c r="L2138"/>
      <c r="M2138"/>
      <c r="N2138"/>
      <c r="P2138" t="b">
        <v>0</v>
      </c>
      <c r="Q2138">
        <v>4</v>
      </c>
      <c r="R2138" t="b">
        <v>0</v>
      </c>
      <c r="S2138" s="5" t="s">
        <v>8292</v>
      </c>
      <c r="T2138" t="s">
        <v>8293</v>
      </c>
    </row>
    <row r="2139" spans="1:20" ht="42.75" hidden="1" x14ac:dyDescent="0.4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/>
      <c r="L2139"/>
      <c r="M2139"/>
      <c r="N2139"/>
      <c r="P2139" t="b">
        <v>0</v>
      </c>
      <c r="Q2139">
        <v>534</v>
      </c>
      <c r="R2139" t="b">
        <v>0</v>
      </c>
      <c r="S2139" s="5" t="s">
        <v>8292</v>
      </c>
      <c r="T2139" t="s">
        <v>8293</v>
      </c>
    </row>
    <row r="2140" spans="1:20" ht="28.5" hidden="1" x14ac:dyDescent="0.4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/>
      <c r="L2140"/>
      <c r="M2140"/>
      <c r="N2140"/>
      <c r="P2140" t="b">
        <v>0</v>
      </c>
      <c r="Q2140">
        <v>12</v>
      </c>
      <c r="R2140" t="b">
        <v>0</v>
      </c>
      <c r="S2140" s="5" t="s">
        <v>8292</v>
      </c>
      <c r="T2140" t="s">
        <v>8293</v>
      </c>
    </row>
    <row r="2141" spans="1:20" ht="42.75" hidden="1" x14ac:dyDescent="0.4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/>
      <c r="L2141"/>
      <c r="M2141"/>
      <c r="N2141"/>
      <c r="P2141" t="b">
        <v>0</v>
      </c>
      <c r="Q2141">
        <v>56</v>
      </c>
      <c r="R2141" t="b">
        <v>0</v>
      </c>
      <c r="S2141" s="5" t="s">
        <v>8292</v>
      </c>
      <c r="T2141" t="s">
        <v>8293</v>
      </c>
    </row>
    <row r="2142" spans="1:20" ht="42.75" hidden="1" x14ac:dyDescent="0.4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/>
      <c r="L2142"/>
      <c r="M2142"/>
      <c r="N2142"/>
      <c r="P2142" t="b">
        <v>0</v>
      </c>
      <c r="Q2142">
        <v>11</v>
      </c>
      <c r="R2142" t="b">
        <v>0</v>
      </c>
      <c r="S2142" s="5" t="s">
        <v>8292</v>
      </c>
      <c r="T2142" t="s">
        <v>8293</v>
      </c>
    </row>
    <row r="2143" spans="1:20" ht="42.75" hidden="1" x14ac:dyDescent="0.4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/>
      <c r="L2143"/>
      <c r="M2143"/>
      <c r="N2143"/>
      <c r="P2143" t="b">
        <v>0</v>
      </c>
      <c r="Q2143">
        <v>0</v>
      </c>
      <c r="R2143" t="b">
        <v>0</v>
      </c>
      <c r="S2143" s="5" t="s">
        <v>8292</v>
      </c>
      <c r="T2143" t="s">
        <v>8293</v>
      </c>
    </row>
    <row r="2144" spans="1:20" ht="42.75" hidden="1" x14ac:dyDescent="0.4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/>
      <c r="L2144"/>
      <c r="M2144"/>
      <c r="N2144"/>
      <c r="P2144" t="b">
        <v>0</v>
      </c>
      <c r="Q2144">
        <v>12</v>
      </c>
      <c r="R2144" t="b">
        <v>0</v>
      </c>
      <c r="S2144" s="5" t="s">
        <v>8292</v>
      </c>
      <c r="T2144" t="s">
        <v>8293</v>
      </c>
    </row>
    <row r="2145" spans="1:20" ht="42.75" hidden="1" x14ac:dyDescent="0.4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/>
      <c r="L2145"/>
      <c r="M2145"/>
      <c r="N2145"/>
      <c r="P2145" t="b">
        <v>0</v>
      </c>
      <c r="Q2145">
        <v>5</v>
      </c>
      <c r="R2145" t="b">
        <v>0</v>
      </c>
      <c r="S2145" s="5" t="s">
        <v>8292</v>
      </c>
      <c r="T2145" t="s">
        <v>8293</v>
      </c>
    </row>
    <row r="2146" spans="1:20" ht="28.5" hidden="1" x14ac:dyDescent="0.4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/>
      <c r="L2146"/>
      <c r="M2146"/>
      <c r="N2146"/>
      <c r="P2146" t="b">
        <v>0</v>
      </c>
      <c r="Q2146">
        <v>24</v>
      </c>
      <c r="R2146" t="b">
        <v>0</v>
      </c>
      <c r="S2146" s="5" t="s">
        <v>8292</v>
      </c>
      <c r="T2146" t="s">
        <v>8293</v>
      </c>
    </row>
    <row r="2147" spans="1:20" ht="42.75" hidden="1" x14ac:dyDescent="0.4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/>
      <c r="L2147"/>
      <c r="M2147"/>
      <c r="N2147"/>
      <c r="P2147" t="b">
        <v>0</v>
      </c>
      <c r="Q2147">
        <v>89</v>
      </c>
      <c r="R2147" t="b">
        <v>0</v>
      </c>
      <c r="S2147" s="5" t="s">
        <v>8292</v>
      </c>
      <c r="T2147" t="s">
        <v>8293</v>
      </c>
    </row>
    <row r="2148" spans="1:20" ht="42.75" hidden="1" x14ac:dyDescent="0.4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/>
      <c r="L2148"/>
      <c r="M2148"/>
      <c r="N2148"/>
      <c r="P2148" t="b">
        <v>0</v>
      </c>
      <c r="Q2148">
        <v>1</v>
      </c>
      <c r="R2148" t="b">
        <v>0</v>
      </c>
      <c r="S2148" s="5" t="s">
        <v>8292</v>
      </c>
      <c r="T2148" t="s">
        <v>8293</v>
      </c>
    </row>
    <row r="2149" spans="1:20" hidden="1" x14ac:dyDescent="0.4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/>
      <c r="L2149"/>
      <c r="M2149"/>
      <c r="N2149"/>
      <c r="P2149" t="b">
        <v>0</v>
      </c>
      <c r="Q2149">
        <v>55</v>
      </c>
      <c r="R2149" t="b">
        <v>0</v>
      </c>
      <c r="S2149" s="5" t="s">
        <v>8292</v>
      </c>
      <c r="T2149" t="s">
        <v>8293</v>
      </c>
    </row>
    <row r="2150" spans="1:20" ht="42.75" hidden="1" x14ac:dyDescent="0.4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/>
      <c r="L2150"/>
      <c r="M2150"/>
      <c r="N2150"/>
      <c r="P2150" t="b">
        <v>0</v>
      </c>
      <c r="Q2150">
        <v>2</v>
      </c>
      <c r="R2150" t="b">
        <v>0</v>
      </c>
      <c r="S2150" s="5" t="s">
        <v>8292</v>
      </c>
      <c r="T2150" t="s">
        <v>8293</v>
      </c>
    </row>
    <row r="2151" spans="1:20" ht="42.75" hidden="1" x14ac:dyDescent="0.4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/>
      <c r="L2151"/>
      <c r="M2151"/>
      <c r="N2151"/>
      <c r="P2151" t="b">
        <v>0</v>
      </c>
      <c r="Q2151">
        <v>0</v>
      </c>
      <c r="R2151" t="b">
        <v>0</v>
      </c>
      <c r="S2151" s="5" t="s">
        <v>8292</v>
      </c>
      <c r="T2151" t="s">
        <v>8293</v>
      </c>
    </row>
    <row r="2152" spans="1:20" hidden="1" x14ac:dyDescent="0.4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/>
      <c r="L2152"/>
      <c r="M2152"/>
      <c r="N2152"/>
      <c r="P2152" t="b">
        <v>0</v>
      </c>
      <c r="Q2152">
        <v>4</v>
      </c>
      <c r="R2152" t="b">
        <v>0</v>
      </c>
      <c r="S2152" s="5" t="s">
        <v>8292</v>
      </c>
      <c r="T2152" t="s">
        <v>8293</v>
      </c>
    </row>
    <row r="2153" spans="1:20" ht="42.75" hidden="1" x14ac:dyDescent="0.4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/>
      <c r="L2153"/>
      <c r="M2153"/>
      <c r="N2153"/>
      <c r="P2153" t="b">
        <v>0</v>
      </c>
      <c r="Q2153">
        <v>6</v>
      </c>
      <c r="R2153" t="b">
        <v>0</v>
      </c>
      <c r="S2153" s="5" t="s">
        <v>8292</v>
      </c>
      <c r="T2153" t="s">
        <v>8293</v>
      </c>
    </row>
    <row r="2154" spans="1:20" ht="42.75" hidden="1" x14ac:dyDescent="0.4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/>
      <c r="L2154"/>
      <c r="M2154"/>
      <c r="N2154"/>
      <c r="P2154" t="b">
        <v>0</v>
      </c>
      <c r="Q2154">
        <v>4</v>
      </c>
      <c r="R2154" t="b">
        <v>0</v>
      </c>
      <c r="S2154" s="5" t="s">
        <v>8292</v>
      </c>
      <c r="T2154" t="s">
        <v>8293</v>
      </c>
    </row>
    <row r="2155" spans="1:20" ht="42.75" hidden="1" x14ac:dyDescent="0.4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/>
      <c r="L2155"/>
      <c r="M2155"/>
      <c r="N2155"/>
      <c r="P2155" t="b">
        <v>0</v>
      </c>
      <c r="Q2155">
        <v>4</v>
      </c>
      <c r="R2155" t="b">
        <v>0</v>
      </c>
      <c r="S2155" s="5" t="s">
        <v>8292</v>
      </c>
      <c r="T2155" t="s">
        <v>8293</v>
      </c>
    </row>
    <row r="2156" spans="1:20" ht="28.5" hidden="1" x14ac:dyDescent="0.4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/>
      <c r="L2156"/>
      <c r="M2156"/>
      <c r="N2156"/>
      <c r="P2156" t="b">
        <v>0</v>
      </c>
      <c r="Q2156">
        <v>2</v>
      </c>
      <c r="R2156" t="b">
        <v>0</v>
      </c>
      <c r="S2156" s="5" t="s">
        <v>8292</v>
      </c>
      <c r="T2156" t="s">
        <v>8293</v>
      </c>
    </row>
    <row r="2157" spans="1:20" ht="42.75" hidden="1" x14ac:dyDescent="0.4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/>
      <c r="L2157"/>
      <c r="M2157"/>
      <c r="N2157"/>
      <c r="P2157" t="b">
        <v>0</v>
      </c>
      <c r="Q2157">
        <v>5</v>
      </c>
      <c r="R2157" t="b">
        <v>0</v>
      </c>
      <c r="S2157" s="5" t="s">
        <v>8292</v>
      </c>
      <c r="T2157" t="s">
        <v>8293</v>
      </c>
    </row>
    <row r="2158" spans="1:20" ht="42.75" hidden="1" x14ac:dyDescent="0.4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/>
      <c r="L2158"/>
      <c r="M2158"/>
      <c r="N2158"/>
      <c r="P2158" t="b">
        <v>0</v>
      </c>
      <c r="Q2158">
        <v>83</v>
      </c>
      <c r="R2158" t="b">
        <v>0</v>
      </c>
      <c r="S2158" s="5" t="s">
        <v>8292</v>
      </c>
      <c r="T2158" t="s">
        <v>8293</v>
      </c>
    </row>
    <row r="2159" spans="1:20" ht="28.5" hidden="1" x14ac:dyDescent="0.4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/>
      <c r="L2159"/>
      <c r="M2159"/>
      <c r="N2159"/>
      <c r="P2159" t="b">
        <v>0</v>
      </c>
      <c r="Q2159">
        <v>57</v>
      </c>
      <c r="R2159" t="b">
        <v>0</v>
      </c>
      <c r="S2159" s="5" t="s">
        <v>8292</v>
      </c>
      <c r="T2159" t="s">
        <v>8293</v>
      </c>
    </row>
    <row r="2160" spans="1:20" ht="42.75" hidden="1" x14ac:dyDescent="0.4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/>
      <c r="L2160"/>
      <c r="M2160"/>
      <c r="N2160"/>
      <c r="P2160" t="b">
        <v>0</v>
      </c>
      <c r="Q2160">
        <v>311</v>
      </c>
      <c r="R2160" t="b">
        <v>0</v>
      </c>
      <c r="S2160" s="5" t="s">
        <v>8292</v>
      </c>
      <c r="T2160" t="s">
        <v>8293</v>
      </c>
    </row>
    <row r="2161" spans="1:20" ht="57" hidden="1" x14ac:dyDescent="0.4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/>
      <c r="L2161"/>
      <c r="M2161"/>
      <c r="N2161"/>
      <c r="P2161" t="b">
        <v>0</v>
      </c>
      <c r="Q2161">
        <v>2</v>
      </c>
      <c r="R2161" t="b">
        <v>0</v>
      </c>
      <c r="S2161" s="5" t="s">
        <v>8292</v>
      </c>
      <c r="T2161" t="s">
        <v>8293</v>
      </c>
    </row>
    <row r="2162" spans="1:20" ht="42.75" hidden="1" x14ac:dyDescent="0.4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/>
      <c r="L2162"/>
      <c r="M2162"/>
      <c r="N2162"/>
      <c r="P2162" t="b">
        <v>0</v>
      </c>
      <c r="Q2162">
        <v>16</v>
      </c>
      <c r="R2162" t="b">
        <v>0</v>
      </c>
      <c r="S2162" s="5" t="s">
        <v>8292</v>
      </c>
      <c r="T2162" t="s">
        <v>8293</v>
      </c>
    </row>
    <row r="2163" spans="1:20" ht="28.5" hidden="1" x14ac:dyDescent="0.4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/>
      <c r="L2163"/>
      <c r="M2163"/>
      <c r="N2163"/>
      <c r="P2163" t="b">
        <v>0</v>
      </c>
      <c r="Q2163">
        <v>13</v>
      </c>
      <c r="R2163" t="b">
        <v>1</v>
      </c>
      <c r="S2163" s="5" t="s">
        <v>8284</v>
      </c>
      <c r="T2163" t="s">
        <v>8285</v>
      </c>
    </row>
    <row r="2164" spans="1:20" ht="42.75" hidden="1" x14ac:dyDescent="0.4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/>
      <c r="L2164"/>
      <c r="M2164"/>
      <c r="N2164"/>
      <c r="P2164" t="b">
        <v>0</v>
      </c>
      <c r="Q2164">
        <v>58</v>
      </c>
      <c r="R2164" t="b">
        <v>1</v>
      </c>
      <c r="S2164" s="5" t="s">
        <v>8284</v>
      </c>
      <c r="T2164" t="s">
        <v>8285</v>
      </c>
    </row>
    <row r="2165" spans="1:20" ht="42.75" hidden="1" x14ac:dyDescent="0.4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/>
      <c r="L2165"/>
      <c r="M2165"/>
      <c r="N2165"/>
      <c r="P2165" t="b">
        <v>0</v>
      </c>
      <c r="Q2165">
        <v>44</v>
      </c>
      <c r="R2165" t="b">
        <v>1</v>
      </c>
      <c r="S2165" s="5" t="s">
        <v>8284</v>
      </c>
      <c r="T2165" t="s">
        <v>8285</v>
      </c>
    </row>
    <row r="2166" spans="1:20" ht="28.5" hidden="1" x14ac:dyDescent="0.4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/>
      <c r="L2166"/>
      <c r="M2166"/>
      <c r="N2166"/>
      <c r="P2166" t="b">
        <v>0</v>
      </c>
      <c r="Q2166">
        <v>83</v>
      </c>
      <c r="R2166" t="b">
        <v>1</v>
      </c>
      <c r="S2166" s="5" t="s">
        <v>8284</v>
      </c>
      <c r="T2166" t="s">
        <v>8285</v>
      </c>
    </row>
    <row r="2167" spans="1:20" ht="42.75" hidden="1" x14ac:dyDescent="0.4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/>
      <c r="L2167"/>
      <c r="M2167"/>
      <c r="N2167"/>
      <c r="P2167" t="b">
        <v>0</v>
      </c>
      <c r="Q2167">
        <v>117</v>
      </c>
      <c r="R2167" t="b">
        <v>1</v>
      </c>
      <c r="S2167" s="5" t="s">
        <v>8284</v>
      </c>
      <c r="T2167" t="s">
        <v>8285</v>
      </c>
    </row>
    <row r="2168" spans="1:20" ht="57" hidden="1" x14ac:dyDescent="0.4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/>
      <c r="L2168"/>
      <c r="M2168"/>
      <c r="N2168"/>
      <c r="P2168" t="b">
        <v>0</v>
      </c>
      <c r="Q2168">
        <v>32</v>
      </c>
      <c r="R2168" t="b">
        <v>1</v>
      </c>
      <c r="S2168" s="5" t="s">
        <v>8284</v>
      </c>
      <c r="T2168" t="s">
        <v>8285</v>
      </c>
    </row>
    <row r="2169" spans="1:20" ht="28.5" hidden="1" x14ac:dyDescent="0.4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/>
      <c r="L2169"/>
      <c r="M2169"/>
      <c r="N2169"/>
      <c r="P2169" t="b">
        <v>0</v>
      </c>
      <c r="Q2169">
        <v>8</v>
      </c>
      <c r="R2169" t="b">
        <v>1</v>
      </c>
      <c r="S2169" s="5" t="s">
        <v>8284</v>
      </c>
      <c r="T2169" t="s">
        <v>8285</v>
      </c>
    </row>
    <row r="2170" spans="1:20" ht="28.5" hidden="1" x14ac:dyDescent="0.4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/>
      <c r="L2170"/>
      <c r="M2170"/>
      <c r="N2170"/>
      <c r="P2170" t="b">
        <v>0</v>
      </c>
      <c r="Q2170">
        <v>340</v>
      </c>
      <c r="R2170" t="b">
        <v>1</v>
      </c>
      <c r="S2170" s="5" t="s">
        <v>8284</v>
      </c>
      <c r="T2170" t="s">
        <v>8285</v>
      </c>
    </row>
    <row r="2171" spans="1:20" ht="42.75" hidden="1" x14ac:dyDescent="0.4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/>
      <c r="L2171"/>
      <c r="M2171"/>
      <c r="N2171"/>
      <c r="P2171" t="b">
        <v>0</v>
      </c>
      <c r="Q2171">
        <v>7</v>
      </c>
      <c r="R2171" t="b">
        <v>1</v>
      </c>
      <c r="S2171" s="5" t="s">
        <v>8284</v>
      </c>
      <c r="T2171" t="s">
        <v>8285</v>
      </c>
    </row>
    <row r="2172" spans="1:20" ht="42.75" hidden="1" x14ac:dyDescent="0.4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/>
      <c r="L2172"/>
      <c r="M2172"/>
      <c r="N2172"/>
      <c r="P2172" t="b">
        <v>0</v>
      </c>
      <c r="Q2172">
        <v>19</v>
      </c>
      <c r="R2172" t="b">
        <v>1</v>
      </c>
      <c r="S2172" s="5" t="s">
        <v>8284</v>
      </c>
      <c r="T2172" t="s">
        <v>8285</v>
      </c>
    </row>
    <row r="2173" spans="1:20" ht="42.75" hidden="1" x14ac:dyDescent="0.4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/>
      <c r="L2173"/>
      <c r="M2173"/>
      <c r="N2173"/>
      <c r="P2173" t="b">
        <v>0</v>
      </c>
      <c r="Q2173">
        <v>47</v>
      </c>
      <c r="R2173" t="b">
        <v>1</v>
      </c>
      <c r="S2173" s="5" t="s">
        <v>8284</v>
      </c>
      <c r="T2173" t="s">
        <v>8285</v>
      </c>
    </row>
    <row r="2174" spans="1:20" ht="42.75" hidden="1" x14ac:dyDescent="0.4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/>
      <c r="L2174"/>
      <c r="M2174"/>
      <c r="N2174"/>
      <c r="P2174" t="b">
        <v>0</v>
      </c>
      <c r="Q2174">
        <v>13</v>
      </c>
      <c r="R2174" t="b">
        <v>1</v>
      </c>
      <c r="S2174" s="5" t="s">
        <v>8284</v>
      </c>
      <c r="T2174" t="s">
        <v>8285</v>
      </c>
    </row>
    <row r="2175" spans="1:20" ht="42.75" hidden="1" x14ac:dyDescent="0.4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/>
      <c r="L2175"/>
      <c r="M2175"/>
      <c r="N2175"/>
      <c r="P2175" t="b">
        <v>0</v>
      </c>
      <c r="Q2175">
        <v>90</v>
      </c>
      <c r="R2175" t="b">
        <v>1</v>
      </c>
      <c r="S2175" s="5" t="s">
        <v>8284</v>
      </c>
      <c r="T2175" t="s">
        <v>8285</v>
      </c>
    </row>
    <row r="2176" spans="1:20" ht="42.75" hidden="1" x14ac:dyDescent="0.4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/>
      <c r="L2176"/>
      <c r="M2176"/>
      <c r="N2176"/>
      <c r="P2176" t="b">
        <v>0</v>
      </c>
      <c r="Q2176">
        <v>63</v>
      </c>
      <c r="R2176" t="b">
        <v>1</v>
      </c>
      <c r="S2176" s="5" t="s">
        <v>8284</v>
      </c>
      <c r="T2176" t="s">
        <v>8285</v>
      </c>
    </row>
    <row r="2177" spans="1:20" ht="42.75" hidden="1" x14ac:dyDescent="0.4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/>
      <c r="L2177"/>
      <c r="M2177"/>
      <c r="N2177"/>
      <c r="P2177" t="b">
        <v>0</v>
      </c>
      <c r="Q2177">
        <v>26</v>
      </c>
      <c r="R2177" t="b">
        <v>1</v>
      </c>
      <c r="S2177" s="5" t="s">
        <v>8284</v>
      </c>
      <c r="T2177" t="s">
        <v>8285</v>
      </c>
    </row>
    <row r="2178" spans="1:20" ht="42.75" hidden="1" x14ac:dyDescent="0.4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/>
      <c r="L2178"/>
      <c r="M2178"/>
      <c r="N2178"/>
      <c r="P2178" t="b">
        <v>0</v>
      </c>
      <c r="Q2178">
        <v>71</v>
      </c>
      <c r="R2178" t="b">
        <v>1</v>
      </c>
      <c r="S2178" s="5" t="s">
        <v>8284</v>
      </c>
      <c r="T2178" t="s">
        <v>8285</v>
      </c>
    </row>
    <row r="2179" spans="1:20" ht="57" hidden="1" x14ac:dyDescent="0.4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/>
      <c r="L2179"/>
      <c r="M2179"/>
      <c r="N2179"/>
      <c r="P2179" t="b">
        <v>0</v>
      </c>
      <c r="Q2179">
        <v>38</v>
      </c>
      <c r="R2179" t="b">
        <v>1</v>
      </c>
      <c r="S2179" s="5" t="s">
        <v>8284</v>
      </c>
      <c r="T2179" t="s">
        <v>8285</v>
      </c>
    </row>
    <row r="2180" spans="1:20" ht="42.75" hidden="1" x14ac:dyDescent="0.4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/>
      <c r="L2180"/>
      <c r="M2180"/>
      <c r="N2180"/>
      <c r="P2180" t="b">
        <v>0</v>
      </c>
      <c r="Q2180">
        <v>859</v>
      </c>
      <c r="R2180" t="b">
        <v>1</v>
      </c>
      <c r="S2180" s="5" t="s">
        <v>8284</v>
      </c>
      <c r="T2180" t="s">
        <v>8285</v>
      </c>
    </row>
    <row r="2181" spans="1:20" ht="42.75" hidden="1" x14ac:dyDescent="0.4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/>
      <c r="L2181"/>
      <c r="M2181"/>
      <c r="N2181"/>
      <c r="P2181" t="b">
        <v>0</v>
      </c>
      <c r="Q2181">
        <v>21</v>
      </c>
      <c r="R2181" t="b">
        <v>1</v>
      </c>
      <c r="S2181" s="5" t="s">
        <v>8284</v>
      </c>
      <c r="T2181" t="s">
        <v>8285</v>
      </c>
    </row>
    <row r="2182" spans="1:20" ht="28.5" hidden="1" x14ac:dyDescent="0.4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/>
      <c r="L2182"/>
      <c r="M2182"/>
      <c r="N2182"/>
      <c r="P2182" t="b">
        <v>0</v>
      </c>
      <c r="Q2182">
        <v>78</v>
      </c>
      <c r="R2182" t="b">
        <v>1</v>
      </c>
      <c r="S2182" s="5" t="s">
        <v>8284</v>
      </c>
      <c r="T2182" t="s">
        <v>8285</v>
      </c>
    </row>
    <row r="2183" spans="1:20" ht="42.75" hidden="1" x14ac:dyDescent="0.4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/>
      <c r="L2183"/>
      <c r="M2183"/>
      <c r="N2183"/>
      <c r="P2183" t="b">
        <v>0</v>
      </c>
      <c r="Q2183">
        <v>53</v>
      </c>
      <c r="R2183" t="b">
        <v>1</v>
      </c>
      <c r="S2183" s="5" t="s">
        <v>8292</v>
      </c>
      <c r="T2183" t="s">
        <v>8310</v>
      </c>
    </row>
    <row r="2184" spans="1:20" ht="42.75" hidden="1" x14ac:dyDescent="0.4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/>
      <c r="L2184"/>
      <c r="M2184"/>
      <c r="N2184"/>
      <c r="P2184" t="b">
        <v>0</v>
      </c>
      <c r="Q2184">
        <v>356</v>
      </c>
      <c r="R2184" t="b">
        <v>1</v>
      </c>
      <c r="S2184" s="5" t="s">
        <v>8292</v>
      </c>
      <c r="T2184" t="s">
        <v>8310</v>
      </c>
    </row>
    <row r="2185" spans="1:20" ht="42.75" hidden="1" x14ac:dyDescent="0.4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/>
      <c r="L2185"/>
      <c r="M2185"/>
      <c r="N2185"/>
      <c r="P2185" t="b">
        <v>0</v>
      </c>
      <c r="Q2185">
        <v>279</v>
      </c>
      <c r="R2185" t="b">
        <v>1</v>
      </c>
      <c r="S2185" s="5" t="s">
        <v>8292</v>
      </c>
      <c r="T2185" t="s">
        <v>8310</v>
      </c>
    </row>
    <row r="2186" spans="1:20" ht="42.75" hidden="1" x14ac:dyDescent="0.4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/>
      <c r="L2186"/>
      <c r="M2186"/>
      <c r="N2186"/>
      <c r="P2186" t="b">
        <v>1</v>
      </c>
      <c r="Q2186">
        <v>266</v>
      </c>
      <c r="R2186" t="b">
        <v>1</v>
      </c>
      <c r="S2186" s="5" t="s">
        <v>8292</v>
      </c>
      <c r="T2186" t="s">
        <v>8310</v>
      </c>
    </row>
    <row r="2187" spans="1:20" ht="42.75" hidden="1" x14ac:dyDescent="0.4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/>
      <c r="L2187"/>
      <c r="M2187"/>
      <c r="N2187"/>
      <c r="P2187" t="b">
        <v>0</v>
      </c>
      <c r="Q2187">
        <v>623</v>
      </c>
      <c r="R2187" t="b">
        <v>1</v>
      </c>
      <c r="S2187" s="5" t="s">
        <v>8292</v>
      </c>
      <c r="T2187" t="s">
        <v>8310</v>
      </c>
    </row>
    <row r="2188" spans="1:20" ht="42.75" hidden="1" x14ac:dyDescent="0.4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/>
      <c r="L2188"/>
      <c r="M2188"/>
      <c r="N2188"/>
      <c r="P2188" t="b">
        <v>0</v>
      </c>
      <c r="Q2188">
        <v>392</v>
      </c>
      <c r="R2188" t="b">
        <v>1</v>
      </c>
      <c r="S2188" s="5" t="s">
        <v>8292</v>
      </c>
      <c r="T2188" t="s">
        <v>8310</v>
      </c>
    </row>
    <row r="2189" spans="1:20" ht="42.75" hidden="1" x14ac:dyDescent="0.4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/>
      <c r="L2189"/>
      <c r="M2189"/>
      <c r="N2189"/>
      <c r="P2189" t="b">
        <v>1</v>
      </c>
      <c r="Q2189">
        <v>3562</v>
      </c>
      <c r="R2189" t="b">
        <v>1</v>
      </c>
      <c r="S2189" s="5" t="s">
        <v>8292</v>
      </c>
      <c r="T2189" t="s">
        <v>8310</v>
      </c>
    </row>
    <row r="2190" spans="1:20" ht="42.75" hidden="1" x14ac:dyDescent="0.4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/>
      <c r="L2190"/>
      <c r="M2190"/>
      <c r="N2190"/>
      <c r="P2190" t="b">
        <v>0</v>
      </c>
      <c r="Q2190">
        <v>514</v>
      </c>
      <c r="R2190" t="b">
        <v>1</v>
      </c>
      <c r="S2190" s="5" t="s">
        <v>8292</v>
      </c>
      <c r="T2190" t="s">
        <v>8310</v>
      </c>
    </row>
    <row r="2191" spans="1:20" ht="42.75" hidden="1" x14ac:dyDescent="0.4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/>
      <c r="L2191"/>
      <c r="M2191"/>
      <c r="N2191"/>
      <c r="P2191" t="b">
        <v>0</v>
      </c>
      <c r="Q2191">
        <v>88</v>
      </c>
      <c r="R2191" t="b">
        <v>1</v>
      </c>
      <c r="S2191" s="5" t="s">
        <v>8292</v>
      </c>
      <c r="T2191" t="s">
        <v>8310</v>
      </c>
    </row>
    <row r="2192" spans="1:20" ht="42.75" hidden="1" x14ac:dyDescent="0.4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/>
      <c r="L2192"/>
      <c r="M2192"/>
      <c r="N2192"/>
      <c r="P2192" t="b">
        <v>0</v>
      </c>
      <c r="Q2192">
        <v>537</v>
      </c>
      <c r="R2192" t="b">
        <v>1</v>
      </c>
      <c r="S2192" s="5" t="s">
        <v>8292</v>
      </c>
      <c r="T2192" t="s">
        <v>8310</v>
      </c>
    </row>
    <row r="2193" spans="1:20" ht="42.75" hidden="1" x14ac:dyDescent="0.4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/>
      <c r="L2193"/>
      <c r="M2193"/>
      <c r="N2193"/>
      <c r="P2193" t="b">
        <v>0</v>
      </c>
      <c r="Q2193">
        <v>25</v>
      </c>
      <c r="R2193" t="b">
        <v>1</v>
      </c>
      <c r="S2193" s="5" t="s">
        <v>8292</v>
      </c>
      <c r="T2193" t="s">
        <v>8310</v>
      </c>
    </row>
    <row r="2194" spans="1:20" ht="42.75" hidden="1" x14ac:dyDescent="0.4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/>
      <c r="L2194"/>
      <c r="M2194"/>
      <c r="N2194"/>
      <c r="P2194" t="b">
        <v>0</v>
      </c>
      <c r="Q2194">
        <v>3238</v>
      </c>
      <c r="R2194" t="b">
        <v>1</v>
      </c>
      <c r="S2194" s="5" t="s">
        <v>8292</v>
      </c>
      <c r="T2194" t="s">
        <v>8310</v>
      </c>
    </row>
    <row r="2195" spans="1:20" ht="42.75" hidden="1" x14ac:dyDescent="0.4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/>
      <c r="L2195"/>
      <c r="M2195"/>
      <c r="N2195"/>
      <c r="P2195" t="b">
        <v>0</v>
      </c>
      <c r="Q2195">
        <v>897</v>
      </c>
      <c r="R2195" t="b">
        <v>1</v>
      </c>
      <c r="S2195" s="5" t="s">
        <v>8292</v>
      </c>
      <c r="T2195" t="s">
        <v>8310</v>
      </c>
    </row>
    <row r="2196" spans="1:20" ht="42.75" hidden="1" x14ac:dyDescent="0.4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/>
      <c r="L2196"/>
      <c r="M2196"/>
      <c r="N2196"/>
      <c r="P2196" t="b">
        <v>0</v>
      </c>
      <c r="Q2196">
        <v>878</v>
      </c>
      <c r="R2196" t="b">
        <v>1</v>
      </c>
      <c r="S2196" s="5" t="s">
        <v>8292</v>
      </c>
      <c r="T2196" t="s">
        <v>8310</v>
      </c>
    </row>
    <row r="2197" spans="1:20" ht="28.5" hidden="1" x14ac:dyDescent="0.4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/>
      <c r="L2197"/>
      <c r="M2197"/>
      <c r="N2197"/>
      <c r="P2197" t="b">
        <v>0</v>
      </c>
      <c r="Q2197">
        <v>115</v>
      </c>
      <c r="R2197" t="b">
        <v>1</v>
      </c>
      <c r="S2197" s="5" t="s">
        <v>8292</v>
      </c>
      <c r="T2197" t="s">
        <v>8310</v>
      </c>
    </row>
    <row r="2198" spans="1:20" ht="28.5" hidden="1" x14ac:dyDescent="0.4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/>
      <c r="L2198"/>
      <c r="M2198"/>
      <c r="N2198"/>
      <c r="P2198" t="b">
        <v>0</v>
      </c>
      <c r="Q2198">
        <v>234</v>
      </c>
      <c r="R2198" t="b">
        <v>1</v>
      </c>
      <c r="S2198" s="5" t="s">
        <v>8292</v>
      </c>
      <c r="T2198" t="s">
        <v>8310</v>
      </c>
    </row>
    <row r="2199" spans="1:20" ht="42.75" hidden="1" x14ac:dyDescent="0.4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/>
      <c r="L2199"/>
      <c r="M2199"/>
      <c r="N2199"/>
      <c r="P2199" t="b">
        <v>0</v>
      </c>
      <c r="Q2199">
        <v>4330</v>
      </c>
      <c r="R2199" t="b">
        <v>1</v>
      </c>
      <c r="S2199" s="5" t="s">
        <v>8292</v>
      </c>
      <c r="T2199" t="s">
        <v>8310</v>
      </c>
    </row>
    <row r="2200" spans="1:20" ht="42.75" hidden="1" x14ac:dyDescent="0.4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/>
      <c r="L2200"/>
      <c r="M2200"/>
      <c r="N2200"/>
      <c r="P2200" t="b">
        <v>0</v>
      </c>
      <c r="Q2200">
        <v>651</v>
      </c>
      <c r="R2200" t="b">
        <v>1</v>
      </c>
      <c r="S2200" s="5" t="s">
        <v>8292</v>
      </c>
      <c r="T2200" t="s">
        <v>8310</v>
      </c>
    </row>
    <row r="2201" spans="1:20" ht="28.5" hidden="1" x14ac:dyDescent="0.4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/>
      <c r="L2201"/>
      <c r="M2201"/>
      <c r="N2201"/>
      <c r="P2201" t="b">
        <v>1</v>
      </c>
      <c r="Q2201">
        <v>251</v>
      </c>
      <c r="R2201" t="b">
        <v>1</v>
      </c>
      <c r="S2201" s="5" t="s">
        <v>8292</v>
      </c>
      <c r="T2201" t="s">
        <v>8310</v>
      </c>
    </row>
    <row r="2202" spans="1:20" ht="42.75" hidden="1" x14ac:dyDescent="0.4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/>
      <c r="L2202"/>
      <c r="M2202"/>
      <c r="N2202"/>
      <c r="P2202" t="b">
        <v>0</v>
      </c>
      <c r="Q2202">
        <v>263</v>
      </c>
      <c r="R2202" t="b">
        <v>1</v>
      </c>
      <c r="S2202" s="5" t="s">
        <v>8292</v>
      </c>
      <c r="T2202" t="s">
        <v>8310</v>
      </c>
    </row>
    <row r="2203" spans="1:20" ht="42.75" hidden="1" x14ac:dyDescent="0.4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/>
      <c r="L2203"/>
      <c r="M2203"/>
      <c r="N2203"/>
      <c r="P2203" t="b">
        <v>0</v>
      </c>
      <c r="Q2203">
        <v>28</v>
      </c>
      <c r="R2203" t="b">
        <v>1</v>
      </c>
      <c r="S2203" s="5" t="s">
        <v>8284</v>
      </c>
      <c r="T2203" t="s">
        <v>8289</v>
      </c>
    </row>
    <row r="2204" spans="1:20" ht="28.5" hidden="1" x14ac:dyDescent="0.4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/>
      <c r="L2204"/>
      <c r="M2204"/>
      <c r="N2204"/>
      <c r="P2204" t="b">
        <v>0</v>
      </c>
      <c r="Q2204">
        <v>721</v>
      </c>
      <c r="R2204" t="b">
        <v>1</v>
      </c>
      <c r="S2204" s="5" t="s">
        <v>8284</v>
      </c>
      <c r="T2204" t="s">
        <v>8289</v>
      </c>
    </row>
    <row r="2205" spans="1:20" ht="42.75" hidden="1" x14ac:dyDescent="0.4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/>
      <c r="L2205"/>
      <c r="M2205"/>
      <c r="N2205"/>
      <c r="P2205" t="b">
        <v>0</v>
      </c>
      <c r="Q2205">
        <v>50</v>
      </c>
      <c r="R2205" t="b">
        <v>1</v>
      </c>
      <c r="S2205" s="5" t="s">
        <v>8284</v>
      </c>
      <c r="T2205" t="s">
        <v>8289</v>
      </c>
    </row>
    <row r="2206" spans="1:20" ht="42.75" hidden="1" x14ac:dyDescent="0.4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/>
      <c r="L2206"/>
      <c r="M2206"/>
      <c r="N2206"/>
      <c r="P2206" t="b">
        <v>0</v>
      </c>
      <c r="Q2206">
        <v>73</v>
      </c>
      <c r="R2206" t="b">
        <v>1</v>
      </c>
      <c r="S2206" s="5" t="s">
        <v>8284</v>
      </c>
      <c r="T2206" t="s">
        <v>8289</v>
      </c>
    </row>
    <row r="2207" spans="1:20" ht="42.75" hidden="1" x14ac:dyDescent="0.4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/>
      <c r="L2207"/>
      <c r="M2207"/>
      <c r="N2207"/>
      <c r="P2207" t="b">
        <v>0</v>
      </c>
      <c r="Q2207">
        <v>27</v>
      </c>
      <c r="R2207" t="b">
        <v>1</v>
      </c>
      <c r="S2207" s="5" t="s">
        <v>8284</v>
      </c>
      <c r="T2207" t="s">
        <v>8289</v>
      </c>
    </row>
    <row r="2208" spans="1:20" ht="42.75" hidden="1" x14ac:dyDescent="0.4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/>
      <c r="L2208"/>
      <c r="M2208"/>
      <c r="N2208"/>
      <c r="P2208" t="b">
        <v>0</v>
      </c>
      <c r="Q2208">
        <v>34</v>
      </c>
      <c r="R2208" t="b">
        <v>1</v>
      </c>
      <c r="S2208" s="5" t="s">
        <v>8284</v>
      </c>
      <c r="T2208" t="s">
        <v>8289</v>
      </c>
    </row>
    <row r="2209" spans="1:20" ht="42.75" hidden="1" x14ac:dyDescent="0.4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/>
      <c r="L2209"/>
      <c r="M2209"/>
      <c r="N2209"/>
      <c r="P2209" t="b">
        <v>0</v>
      </c>
      <c r="Q2209">
        <v>7</v>
      </c>
      <c r="R2209" t="b">
        <v>1</v>
      </c>
      <c r="S2209" s="5" t="s">
        <v>8284</v>
      </c>
      <c r="T2209" t="s">
        <v>8289</v>
      </c>
    </row>
    <row r="2210" spans="1:20" ht="42.75" hidden="1" x14ac:dyDescent="0.4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/>
      <c r="L2210"/>
      <c r="M2210"/>
      <c r="N2210"/>
      <c r="P2210" t="b">
        <v>0</v>
      </c>
      <c r="Q2210">
        <v>24</v>
      </c>
      <c r="R2210" t="b">
        <v>1</v>
      </c>
      <c r="S2210" s="5" t="s">
        <v>8284</v>
      </c>
      <c r="T2210" t="s">
        <v>8289</v>
      </c>
    </row>
    <row r="2211" spans="1:20" ht="28.5" hidden="1" x14ac:dyDescent="0.4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/>
      <c r="L2211"/>
      <c r="M2211"/>
      <c r="N2211"/>
      <c r="P2211" t="b">
        <v>0</v>
      </c>
      <c r="Q2211">
        <v>15</v>
      </c>
      <c r="R2211" t="b">
        <v>1</v>
      </c>
      <c r="S2211" s="5" t="s">
        <v>8284</v>
      </c>
      <c r="T2211" t="s">
        <v>8289</v>
      </c>
    </row>
    <row r="2212" spans="1:20" ht="42.75" hidden="1" x14ac:dyDescent="0.4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/>
      <c r="L2212"/>
      <c r="M2212"/>
      <c r="N2212"/>
      <c r="P2212" t="b">
        <v>0</v>
      </c>
      <c r="Q2212">
        <v>72</v>
      </c>
      <c r="R2212" t="b">
        <v>1</v>
      </c>
      <c r="S2212" s="5" t="s">
        <v>8284</v>
      </c>
      <c r="T2212" t="s">
        <v>8289</v>
      </c>
    </row>
    <row r="2213" spans="1:20" ht="42.75" hidden="1" x14ac:dyDescent="0.4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/>
      <c r="L2213"/>
      <c r="M2213"/>
      <c r="N2213"/>
      <c r="P2213" t="b">
        <v>0</v>
      </c>
      <c r="Q2213">
        <v>120</v>
      </c>
      <c r="R2213" t="b">
        <v>1</v>
      </c>
      <c r="S2213" s="5" t="s">
        <v>8284</v>
      </c>
      <c r="T2213" t="s">
        <v>8289</v>
      </c>
    </row>
    <row r="2214" spans="1:20" ht="42.75" hidden="1" x14ac:dyDescent="0.4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/>
      <c r="L2214"/>
      <c r="M2214"/>
      <c r="N2214"/>
      <c r="P2214" t="b">
        <v>0</v>
      </c>
      <c r="Q2214">
        <v>123</v>
      </c>
      <c r="R2214" t="b">
        <v>1</v>
      </c>
      <c r="S2214" s="5" t="s">
        <v>8284</v>
      </c>
      <c r="T2214" t="s">
        <v>8289</v>
      </c>
    </row>
    <row r="2215" spans="1:20" ht="57" hidden="1" x14ac:dyDescent="0.4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/>
      <c r="L2215"/>
      <c r="M2215"/>
      <c r="N2215"/>
      <c r="P2215" t="b">
        <v>0</v>
      </c>
      <c r="Q2215">
        <v>1</v>
      </c>
      <c r="R2215" t="b">
        <v>1</v>
      </c>
      <c r="S2215" s="5" t="s">
        <v>8284</v>
      </c>
      <c r="T2215" t="s">
        <v>8289</v>
      </c>
    </row>
    <row r="2216" spans="1:20" ht="42.75" hidden="1" x14ac:dyDescent="0.4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/>
      <c r="L2216"/>
      <c r="M2216"/>
      <c r="N2216"/>
      <c r="P2216" t="b">
        <v>0</v>
      </c>
      <c r="Q2216">
        <v>24</v>
      </c>
      <c r="R2216" t="b">
        <v>1</v>
      </c>
      <c r="S2216" s="5" t="s">
        <v>8284</v>
      </c>
      <c r="T2216" t="s">
        <v>8289</v>
      </c>
    </row>
    <row r="2217" spans="1:20" ht="28.5" hidden="1" x14ac:dyDescent="0.4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/>
      <c r="L2217"/>
      <c r="M2217"/>
      <c r="N2217"/>
      <c r="P2217" t="b">
        <v>0</v>
      </c>
      <c r="Q2217">
        <v>33</v>
      </c>
      <c r="R2217" t="b">
        <v>1</v>
      </c>
      <c r="S2217" s="5" t="s">
        <v>8284</v>
      </c>
      <c r="T2217" t="s">
        <v>8289</v>
      </c>
    </row>
    <row r="2218" spans="1:20" ht="42.75" hidden="1" x14ac:dyDescent="0.4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/>
      <c r="L2218"/>
      <c r="M2218"/>
      <c r="N2218"/>
      <c r="P2218" t="b">
        <v>0</v>
      </c>
      <c r="Q2218">
        <v>14</v>
      </c>
      <c r="R2218" t="b">
        <v>1</v>
      </c>
      <c r="S2218" s="5" t="s">
        <v>8284</v>
      </c>
      <c r="T2218" t="s">
        <v>8289</v>
      </c>
    </row>
    <row r="2219" spans="1:20" ht="42.75" hidden="1" x14ac:dyDescent="0.4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/>
      <c r="L2219"/>
      <c r="M2219"/>
      <c r="N2219"/>
      <c r="P2219" t="b">
        <v>0</v>
      </c>
      <c r="Q2219">
        <v>9</v>
      </c>
      <c r="R2219" t="b">
        <v>1</v>
      </c>
      <c r="S2219" s="5" t="s">
        <v>8284</v>
      </c>
      <c r="T2219" t="s">
        <v>8289</v>
      </c>
    </row>
    <row r="2220" spans="1:20" ht="42.75" hidden="1" x14ac:dyDescent="0.4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/>
      <c r="L2220"/>
      <c r="M2220"/>
      <c r="N2220"/>
      <c r="P2220" t="b">
        <v>0</v>
      </c>
      <c r="Q2220">
        <v>76</v>
      </c>
      <c r="R2220" t="b">
        <v>1</v>
      </c>
      <c r="S2220" s="5" t="s">
        <v>8284</v>
      </c>
      <c r="T2220" t="s">
        <v>8289</v>
      </c>
    </row>
    <row r="2221" spans="1:20" ht="42.75" hidden="1" x14ac:dyDescent="0.4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/>
      <c r="L2221"/>
      <c r="M2221"/>
      <c r="N2221"/>
      <c r="P2221" t="b">
        <v>0</v>
      </c>
      <c r="Q2221">
        <v>19</v>
      </c>
      <c r="R2221" t="b">
        <v>1</v>
      </c>
      <c r="S2221" s="5" t="s">
        <v>8284</v>
      </c>
      <c r="T2221" t="s">
        <v>8289</v>
      </c>
    </row>
    <row r="2222" spans="1:20" ht="42.75" hidden="1" x14ac:dyDescent="0.4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/>
      <c r="L2222"/>
      <c r="M2222"/>
      <c r="N2222"/>
      <c r="P2222" t="b">
        <v>0</v>
      </c>
      <c r="Q2222">
        <v>69</v>
      </c>
      <c r="R2222" t="b">
        <v>1</v>
      </c>
      <c r="S2222" s="5" t="s">
        <v>8284</v>
      </c>
      <c r="T2222" t="s">
        <v>8289</v>
      </c>
    </row>
    <row r="2223" spans="1:20" ht="42.75" hidden="1" x14ac:dyDescent="0.4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/>
      <c r="L2223"/>
      <c r="M2223"/>
      <c r="N2223"/>
      <c r="P2223" t="b">
        <v>0</v>
      </c>
      <c r="Q2223">
        <v>218</v>
      </c>
      <c r="R2223" t="b">
        <v>1</v>
      </c>
      <c r="S2223" s="5" t="s">
        <v>8292</v>
      </c>
      <c r="T2223" t="s">
        <v>8310</v>
      </c>
    </row>
    <row r="2224" spans="1:20" ht="42.75" hidden="1" x14ac:dyDescent="0.4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/>
      <c r="L2224"/>
      <c r="M2224"/>
      <c r="N2224"/>
      <c r="P2224" t="b">
        <v>0</v>
      </c>
      <c r="Q2224">
        <v>30</v>
      </c>
      <c r="R2224" t="b">
        <v>1</v>
      </c>
      <c r="S2224" s="5" t="s">
        <v>8292</v>
      </c>
      <c r="T2224" t="s">
        <v>8310</v>
      </c>
    </row>
    <row r="2225" spans="1:20" ht="42.75" hidden="1" x14ac:dyDescent="0.4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/>
      <c r="L2225"/>
      <c r="M2225"/>
      <c r="N2225"/>
      <c r="P2225" t="b">
        <v>0</v>
      </c>
      <c r="Q2225">
        <v>100</v>
      </c>
      <c r="R2225" t="b">
        <v>1</v>
      </c>
      <c r="S2225" s="5" t="s">
        <v>8292</v>
      </c>
      <c r="T2225" t="s">
        <v>8310</v>
      </c>
    </row>
    <row r="2226" spans="1:20" ht="42.75" hidden="1" x14ac:dyDescent="0.4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/>
      <c r="L2226"/>
      <c r="M2226"/>
      <c r="N2226"/>
      <c r="P2226" t="b">
        <v>0</v>
      </c>
      <c r="Q2226">
        <v>296</v>
      </c>
      <c r="R2226" t="b">
        <v>1</v>
      </c>
      <c r="S2226" s="5" t="s">
        <v>8292</v>
      </c>
      <c r="T2226" t="s">
        <v>8310</v>
      </c>
    </row>
    <row r="2227" spans="1:20" ht="42.75" hidden="1" x14ac:dyDescent="0.4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/>
      <c r="L2227"/>
      <c r="M2227"/>
      <c r="N2227"/>
      <c r="P2227" t="b">
        <v>0</v>
      </c>
      <c r="Q2227">
        <v>1204</v>
      </c>
      <c r="R2227" t="b">
        <v>1</v>
      </c>
      <c r="S2227" s="5" t="s">
        <v>8292</v>
      </c>
      <c r="T2227" t="s">
        <v>8310</v>
      </c>
    </row>
    <row r="2228" spans="1:20" ht="42.75" hidden="1" x14ac:dyDescent="0.4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/>
      <c r="L2228"/>
      <c r="M2228"/>
      <c r="N2228"/>
      <c r="P2228" t="b">
        <v>0</v>
      </c>
      <c r="Q2228">
        <v>321</v>
      </c>
      <c r="R2228" t="b">
        <v>1</v>
      </c>
      <c r="S2228" s="5" t="s">
        <v>8292</v>
      </c>
      <c r="T2228" t="s">
        <v>8310</v>
      </c>
    </row>
    <row r="2229" spans="1:20" ht="42.75" hidden="1" x14ac:dyDescent="0.4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/>
      <c r="L2229"/>
      <c r="M2229"/>
      <c r="N2229"/>
      <c r="P2229" t="b">
        <v>0</v>
      </c>
      <c r="Q2229">
        <v>301</v>
      </c>
      <c r="R2229" t="b">
        <v>1</v>
      </c>
      <c r="S2229" s="5" t="s">
        <v>8292</v>
      </c>
      <c r="T2229" t="s">
        <v>8310</v>
      </c>
    </row>
    <row r="2230" spans="1:20" ht="42.75" hidden="1" x14ac:dyDescent="0.4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/>
      <c r="L2230"/>
      <c r="M2230"/>
      <c r="N2230"/>
      <c r="P2230" t="b">
        <v>0</v>
      </c>
      <c r="Q2230">
        <v>144</v>
      </c>
      <c r="R2230" t="b">
        <v>1</v>
      </c>
      <c r="S2230" s="5" t="s">
        <v>8292</v>
      </c>
      <c r="T2230" t="s">
        <v>8310</v>
      </c>
    </row>
    <row r="2231" spans="1:20" ht="42.75" hidden="1" x14ac:dyDescent="0.4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/>
      <c r="L2231"/>
      <c r="M2231"/>
      <c r="N2231"/>
      <c r="P2231" t="b">
        <v>0</v>
      </c>
      <c r="Q2231">
        <v>539</v>
      </c>
      <c r="R2231" t="b">
        <v>1</v>
      </c>
      <c r="S2231" s="5" t="s">
        <v>8292</v>
      </c>
      <c r="T2231" t="s">
        <v>8310</v>
      </c>
    </row>
    <row r="2232" spans="1:20" ht="42.75" hidden="1" x14ac:dyDescent="0.4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/>
      <c r="L2232"/>
      <c r="M2232"/>
      <c r="N2232"/>
      <c r="P2232" t="b">
        <v>0</v>
      </c>
      <c r="Q2232">
        <v>498</v>
      </c>
      <c r="R2232" t="b">
        <v>1</v>
      </c>
      <c r="S2232" s="5" t="s">
        <v>8292</v>
      </c>
      <c r="T2232" t="s">
        <v>8310</v>
      </c>
    </row>
    <row r="2233" spans="1:20" ht="42.75" hidden="1" x14ac:dyDescent="0.4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/>
      <c r="L2233"/>
      <c r="M2233"/>
      <c r="N2233"/>
      <c r="P2233" t="b">
        <v>0</v>
      </c>
      <c r="Q2233">
        <v>1113</v>
      </c>
      <c r="R2233" t="b">
        <v>1</v>
      </c>
      <c r="S2233" s="5" t="s">
        <v>8292</v>
      </c>
      <c r="T2233" t="s">
        <v>8310</v>
      </c>
    </row>
    <row r="2234" spans="1:20" ht="42.75" hidden="1" x14ac:dyDescent="0.4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/>
      <c r="L2234"/>
      <c r="M2234"/>
      <c r="N2234"/>
      <c r="P2234" t="b">
        <v>0</v>
      </c>
      <c r="Q2234">
        <v>988</v>
      </c>
      <c r="R2234" t="b">
        <v>1</v>
      </c>
      <c r="S2234" s="5" t="s">
        <v>8292</v>
      </c>
      <c r="T2234" t="s">
        <v>8310</v>
      </c>
    </row>
    <row r="2235" spans="1:20" ht="42.75" hidden="1" x14ac:dyDescent="0.4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/>
      <c r="L2235"/>
      <c r="M2235"/>
      <c r="N2235"/>
      <c r="P2235" t="b">
        <v>0</v>
      </c>
      <c r="Q2235">
        <v>391</v>
      </c>
      <c r="R2235" t="b">
        <v>1</v>
      </c>
      <c r="S2235" s="5" t="s">
        <v>8292</v>
      </c>
      <c r="T2235" t="s">
        <v>8310</v>
      </c>
    </row>
    <row r="2236" spans="1:20" ht="42.75" hidden="1" x14ac:dyDescent="0.4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/>
      <c r="L2236"/>
      <c r="M2236"/>
      <c r="N2236"/>
      <c r="P2236" t="b">
        <v>0</v>
      </c>
      <c r="Q2236">
        <v>28</v>
      </c>
      <c r="R2236" t="b">
        <v>1</v>
      </c>
      <c r="S2236" s="5" t="s">
        <v>8292</v>
      </c>
      <c r="T2236" t="s">
        <v>8310</v>
      </c>
    </row>
    <row r="2237" spans="1:20" ht="28.5" hidden="1" x14ac:dyDescent="0.4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/>
      <c r="L2237"/>
      <c r="M2237"/>
      <c r="N2237"/>
      <c r="P2237" t="b">
        <v>0</v>
      </c>
      <c r="Q2237">
        <v>147</v>
      </c>
      <c r="R2237" t="b">
        <v>1</v>
      </c>
      <c r="S2237" s="5" t="s">
        <v>8292</v>
      </c>
      <c r="T2237" t="s">
        <v>8310</v>
      </c>
    </row>
    <row r="2238" spans="1:20" ht="42.75" hidden="1" x14ac:dyDescent="0.4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/>
      <c r="L2238"/>
      <c r="M2238"/>
      <c r="N2238"/>
      <c r="P2238" t="b">
        <v>0</v>
      </c>
      <c r="Q2238">
        <v>680</v>
      </c>
      <c r="R2238" t="b">
        <v>1</v>
      </c>
      <c r="S2238" s="5" t="s">
        <v>8292</v>
      </c>
      <c r="T2238" t="s">
        <v>8310</v>
      </c>
    </row>
    <row r="2239" spans="1:20" ht="42.75" hidden="1" x14ac:dyDescent="0.4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/>
      <c r="L2239"/>
      <c r="M2239"/>
      <c r="N2239"/>
      <c r="P2239" t="b">
        <v>0</v>
      </c>
      <c r="Q2239">
        <v>983</v>
      </c>
      <c r="R2239" t="b">
        <v>1</v>
      </c>
      <c r="S2239" s="5" t="s">
        <v>8292</v>
      </c>
      <c r="T2239" t="s">
        <v>8310</v>
      </c>
    </row>
    <row r="2240" spans="1:20" ht="28.5" hidden="1" x14ac:dyDescent="0.4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/>
      <c r="L2240"/>
      <c r="M2240"/>
      <c r="N2240"/>
      <c r="P2240" t="b">
        <v>0</v>
      </c>
      <c r="Q2240">
        <v>79</v>
      </c>
      <c r="R2240" t="b">
        <v>1</v>
      </c>
      <c r="S2240" s="5" t="s">
        <v>8292</v>
      </c>
      <c r="T2240" t="s">
        <v>8310</v>
      </c>
    </row>
    <row r="2241" spans="1:20" ht="28.5" hidden="1" x14ac:dyDescent="0.4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/>
      <c r="L2241"/>
      <c r="M2241"/>
      <c r="N2241"/>
      <c r="P2241" t="b">
        <v>0</v>
      </c>
      <c r="Q2241">
        <v>426</v>
      </c>
      <c r="R2241" t="b">
        <v>1</v>
      </c>
      <c r="S2241" s="5" t="s">
        <v>8292</v>
      </c>
      <c r="T2241" t="s">
        <v>8310</v>
      </c>
    </row>
    <row r="2242" spans="1:20" ht="42.75" hidden="1" x14ac:dyDescent="0.4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/>
      <c r="L2242"/>
      <c r="M2242"/>
      <c r="N2242"/>
      <c r="P2242" t="b">
        <v>0</v>
      </c>
      <c r="Q2242">
        <v>96</v>
      </c>
      <c r="R2242" t="b">
        <v>1</v>
      </c>
      <c r="S2242" s="5" t="s">
        <v>8292</v>
      </c>
      <c r="T2242" t="s">
        <v>8310</v>
      </c>
    </row>
    <row r="2243" spans="1:20" ht="42.75" hidden="1" x14ac:dyDescent="0.4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/>
      <c r="L2243"/>
      <c r="M2243"/>
      <c r="N2243"/>
      <c r="P2243" t="b">
        <v>0</v>
      </c>
      <c r="Q2243">
        <v>163</v>
      </c>
      <c r="R2243" t="b">
        <v>1</v>
      </c>
      <c r="S2243" s="5" t="s">
        <v>8292</v>
      </c>
      <c r="T2243" t="s">
        <v>8310</v>
      </c>
    </row>
    <row r="2244" spans="1:20" ht="28.5" hidden="1" x14ac:dyDescent="0.4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/>
      <c r="L2244"/>
      <c r="M2244"/>
      <c r="N2244"/>
      <c r="P2244" t="b">
        <v>0</v>
      </c>
      <c r="Q2244">
        <v>2525</v>
      </c>
      <c r="R2244" t="b">
        <v>1</v>
      </c>
      <c r="S2244" s="5" t="s">
        <v>8292</v>
      </c>
      <c r="T2244" t="s">
        <v>8310</v>
      </c>
    </row>
    <row r="2245" spans="1:20" ht="42.75" hidden="1" x14ac:dyDescent="0.4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/>
      <c r="L2245"/>
      <c r="M2245"/>
      <c r="N2245"/>
      <c r="P2245" t="b">
        <v>0</v>
      </c>
      <c r="Q2245">
        <v>2035</v>
      </c>
      <c r="R2245" t="b">
        <v>1</v>
      </c>
      <c r="S2245" s="5" t="s">
        <v>8292</v>
      </c>
      <c r="T2245" t="s">
        <v>8310</v>
      </c>
    </row>
    <row r="2246" spans="1:20" ht="42.75" hidden="1" x14ac:dyDescent="0.4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/>
      <c r="L2246"/>
      <c r="M2246"/>
      <c r="N2246"/>
      <c r="P2246" t="b">
        <v>0</v>
      </c>
      <c r="Q2246">
        <v>290</v>
      </c>
      <c r="R2246" t="b">
        <v>1</v>
      </c>
      <c r="S2246" s="5" t="s">
        <v>8292</v>
      </c>
      <c r="T2246" t="s">
        <v>8310</v>
      </c>
    </row>
    <row r="2247" spans="1:20" ht="42.75" hidden="1" x14ac:dyDescent="0.4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/>
      <c r="L2247"/>
      <c r="M2247"/>
      <c r="N2247"/>
      <c r="P2247" t="b">
        <v>0</v>
      </c>
      <c r="Q2247">
        <v>1980</v>
      </c>
      <c r="R2247" t="b">
        <v>1</v>
      </c>
      <c r="S2247" s="5" t="s">
        <v>8292</v>
      </c>
      <c r="T2247" t="s">
        <v>8310</v>
      </c>
    </row>
    <row r="2248" spans="1:20" ht="42.75" hidden="1" x14ac:dyDescent="0.4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/>
      <c r="L2248"/>
      <c r="M2248"/>
      <c r="N2248"/>
      <c r="P2248" t="b">
        <v>0</v>
      </c>
      <c r="Q2248">
        <v>57</v>
      </c>
      <c r="R2248" t="b">
        <v>1</v>
      </c>
      <c r="S2248" s="5" t="s">
        <v>8292</v>
      </c>
      <c r="T2248" t="s">
        <v>8310</v>
      </c>
    </row>
    <row r="2249" spans="1:20" ht="28.5" hidden="1" x14ac:dyDescent="0.4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/>
      <c r="L2249"/>
      <c r="M2249"/>
      <c r="N2249"/>
      <c r="P2249" t="b">
        <v>0</v>
      </c>
      <c r="Q2249">
        <v>380</v>
      </c>
      <c r="R2249" t="b">
        <v>1</v>
      </c>
      <c r="S2249" s="5" t="s">
        <v>8292</v>
      </c>
      <c r="T2249" t="s">
        <v>8310</v>
      </c>
    </row>
    <row r="2250" spans="1:20" ht="42.75" hidden="1" x14ac:dyDescent="0.4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/>
      <c r="L2250"/>
      <c r="M2250"/>
      <c r="N2250"/>
      <c r="P2250" t="b">
        <v>0</v>
      </c>
      <c r="Q2250">
        <v>128</v>
      </c>
      <c r="R2250" t="b">
        <v>1</v>
      </c>
      <c r="S2250" s="5" t="s">
        <v>8292</v>
      </c>
      <c r="T2250" t="s">
        <v>8310</v>
      </c>
    </row>
    <row r="2251" spans="1:20" ht="42.75" hidden="1" x14ac:dyDescent="0.4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/>
      <c r="L2251"/>
      <c r="M2251"/>
      <c r="N2251"/>
      <c r="P2251" t="b">
        <v>0</v>
      </c>
      <c r="Q2251">
        <v>180</v>
      </c>
      <c r="R2251" t="b">
        <v>1</v>
      </c>
      <c r="S2251" s="5" t="s">
        <v>8292</v>
      </c>
      <c r="T2251" t="s">
        <v>8310</v>
      </c>
    </row>
    <row r="2252" spans="1:20" ht="42.75" hidden="1" x14ac:dyDescent="0.4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/>
      <c r="L2252"/>
      <c r="M2252"/>
      <c r="N2252"/>
      <c r="P2252" t="b">
        <v>0</v>
      </c>
      <c r="Q2252">
        <v>571</v>
      </c>
      <c r="R2252" t="b">
        <v>1</v>
      </c>
      <c r="S2252" s="5" t="s">
        <v>8292</v>
      </c>
      <c r="T2252" t="s">
        <v>8310</v>
      </c>
    </row>
    <row r="2253" spans="1:20" ht="42.75" hidden="1" x14ac:dyDescent="0.4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/>
      <c r="L2253"/>
      <c r="M2253"/>
      <c r="N2253"/>
      <c r="P2253" t="b">
        <v>0</v>
      </c>
      <c r="Q2253">
        <v>480</v>
      </c>
      <c r="R2253" t="b">
        <v>1</v>
      </c>
      <c r="S2253" s="5" t="s">
        <v>8292</v>
      </c>
      <c r="T2253" t="s">
        <v>8310</v>
      </c>
    </row>
    <row r="2254" spans="1:20" ht="42.75" hidden="1" x14ac:dyDescent="0.4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/>
      <c r="L2254"/>
      <c r="M2254"/>
      <c r="N2254"/>
      <c r="P2254" t="b">
        <v>0</v>
      </c>
      <c r="Q2254">
        <v>249</v>
      </c>
      <c r="R2254" t="b">
        <v>1</v>
      </c>
      <c r="S2254" s="5" t="s">
        <v>8292</v>
      </c>
      <c r="T2254" t="s">
        <v>8310</v>
      </c>
    </row>
    <row r="2255" spans="1:20" ht="42.75" hidden="1" x14ac:dyDescent="0.4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/>
      <c r="L2255"/>
      <c r="M2255"/>
      <c r="N2255"/>
      <c r="P2255" t="b">
        <v>0</v>
      </c>
      <c r="Q2255">
        <v>84</v>
      </c>
      <c r="R2255" t="b">
        <v>1</v>
      </c>
      <c r="S2255" s="5" t="s">
        <v>8292</v>
      </c>
      <c r="T2255" t="s">
        <v>8310</v>
      </c>
    </row>
    <row r="2256" spans="1:20" ht="28.5" hidden="1" x14ac:dyDescent="0.4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/>
      <c r="L2256"/>
      <c r="M2256"/>
      <c r="N2256"/>
      <c r="P2256" t="b">
        <v>0</v>
      </c>
      <c r="Q2256">
        <v>197</v>
      </c>
      <c r="R2256" t="b">
        <v>1</v>
      </c>
      <c r="S2256" s="5" t="s">
        <v>8292</v>
      </c>
      <c r="T2256" t="s">
        <v>8310</v>
      </c>
    </row>
    <row r="2257" spans="1:20" ht="28.5" hidden="1" x14ac:dyDescent="0.4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/>
      <c r="L2257"/>
      <c r="M2257"/>
      <c r="N2257"/>
      <c r="P2257" t="b">
        <v>0</v>
      </c>
      <c r="Q2257">
        <v>271</v>
      </c>
      <c r="R2257" t="b">
        <v>1</v>
      </c>
      <c r="S2257" s="5" t="s">
        <v>8292</v>
      </c>
      <c r="T2257" t="s">
        <v>8310</v>
      </c>
    </row>
    <row r="2258" spans="1:20" ht="42.75" hidden="1" x14ac:dyDescent="0.4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/>
      <c r="L2258"/>
      <c r="M2258"/>
      <c r="N2258"/>
      <c r="P2258" t="b">
        <v>0</v>
      </c>
      <c r="Q2258">
        <v>50</v>
      </c>
      <c r="R2258" t="b">
        <v>1</v>
      </c>
      <c r="S2258" s="5" t="s">
        <v>8292</v>
      </c>
      <c r="T2258" t="s">
        <v>8310</v>
      </c>
    </row>
    <row r="2259" spans="1:20" ht="42.75" hidden="1" x14ac:dyDescent="0.4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/>
      <c r="L2259"/>
      <c r="M2259"/>
      <c r="N2259"/>
      <c r="P2259" t="b">
        <v>0</v>
      </c>
      <c r="Q2259">
        <v>169</v>
      </c>
      <c r="R2259" t="b">
        <v>1</v>
      </c>
      <c r="S2259" s="5" t="s">
        <v>8292</v>
      </c>
      <c r="T2259" t="s">
        <v>8310</v>
      </c>
    </row>
    <row r="2260" spans="1:20" ht="28.5" hidden="1" x14ac:dyDescent="0.4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/>
      <c r="L2260"/>
      <c r="M2260"/>
      <c r="N2260"/>
      <c r="P2260" t="b">
        <v>0</v>
      </c>
      <c r="Q2260">
        <v>205</v>
      </c>
      <c r="R2260" t="b">
        <v>1</v>
      </c>
      <c r="S2260" s="5" t="s">
        <v>8292</v>
      </c>
      <c r="T2260" t="s">
        <v>8310</v>
      </c>
    </row>
    <row r="2261" spans="1:20" ht="42.75" hidden="1" x14ac:dyDescent="0.4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/>
      <c r="L2261"/>
      <c r="M2261"/>
      <c r="N2261"/>
      <c r="P2261" t="b">
        <v>0</v>
      </c>
      <c r="Q2261">
        <v>206</v>
      </c>
      <c r="R2261" t="b">
        <v>1</v>
      </c>
      <c r="S2261" s="5" t="s">
        <v>8292</v>
      </c>
      <c r="T2261" t="s">
        <v>8310</v>
      </c>
    </row>
    <row r="2262" spans="1:20" ht="42.75" hidden="1" x14ac:dyDescent="0.4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/>
      <c r="L2262"/>
      <c r="M2262"/>
      <c r="N2262"/>
      <c r="P2262" t="b">
        <v>0</v>
      </c>
      <c r="Q2262">
        <v>84</v>
      </c>
      <c r="R2262" t="b">
        <v>1</v>
      </c>
      <c r="S2262" s="5" t="s">
        <v>8292</v>
      </c>
      <c r="T2262" t="s">
        <v>8310</v>
      </c>
    </row>
    <row r="2263" spans="1:20" ht="42.75" hidden="1" x14ac:dyDescent="0.4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/>
      <c r="L2263"/>
      <c r="M2263"/>
      <c r="N2263"/>
      <c r="P2263" t="b">
        <v>0</v>
      </c>
      <c r="Q2263">
        <v>210</v>
      </c>
      <c r="R2263" t="b">
        <v>1</v>
      </c>
      <c r="S2263" s="5" t="s">
        <v>8292</v>
      </c>
      <c r="T2263" t="s">
        <v>8310</v>
      </c>
    </row>
    <row r="2264" spans="1:20" ht="28.5" hidden="1" x14ac:dyDescent="0.4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/>
      <c r="L2264"/>
      <c r="M2264"/>
      <c r="N2264"/>
      <c r="P2264" t="b">
        <v>0</v>
      </c>
      <c r="Q2264">
        <v>181</v>
      </c>
      <c r="R2264" t="b">
        <v>1</v>
      </c>
      <c r="S2264" s="5" t="s">
        <v>8292</v>
      </c>
      <c r="T2264" t="s">
        <v>8310</v>
      </c>
    </row>
    <row r="2265" spans="1:20" ht="42.75" hidden="1" x14ac:dyDescent="0.4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/>
      <c r="L2265"/>
      <c r="M2265"/>
      <c r="N2265"/>
      <c r="P2265" t="b">
        <v>0</v>
      </c>
      <c r="Q2265">
        <v>60</v>
      </c>
      <c r="R2265" t="b">
        <v>1</v>
      </c>
      <c r="S2265" s="5" t="s">
        <v>8292</v>
      </c>
      <c r="T2265" t="s">
        <v>8310</v>
      </c>
    </row>
    <row r="2266" spans="1:20" ht="42.75" hidden="1" x14ac:dyDescent="0.4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/>
      <c r="L2266"/>
      <c r="M2266"/>
      <c r="N2266"/>
      <c r="P2266" t="b">
        <v>0</v>
      </c>
      <c r="Q2266">
        <v>445</v>
      </c>
      <c r="R2266" t="b">
        <v>1</v>
      </c>
      <c r="S2266" s="5" t="s">
        <v>8292</v>
      </c>
      <c r="T2266" t="s">
        <v>8310</v>
      </c>
    </row>
    <row r="2267" spans="1:20" ht="42.75" hidden="1" x14ac:dyDescent="0.4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/>
      <c r="L2267"/>
      <c r="M2267"/>
      <c r="N2267"/>
      <c r="P2267" t="b">
        <v>0</v>
      </c>
      <c r="Q2267">
        <v>17</v>
      </c>
      <c r="R2267" t="b">
        <v>1</v>
      </c>
      <c r="S2267" s="5" t="s">
        <v>8292</v>
      </c>
      <c r="T2267" t="s">
        <v>8310</v>
      </c>
    </row>
    <row r="2268" spans="1:20" ht="42.75" hidden="1" x14ac:dyDescent="0.4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/>
      <c r="L2268"/>
      <c r="M2268"/>
      <c r="N2268"/>
      <c r="P2268" t="b">
        <v>0</v>
      </c>
      <c r="Q2268">
        <v>194</v>
      </c>
      <c r="R2268" t="b">
        <v>1</v>
      </c>
      <c r="S2268" s="5" t="s">
        <v>8292</v>
      </c>
      <c r="T2268" t="s">
        <v>8310</v>
      </c>
    </row>
    <row r="2269" spans="1:20" ht="42.75" hidden="1" x14ac:dyDescent="0.4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/>
      <c r="L2269"/>
      <c r="M2269"/>
      <c r="N2269"/>
      <c r="P2269" t="b">
        <v>0</v>
      </c>
      <c r="Q2269">
        <v>404</v>
      </c>
      <c r="R2269" t="b">
        <v>1</v>
      </c>
      <c r="S2269" s="5" t="s">
        <v>8292</v>
      </c>
      <c r="T2269" t="s">
        <v>8310</v>
      </c>
    </row>
    <row r="2270" spans="1:20" ht="42.75" hidden="1" x14ac:dyDescent="0.4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/>
      <c r="L2270"/>
      <c r="M2270"/>
      <c r="N2270"/>
      <c r="P2270" t="b">
        <v>0</v>
      </c>
      <c r="Q2270">
        <v>194</v>
      </c>
      <c r="R2270" t="b">
        <v>1</v>
      </c>
      <c r="S2270" s="5" t="s">
        <v>8292</v>
      </c>
      <c r="T2270" t="s">
        <v>8310</v>
      </c>
    </row>
    <row r="2271" spans="1:20" ht="42.75" hidden="1" x14ac:dyDescent="0.4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/>
      <c r="L2271"/>
      <c r="M2271"/>
      <c r="N2271"/>
      <c r="P2271" t="b">
        <v>0</v>
      </c>
      <c r="Q2271">
        <v>902</v>
      </c>
      <c r="R2271" t="b">
        <v>1</v>
      </c>
      <c r="S2271" s="5" t="s">
        <v>8292</v>
      </c>
      <c r="T2271" t="s">
        <v>8310</v>
      </c>
    </row>
    <row r="2272" spans="1:20" ht="42.75" hidden="1" x14ac:dyDescent="0.4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/>
      <c r="L2272"/>
      <c r="M2272"/>
      <c r="N2272"/>
      <c r="P2272" t="b">
        <v>0</v>
      </c>
      <c r="Q2272">
        <v>1670</v>
      </c>
      <c r="R2272" t="b">
        <v>1</v>
      </c>
      <c r="S2272" s="5" t="s">
        <v>8292</v>
      </c>
      <c r="T2272" t="s">
        <v>8310</v>
      </c>
    </row>
    <row r="2273" spans="1:20" ht="42.75" hidden="1" x14ac:dyDescent="0.4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/>
      <c r="L2273"/>
      <c r="M2273"/>
      <c r="N2273"/>
      <c r="P2273" t="b">
        <v>0</v>
      </c>
      <c r="Q2273">
        <v>1328</v>
      </c>
      <c r="R2273" t="b">
        <v>1</v>
      </c>
      <c r="S2273" s="5" t="s">
        <v>8292</v>
      </c>
      <c r="T2273" t="s">
        <v>8310</v>
      </c>
    </row>
    <row r="2274" spans="1:20" ht="42.75" hidden="1" x14ac:dyDescent="0.4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/>
      <c r="L2274"/>
      <c r="M2274"/>
      <c r="N2274"/>
      <c r="P2274" t="b">
        <v>0</v>
      </c>
      <c r="Q2274">
        <v>944</v>
      </c>
      <c r="R2274" t="b">
        <v>1</v>
      </c>
      <c r="S2274" s="5" t="s">
        <v>8292</v>
      </c>
      <c r="T2274" t="s">
        <v>8310</v>
      </c>
    </row>
    <row r="2275" spans="1:20" ht="42.75" hidden="1" x14ac:dyDescent="0.4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/>
      <c r="L2275"/>
      <c r="M2275"/>
      <c r="N2275"/>
      <c r="P2275" t="b">
        <v>0</v>
      </c>
      <c r="Q2275">
        <v>147</v>
      </c>
      <c r="R2275" t="b">
        <v>1</v>
      </c>
      <c r="S2275" s="5" t="s">
        <v>8292</v>
      </c>
      <c r="T2275" t="s">
        <v>8310</v>
      </c>
    </row>
    <row r="2276" spans="1:20" ht="57" hidden="1" x14ac:dyDescent="0.4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/>
      <c r="L2276"/>
      <c r="M2276"/>
      <c r="N2276"/>
      <c r="P2276" t="b">
        <v>0</v>
      </c>
      <c r="Q2276">
        <v>99</v>
      </c>
      <c r="R2276" t="b">
        <v>1</v>
      </c>
      <c r="S2276" s="5" t="s">
        <v>8292</v>
      </c>
      <c r="T2276" t="s">
        <v>8310</v>
      </c>
    </row>
    <row r="2277" spans="1:20" ht="42.75" hidden="1" x14ac:dyDescent="0.4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/>
      <c r="L2277"/>
      <c r="M2277"/>
      <c r="N2277"/>
      <c r="P2277" t="b">
        <v>0</v>
      </c>
      <c r="Q2277">
        <v>79</v>
      </c>
      <c r="R2277" t="b">
        <v>1</v>
      </c>
      <c r="S2277" s="5" t="s">
        <v>8292</v>
      </c>
      <c r="T2277" t="s">
        <v>8310</v>
      </c>
    </row>
    <row r="2278" spans="1:20" ht="42.75" hidden="1" x14ac:dyDescent="0.4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/>
      <c r="L2278"/>
      <c r="M2278"/>
      <c r="N2278"/>
      <c r="P2278" t="b">
        <v>0</v>
      </c>
      <c r="Q2278">
        <v>75</v>
      </c>
      <c r="R2278" t="b">
        <v>1</v>
      </c>
      <c r="S2278" s="5" t="s">
        <v>8292</v>
      </c>
      <c r="T2278" t="s">
        <v>8310</v>
      </c>
    </row>
    <row r="2279" spans="1:20" ht="42.75" hidden="1" x14ac:dyDescent="0.4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/>
      <c r="L2279"/>
      <c r="M2279"/>
      <c r="N2279"/>
      <c r="P2279" t="b">
        <v>0</v>
      </c>
      <c r="Q2279">
        <v>207</v>
      </c>
      <c r="R2279" t="b">
        <v>1</v>
      </c>
      <c r="S2279" s="5" t="s">
        <v>8292</v>
      </c>
      <c r="T2279" t="s">
        <v>8310</v>
      </c>
    </row>
    <row r="2280" spans="1:20" ht="28.5" hidden="1" x14ac:dyDescent="0.4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/>
      <c r="L2280"/>
      <c r="M2280"/>
      <c r="N2280"/>
      <c r="P2280" t="b">
        <v>0</v>
      </c>
      <c r="Q2280">
        <v>102</v>
      </c>
      <c r="R2280" t="b">
        <v>1</v>
      </c>
      <c r="S2280" s="5" t="s">
        <v>8292</v>
      </c>
      <c r="T2280" t="s">
        <v>8310</v>
      </c>
    </row>
    <row r="2281" spans="1:20" ht="42.75" hidden="1" x14ac:dyDescent="0.4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/>
      <c r="L2281"/>
      <c r="M2281"/>
      <c r="N2281"/>
      <c r="P2281" t="b">
        <v>0</v>
      </c>
      <c r="Q2281">
        <v>32</v>
      </c>
      <c r="R2281" t="b">
        <v>1</v>
      </c>
      <c r="S2281" s="5" t="s">
        <v>8292</v>
      </c>
      <c r="T2281" t="s">
        <v>8310</v>
      </c>
    </row>
    <row r="2282" spans="1:20" ht="57" hidden="1" x14ac:dyDescent="0.4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/>
      <c r="L2282"/>
      <c r="M2282"/>
      <c r="N2282"/>
      <c r="P2282" t="b">
        <v>0</v>
      </c>
      <c r="Q2282">
        <v>480</v>
      </c>
      <c r="R2282" t="b">
        <v>1</v>
      </c>
      <c r="S2282" s="5" t="s">
        <v>8292</v>
      </c>
      <c r="T2282" t="s">
        <v>8310</v>
      </c>
    </row>
    <row r="2283" spans="1:20" ht="42.75" hidden="1" x14ac:dyDescent="0.4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/>
      <c r="L2283"/>
      <c r="M2283"/>
      <c r="N2283"/>
      <c r="P2283" t="b">
        <v>0</v>
      </c>
      <c r="Q2283">
        <v>11</v>
      </c>
      <c r="R2283" t="b">
        <v>1</v>
      </c>
      <c r="S2283" s="5" t="s">
        <v>8284</v>
      </c>
      <c r="T2283" t="s">
        <v>8285</v>
      </c>
    </row>
    <row r="2284" spans="1:20" ht="28.5" hidden="1" x14ac:dyDescent="0.4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/>
      <c r="L2284"/>
      <c r="M2284"/>
      <c r="N2284"/>
      <c r="P2284" t="b">
        <v>0</v>
      </c>
      <c r="Q2284">
        <v>12</v>
      </c>
      <c r="R2284" t="b">
        <v>1</v>
      </c>
      <c r="S2284" s="5" t="s">
        <v>8284</v>
      </c>
      <c r="T2284" t="s">
        <v>8285</v>
      </c>
    </row>
    <row r="2285" spans="1:20" ht="42.75" hidden="1" x14ac:dyDescent="0.4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/>
      <c r="L2285"/>
      <c r="M2285"/>
      <c r="N2285"/>
      <c r="P2285" t="b">
        <v>0</v>
      </c>
      <c r="Q2285">
        <v>48</v>
      </c>
      <c r="R2285" t="b">
        <v>1</v>
      </c>
      <c r="S2285" s="5" t="s">
        <v>8284</v>
      </c>
      <c r="T2285" t="s">
        <v>8285</v>
      </c>
    </row>
    <row r="2286" spans="1:20" ht="28.5" hidden="1" x14ac:dyDescent="0.4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/>
      <c r="L2286"/>
      <c r="M2286"/>
      <c r="N2286"/>
      <c r="P2286" t="b">
        <v>0</v>
      </c>
      <c r="Q2286">
        <v>59</v>
      </c>
      <c r="R2286" t="b">
        <v>1</v>
      </c>
      <c r="S2286" s="5" t="s">
        <v>8284</v>
      </c>
      <c r="T2286" t="s">
        <v>8285</v>
      </c>
    </row>
    <row r="2287" spans="1:20" ht="42.75" hidden="1" x14ac:dyDescent="0.4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/>
      <c r="L2287"/>
      <c r="M2287"/>
      <c r="N2287"/>
      <c r="P2287" t="b">
        <v>0</v>
      </c>
      <c r="Q2287">
        <v>79</v>
      </c>
      <c r="R2287" t="b">
        <v>1</v>
      </c>
      <c r="S2287" s="5" t="s">
        <v>8284</v>
      </c>
      <c r="T2287" t="s">
        <v>8285</v>
      </c>
    </row>
    <row r="2288" spans="1:20" ht="42.75" hidden="1" x14ac:dyDescent="0.4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/>
      <c r="L2288"/>
      <c r="M2288"/>
      <c r="N2288"/>
      <c r="P2288" t="b">
        <v>0</v>
      </c>
      <c r="Q2288">
        <v>14</v>
      </c>
      <c r="R2288" t="b">
        <v>1</v>
      </c>
      <c r="S2288" s="5" t="s">
        <v>8284</v>
      </c>
      <c r="T2288" t="s">
        <v>8285</v>
      </c>
    </row>
    <row r="2289" spans="1:20" ht="42.75" hidden="1" x14ac:dyDescent="0.4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/>
      <c r="L2289"/>
      <c r="M2289"/>
      <c r="N2289"/>
      <c r="P2289" t="b">
        <v>0</v>
      </c>
      <c r="Q2289">
        <v>106</v>
      </c>
      <c r="R2289" t="b">
        <v>1</v>
      </c>
      <c r="S2289" s="5" t="s">
        <v>8284</v>
      </c>
      <c r="T2289" t="s">
        <v>8285</v>
      </c>
    </row>
    <row r="2290" spans="1:20" ht="42.75" hidden="1" x14ac:dyDescent="0.4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/>
      <c r="L2290"/>
      <c r="M2290"/>
      <c r="N2290"/>
      <c r="P2290" t="b">
        <v>0</v>
      </c>
      <c r="Q2290">
        <v>25</v>
      </c>
      <c r="R2290" t="b">
        <v>1</v>
      </c>
      <c r="S2290" s="5" t="s">
        <v>8284</v>
      </c>
      <c r="T2290" t="s">
        <v>8285</v>
      </c>
    </row>
    <row r="2291" spans="1:20" ht="42.75" hidden="1" x14ac:dyDescent="0.4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/>
      <c r="L2291"/>
      <c r="M2291"/>
      <c r="N2291"/>
      <c r="P2291" t="b">
        <v>0</v>
      </c>
      <c r="Q2291">
        <v>25</v>
      </c>
      <c r="R2291" t="b">
        <v>1</v>
      </c>
      <c r="S2291" s="5" t="s">
        <v>8284</v>
      </c>
      <c r="T2291" t="s">
        <v>8285</v>
      </c>
    </row>
    <row r="2292" spans="1:20" ht="42.75" hidden="1" x14ac:dyDescent="0.4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/>
      <c r="L2292"/>
      <c r="M2292"/>
      <c r="N2292"/>
      <c r="P2292" t="b">
        <v>0</v>
      </c>
      <c r="Q2292">
        <v>29</v>
      </c>
      <c r="R2292" t="b">
        <v>1</v>
      </c>
      <c r="S2292" s="5" t="s">
        <v>8284</v>
      </c>
      <c r="T2292" t="s">
        <v>8285</v>
      </c>
    </row>
    <row r="2293" spans="1:20" ht="42.75" hidden="1" x14ac:dyDescent="0.4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/>
      <c r="L2293"/>
      <c r="M2293"/>
      <c r="N2293"/>
      <c r="P2293" t="b">
        <v>0</v>
      </c>
      <c r="Q2293">
        <v>43</v>
      </c>
      <c r="R2293" t="b">
        <v>1</v>
      </c>
      <c r="S2293" s="5" t="s">
        <v>8284</v>
      </c>
      <c r="T2293" t="s">
        <v>8285</v>
      </c>
    </row>
    <row r="2294" spans="1:20" ht="42.75" hidden="1" x14ac:dyDescent="0.4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/>
      <c r="L2294"/>
      <c r="M2294"/>
      <c r="N2294"/>
      <c r="P2294" t="b">
        <v>0</v>
      </c>
      <c r="Q2294">
        <v>46</v>
      </c>
      <c r="R2294" t="b">
        <v>1</v>
      </c>
      <c r="S2294" s="5" t="s">
        <v>8284</v>
      </c>
      <c r="T2294" t="s">
        <v>8285</v>
      </c>
    </row>
    <row r="2295" spans="1:20" ht="28.5" hidden="1" x14ac:dyDescent="0.4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/>
      <c r="L2295"/>
      <c r="M2295"/>
      <c r="N2295"/>
      <c r="P2295" t="b">
        <v>0</v>
      </c>
      <c r="Q2295">
        <v>27</v>
      </c>
      <c r="R2295" t="b">
        <v>1</v>
      </c>
      <c r="S2295" s="5" t="s">
        <v>8284</v>
      </c>
      <c r="T2295" t="s">
        <v>8285</v>
      </c>
    </row>
    <row r="2296" spans="1:20" ht="42.75" hidden="1" x14ac:dyDescent="0.4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/>
      <c r="L2296"/>
      <c r="M2296"/>
      <c r="N2296"/>
      <c r="P2296" t="b">
        <v>0</v>
      </c>
      <c r="Q2296">
        <v>112</v>
      </c>
      <c r="R2296" t="b">
        <v>1</v>
      </c>
      <c r="S2296" s="5" t="s">
        <v>8284</v>
      </c>
      <c r="T2296" t="s">
        <v>8285</v>
      </c>
    </row>
    <row r="2297" spans="1:20" ht="42.75" hidden="1" x14ac:dyDescent="0.4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/>
      <c r="L2297"/>
      <c r="M2297"/>
      <c r="N2297"/>
      <c r="P2297" t="b">
        <v>0</v>
      </c>
      <c r="Q2297">
        <v>34</v>
      </c>
      <c r="R2297" t="b">
        <v>1</v>
      </c>
      <c r="S2297" s="5" t="s">
        <v>8284</v>
      </c>
      <c r="T2297" t="s">
        <v>8285</v>
      </c>
    </row>
    <row r="2298" spans="1:20" ht="42.75" hidden="1" x14ac:dyDescent="0.4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/>
      <c r="L2298"/>
      <c r="M2298"/>
      <c r="N2298"/>
      <c r="P2298" t="b">
        <v>0</v>
      </c>
      <c r="Q2298">
        <v>145</v>
      </c>
      <c r="R2298" t="b">
        <v>1</v>
      </c>
      <c r="S2298" s="5" t="s">
        <v>8284</v>
      </c>
      <c r="T2298" t="s">
        <v>8285</v>
      </c>
    </row>
    <row r="2299" spans="1:20" ht="28.5" hidden="1" x14ac:dyDescent="0.4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/>
      <c r="L2299"/>
      <c r="M2299"/>
      <c r="N2299"/>
      <c r="P2299" t="b">
        <v>0</v>
      </c>
      <c r="Q2299">
        <v>19</v>
      </c>
      <c r="R2299" t="b">
        <v>1</v>
      </c>
      <c r="S2299" s="5" t="s">
        <v>8284</v>
      </c>
      <c r="T2299" t="s">
        <v>8285</v>
      </c>
    </row>
    <row r="2300" spans="1:20" ht="42.75" hidden="1" x14ac:dyDescent="0.4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/>
      <c r="L2300"/>
      <c r="M2300"/>
      <c r="N2300"/>
      <c r="P2300" t="b">
        <v>0</v>
      </c>
      <c r="Q2300">
        <v>288</v>
      </c>
      <c r="R2300" t="b">
        <v>1</v>
      </c>
      <c r="S2300" s="5" t="s">
        <v>8284</v>
      </c>
      <c r="T2300" t="s">
        <v>8285</v>
      </c>
    </row>
    <row r="2301" spans="1:20" ht="42.75" hidden="1" x14ac:dyDescent="0.4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/>
      <c r="L2301"/>
      <c r="M2301"/>
      <c r="N2301"/>
      <c r="P2301" t="b">
        <v>0</v>
      </c>
      <c r="Q2301">
        <v>14</v>
      </c>
      <c r="R2301" t="b">
        <v>1</v>
      </c>
      <c r="S2301" s="5" t="s">
        <v>8284</v>
      </c>
      <c r="T2301" t="s">
        <v>8285</v>
      </c>
    </row>
    <row r="2302" spans="1:20" ht="42.75" hidden="1" x14ac:dyDescent="0.4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/>
      <c r="L2302"/>
      <c r="M2302"/>
      <c r="N2302"/>
      <c r="P2302" t="b">
        <v>0</v>
      </c>
      <c r="Q2302">
        <v>7</v>
      </c>
      <c r="R2302" t="b">
        <v>1</v>
      </c>
      <c r="S2302" s="5" t="s">
        <v>8284</v>
      </c>
      <c r="T2302" t="s">
        <v>8285</v>
      </c>
    </row>
    <row r="2303" spans="1:20" ht="28.5" hidden="1" x14ac:dyDescent="0.4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/>
      <c r="L2303"/>
      <c r="M2303"/>
      <c r="N2303"/>
      <c r="P2303" t="b">
        <v>1</v>
      </c>
      <c r="Q2303">
        <v>211</v>
      </c>
      <c r="R2303" t="b">
        <v>1</v>
      </c>
      <c r="S2303" s="5" t="s">
        <v>8284</v>
      </c>
      <c r="T2303" t="s">
        <v>8288</v>
      </c>
    </row>
    <row r="2304" spans="1:20" ht="42.75" hidden="1" x14ac:dyDescent="0.4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/>
      <c r="L2304"/>
      <c r="M2304"/>
      <c r="N2304"/>
      <c r="P2304" t="b">
        <v>1</v>
      </c>
      <c r="Q2304">
        <v>85</v>
      </c>
      <c r="R2304" t="b">
        <v>1</v>
      </c>
      <c r="S2304" s="5" t="s">
        <v>8284</v>
      </c>
      <c r="T2304" t="s">
        <v>8288</v>
      </c>
    </row>
    <row r="2305" spans="1:20" ht="42.75" hidden="1" x14ac:dyDescent="0.4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/>
      <c r="L2305"/>
      <c r="M2305"/>
      <c r="N2305"/>
      <c r="P2305" t="b">
        <v>1</v>
      </c>
      <c r="Q2305">
        <v>103</v>
      </c>
      <c r="R2305" t="b">
        <v>1</v>
      </c>
      <c r="S2305" s="5" t="s">
        <v>8284</v>
      </c>
      <c r="T2305" t="s">
        <v>8288</v>
      </c>
    </row>
    <row r="2306" spans="1:20" ht="42.75" hidden="1" x14ac:dyDescent="0.4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/>
      <c r="L2306"/>
      <c r="M2306"/>
      <c r="N2306"/>
      <c r="P2306" t="b">
        <v>1</v>
      </c>
      <c r="Q2306">
        <v>113</v>
      </c>
      <c r="R2306" t="b">
        <v>1</v>
      </c>
      <c r="S2306" s="5" t="s">
        <v>8284</v>
      </c>
      <c r="T2306" t="s">
        <v>8288</v>
      </c>
    </row>
    <row r="2307" spans="1:20" ht="42.75" hidden="1" x14ac:dyDescent="0.4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/>
      <c r="L2307"/>
      <c r="M2307"/>
      <c r="N2307"/>
      <c r="P2307" t="b">
        <v>1</v>
      </c>
      <c r="Q2307">
        <v>167</v>
      </c>
      <c r="R2307" t="b">
        <v>1</v>
      </c>
      <c r="S2307" s="5" t="s">
        <v>8284</v>
      </c>
      <c r="T2307" t="s">
        <v>8288</v>
      </c>
    </row>
    <row r="2308" spans="1:20" ht="42.75" hidden="1" x14ac:dyDescent="0.4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/>
      <c r="L2308"/>
      <c r="M2308"/>
      <c r="N2308"/>
      <c r="P2308" t="b">
        <v>1</v>
      </c>
      <c r="Q2308">
        <v>73</v>
      </c>
      <c r="R2308" t="b">
        <v>1</v>
      </c>
      <c r="S2308" s="5" t="s">
        <v>8284</v>
      </c>
      <c r="T2308" t="s">
        <v>8288</v>
      </c>
    </row>
    <row r="2309" spans="1:20" ht="42.75" hidden="1" x14ac:dyDescent="0.4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/>
      <c r="L2309"/>
      <c r="M2309"/>
      <c r="N2309"/>
      <c r="P2309" t="b">
        <v>1</v>
      </c>
      <c r="Q2309">
        <v>75</v>
      </c>
      <c r="R2309" t="b">
        <v>1</v>
      </c>
      <c r="S2309" s="5" t="s">
        <v>8284</v>
      </c>
      <c r="T2309" t="s">
        <v>8288</v>
      </c>
    </row>
    <row r="2310" spans="1:20" ht="42.75" hidden="1" x14ac:dyDescent="0.4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/>
      <c r="L2310"/>
      <c r="M2310"/>
      <c r="N2310"/>
      <c r="P2310" t="b">
        <v>1</v>
      </c>
      <c r="Q2310">
        <v>614</v>
      </c>
      <c r="R2310" t="b">
        <v>1</v>
      </c>
      <c r="S2310" s="5" t="s">
        <v>8284</v>
      </c>
      <c r="T2310" t="s">
        <v>8288</v>
      </c>
    </row>
    <row r="2311" spans="1:20" ht="42.75" hidden="1" x14ac:dyDescent="0.4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/>
      <c r="L2311"/>
      <c r="M2311"/>
      <c r="N2311"/>
      <c r="P2311" t="b">
        <v>1</v>
      </c>
      <c r="Q2311">
        <v>107</v>
      </c>
      <c r="R2311" t="b">
        <v>1</v>
      </c>
      <c r="S2311" s="5" t="s">
        <v>8284</v>
      </c>
      <c r="T2311" t="s">
        <v>8288</v>
      </c>
    </row>
    <row r="2312" spans="1:20" ht="42.75" hidden="1" x14ac:dyDescent="0.4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/>
      <c r="L2312"/>
      <c r="M2312"/>
      <c r="N2312"/>
      <c r="P2312" t="b">
        <v>1</v>
      </c>
      <c r="Q2312">
        <v>1224</v>
      </c>
      <c r="R2312" t="b">
        <v>1</v>
      </c>
      <c r="S2312" s="5" t="s">
        <v>8284</v>
      </c>
      <c r="T2312" t="s">
        <v>8288</v>
      </c>
    </row>
    <row r="2313" spans="1:20" ht="42.75" hidden="1" x14ac:dyDescent="0.4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/>
      <c r="L2313"/>
      <c r="M2313"/>
      <c r="N2313"/>
      <c r="P2313" t="b">
        <v>1</v>
      </c>
      <c r="Q2313">
        <v>104</v>
      </c>
      <c r="R2313" t="b">
        <v>1</v>
      </c>
      <c r="S2313" s="5" t="s">
        <v>8284</v>
      </c>
      <c r="T2313" t="s">
        <v>8288</v>
      </c>
    </row>
    <row r="2314" spans="1:20" ht="42.75" hidden="1" x14ac:dyDescent="0.4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/>
      <c r="L2314"/>
      <c r="M2314"/>
      <c r="N2314"/>
      <c r="P2314" t="b">
        <v>1</v>
      </c>
      <c r="Q2314">
        <v>79</v>
      </c>
      <c r="R2314" t="b">
        <v>1</v>
      </c>
      <c r="S2314" s="5" t="s">
        <v>8284</v>
      </c>
      <c r="T2314" t="s">
        <v>8288</v>
      </c>
    </row>
    <row r="2315" spans="1:20" ht="28.5" hidden="1" x14ac:dyDescent="0.4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/>
      <c r="L2315"/>
      <c r="M2315"/>
      <c r="N2315"/>
      <c r="P2315" t="b">
        <v>1</v>
      </c>
      <c r="Q2315">
        <v>157</v>
      </c>
      <c r="R2315" t="b">
        <v>1</v>
      </c>
      <c r="S2315" s="5" t="s">
        <v>8284</v>
      </c>
      <c r="T2315" t="s">
        <v>8288</v>
      </c>
    </row>
    <row r="2316" spans="1:20" ht="42.75" hidden="1" x14ac:dyDescent="0.4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/>
      <c r="L2316"/>
      <c r="M2316"/>
      <c r="N2316"/>
      <c r="P2316" t="b">
        <v>1</v>
      </c>
      <c r="Q2316">
        <v>50</v>
      </c>
      <c r="R2316" t="b">
        <v>1</v>
      </c>
      <c r="S2316" s="5" t="s">
        <v>8284</v>
      </c>
      <c r="T2316" t="s">
        <v>8288</v>
      </c>
    </row>
    <row r="2317" spans="1:20" ht="42.75" hidden="1" x14ac:dyDescent="0.4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/>
      <c r="L2317"/>
      <c r="M2317"/>
      <c r="N2317"/>
      <c r="P2317" t="b">
        <v>1</v>
      </c>
      <c r="Q2317">
        <v>64</v>
      </c>
      <c r="R2317" t="b">
        <v>1</v>
      </c>
      <c r="S2317" s="5" t="s">
        <v>8284</v>
      </c>
      <c r="T2317" t="s">
        <v>8288</v>
      </c>
    </row>
    <row r="2318" spans="1:20" ht="57" hidden="1" x14ac:dyDescent="0.4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/>
      <c r="L2318"/>
      <c r="M2318"/>
      <c r="N2318"/>
      <c r="P2318" t="b">
        <v>1</v>
      </c>
      <c r="Q2318">
        <v>200</v>
      </c>
      <c r="R2318" t="b">
        <v>1</v>
      </c>
      <c r="S2318" s="5" t="s">
        <v>8284</v>
      </c>
      <c r="T2318" t="s">
        <v>8288</v>
      </c>
    </row>
    <row r="2319" spans="1:20" ht="42.75" hidden="1" x14ac:dyDescent="0.4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/>
      <c r="L2319"/>
      <c r="M2319"/>
      <c r="N2319"/>
      <c r="P2319" t="b">
        <v>1</v>
      </c>
      <c r="Q2319">
        <v>22</v>
      </c>
      <c r="R2319" t="b">
        <v>1</v>
      </c>
      <c r="S2319" s="5" t="s">
        <v>8284</v>
      </c>
      <c r="T2319" t="s">
        <v>8288</v>
      </c>
    </row>
    <row r="2320" spans="1:20" ht="57" hidden="1" x14ac:dyDescent="0.4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/>
      <c r="L2320"/>
      <c r="M2320"/>
      <c r="N2320"/>
      <c r="P2320" t="b">
        <v>1</v>
      </c>
      <c r="Q2320">
        <v>163</v>
      </c>
      <c r="R2320" t="b">
        <v>1</v>
      </c>
      <c r="S2320" s="5" t="s">
        <v>8284</v>
      </c>
      <c r="T2320" t="s">
        <v>8288</v>
      </c>
    </row>
    <row r="2321" spans="1:20" ht="42.75" hidden="1" x14ac:dyDescent="0.4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/>
      <c r="L2321"/>
      <c r="M2321"/>
      <c r="N2321"/>
      <c r="P2321" t="b">
        <v>1</v>
      </c>
      <c r="Q2321">
        <v>77</v>
      </c>
      <c r="R2321" t="b">
        <v>1</v>
      </c>
      <c r="S2321" s="5" t="s">
        <v>8284</v>
      </c>
      <c r="T2321" t="s">
        <v>8288</v>
      </c>
    </row>
    <row r="2322" spans="1:20" ht="42.75" hidden="1" x14ac:dyDescent="0.4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/>
      <c r="L2322"/>
      <c r="M2322"/>
      <c r="N2322"/>
      <c r="P2322" t="b">
        <v>1</v>
      </c>
      <c r="Q2322">
        <v>89</v>
      </c>
      <c r="R2322" t="b">
        <v>1</v>
      </c>
      <c r="S2322" s="5" t="s">
        <v>8284</v>
      </c>
      <c r="T2322" t="s">
        <v>8288</v>
      </c>
    </row>
    <row r="2323" spans="1:20" ht="42.75" hidden="1" x14ac:dyDescent="0.4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/>
      <c r="L2323"/>
      <c r="M2323"/>
      <c r="N2323"/>
      <c r="P2323" t="b">
        <v>0</v>
      </c>
      <c r="Q2323">
        <v>64</v>
      </c>
      <c r="R2323" t="b">
        <v>0</v>
      </c>
      <c r="S2323" s="5" t="s">
        <v>8295</v>
      </c>
      <c r="T2323" t="s">
        <v>8311</v>
      </c>
    </row>
    <row r="2324" spans="1:20" ht="42.75" hidden="1" x14ac:dyDescent="0.4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/>
      <c r="L2324"/>
      <c r="M2324"/>
      <c r="N2324"/>
      <c r="P2324" t="b">
        <v>0</v>
      </c>
      <c r="Q2324">
        <v>4</v>
      </c>
      <c r="R2324" t="b">
        <v>0</v>
      </c>
      <c r="S2324" s="5" t="s">
        <v>8295</v>
      </c>
      <c r="T2324" t="s">
        <v>8311</v>
      </c>
    </row>
    <row r="2325" spans="1:20" ht="42.75" hidden="1" x14ac:dyDescent="0.4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/>
      <c r="L2325"/>
      <c r="M2325"/>
      <c r="N2325"/>
      <c r="P2325" t="b">
        <v>0</v>
      </c>
      <c r="Q2325">
        <v>4</v>
      </c>
      <c r="R2325" t="b">
        <v>0</v>
      </c>
      <c r="S2325" s="5" t="s">
        <v>8295</v>
      </c>
      <c r="T2325" t="s">
        <v>8311</v>
      </c>
    </row>
    <row r="2326" spans="1:20" ht="28.5" hidden="1" x14ac:dyDescent="0.4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/>
      <c r="L2326"/>
      <c r="M2326"/>
      <c r="N2326"/>
      <c r="P2326" t="b">
        <v>0</v>
      </c>
      <c r="Q2326">
        <v>61</v>
      </c>
      <c r="R2326" t="b">
        <v>0</v>
      </c>
      <c r="S2326" s="5" t="s">
        <v>8295</v>
      </c>
      <c r="T2326" t="s">
        <v>8311</v>
      </c>
    </row>
    <row r="2327" spans="1:20" ht="42.75" hidden="1" x14ac:dyDescent="0.4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/>
      <c r="L2327"/>
      <c r="M2327"/>
      <c r="N2327"/>
      <c r="P2327" t="b">
        <v>0</v>
      </c>
      <c r="Q2327">
        <v>7</v>
      </c>
      <c r="R2327" t="b">
        <v>0</v>
      </c>
      <c r="S2327" s="5" t="s">
        <v>8295</v>
      </c>
      <c r="T2327" t="s">
        <v>8311</v>
      </c>
    </row>
    <row r="2328" spans="1:20" ht="42.75" hidden="1" x14ac:dyDescent="0.4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/>
      <c r="L2328"/>
      <c r="M2328"/>
      <c r="N2328"/>
      <c r="P2328" t="b">
        <v>0</v>
      </c>
      <c r="Q2328">
        <v>1</v>
      </c>
      <c r="R2328" t="b">
        <v>0</v>
      </c>
      <c r="S2328" s="5" t="s">
        <v>8295</v>
      </c>
      <c r="T2328" t="s">
        <v>8311</v>
      </c>
    </row>
    <row r="2329" spans="1:20" ht="28.5" hidden="1" x14ac:dyDescent="0.4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/>
      <c r="L2329"/>
      <c r="M2329"/>
      <c r="N2329"/>
      <c r="P2329" t="b">
        <v>1</v>
      </c>
      <c r="Q2329">
        <v>3355</v>
      </c>
      <c r="R2329" t="b">
        <v>1</v>
      </c>
      <c r="S2329" s="5" t="s">
        <v>8295</v>
      </c>
      <c r="T2329" t="s">
        <v>8311</v>
      </c>
    </row>
    <row r="2330" spans="1:20" ht="57" hidden="1" x14ac:dyDescent="0.4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/>
      <c r="L2330"/>
      <c r="M2330"/>
      <c r="N2330"/>
      <c r="P2330" t="b">
        <v>1</v>
      </c>
      <c r="Q2330">
        <v>537</v>
      </c>
      <c r="R2330" t="b">
        <v>1</v>
      </c>
      <c r="S2330" s="5" t="s">
        <v>8295</v>
      </c>
      <c r="T2330" t="s">
        <v>8311</v>
      </c>
    </row>
    <row r="2331" spans="1:20" ht="42.75" hidden="1" x14ac:dyDescent="0.4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/>
      <c r="L2331"/>
      <c r="M2331"/>
      <c r="N2331"/>
      <c r="P2331" t="b">
        <v>1</v>
      </c>
      <c r="Q2331">
        <v>125</v>
      </c>
      <c r="R2331" t="b">
        <v>1</v>
      </c>
      <c r="S2331" s="5" t="s">
        <v>8295</v>
      </c>
      <c r="T2331" t="s">
        <v>8311</v>
      </c>
    </row>
    <row r="2332" spans="1:20" ht="42.75" hidden="1" x14ac:dyDescent="0.4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/>
      <c r="L2332"/>
      <c r="M2332"/>
      <c r="N2332"/>
      <c r="P2332" t="b">
        <v>1</v>
      </c>
      <c r="Q2332">
        <v>163</v>
      </c>
      <c r="R2332" t="b">
        <v>1</v>
      </c>
      <c r="S2332" s="5" t="s">
        <v>8295</v>
      </c>
      <c r="T2332" t="s">
        <v>8311</v>
      </c>
    </row>
    <row r="2333" spans="1:20" ht="42.75" hidden="1" x14ac:dyDescent="0.4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/>
      <c r="L2333"/>
      <c r="M2333"/>
      <c r="N2333"/>
      <c r="P2333" t="b">
        <v>1</v>
      </c>
      <c r="Q2333">
        <v>283</v>
      </c>
      <c r="R2333" t="b">
        <v>1</v>
      </c>
      <c r="S2333" s="5" t="s">
        <v>8295</v>
      </c>
      <c r="T2333" t="s">
        <v>8311</v>
      </c>
    </row>
    <row r="2334" spans="1:20" ht="42.75" hidden="1" x14ac:dyDescent="0.4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/>
      <c r="L2334"/>
      <c r="M2334"/>
      <c r="N2334"/>
      <c r="P2334" t="b">
        <v>1</v>
      </c>
      <c r="Q2334">
        <v>352</v>
      </c>
      <c r="R2334" t="b">
        <v>1</v>
      </c>
      <c r="S2334" s="5" t="s">
        <v>8295</v>
      </c>
      <c r="T2334" t="s">
        <v>8311</v>
      </c>
    </row>
    <row r="2335" spans="1:20" ht="42.75" hidden="1" x14ac:dyDescent="0.4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/>
      <c r="L2335"/>
      <c r="M2335"/>
      <c r="N2335"/>
      <c r="P2335" t="b">
        <v>1</v>
      </c>
      <c r="Q2335">
        <v>94</v>
      </c>
      <c r="R2335" t="b">
        <v>1</v>
      </c>
      <c r="S2335" s="5" t="s">
        <v>8295</v>
      </c>
      <c r="T2335" t="s">
        <v>8311</v>
      </c>
    </row>
    <row r="2336" spans="1:20" ht="42.75" hidden="1" x14ac:dyDescent="0.4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/>
      <c r="L2336"/>
      <c r="M2336"/>
      <c r="N2336"/>
      <c r="P2336" t="b">
        <v>1</v>
      </c>
      <c r="Q2336">
        <v>67</v>
      </c>
      <c r="R2336" t="b">
        <v>1</v>
      </c>
      <c r="S2336" s="5" t="s">
        <v>8295</v>
      </c>
      <c r="T2336" t="s">
        <v>8311</v>
      </c>
    </row>
    <row r="2337" spans="1:20" ht="42.75" hidden="1" x14ac:dyDescent="0.4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/>
      <c r="L2337"/>
      <c r="M2337"/>
      <c r="N2337"/>
      <c r="P2337" t="b">
        <v>1</v>
      </c>
      <c r="Q2337">
        <v>221</v>
      </c>
      <c r="R2337" t="b">
        <v>1</v>
      </c>
      <c r="S2337" s="5" t="s">
        <v>8295</v>
      </c>
      <c r="T2337" t="s">
        <v>8311</v>
      </c>
    </row>
    <row r="2338" spans="1:20" ht="42.75" hidden="1" x14ac:dyDescent="0.4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/>
      <c r="L2338"/>
      <c r="M2338"/>
      <c r="N2338"/>
      <c r="P2338" t="b">
        <v>1</v>
      </c>
      <c r="Q2338">
        <v>2165</v>
      </c>
      <c r="R2338" t="b">
        <v>1</v>
      </c>
      <c r="S2338" s="5" t="s">
        <v>8295</v>
      </c>
      <c r="T2338" t="s">
        <v>8311</v>
      </c>
    </row>
    <row r="2339" spans="1:20" ht="28.5" hidden="1" x14ac:dyDescent="0.4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/>
      <c r="L2339"/>
      <c r="M2339"/>
      <c r="N2339"/>
      <c r="P2339" t="b">
        <v>1</v>
      </c>
      <c r="Q2339">
        <v>179</v>
      </c>
      <c r="R2339" t="b">
        <v>1</v>
      </c>
      <c r="S2339" s="5" t="s">
        <v>8295</v>
      </c>
      <c r="T2339" t="s">
        <v>8311</v>
      </c>
    </row>
    <row r="2340" spans="1:20" ht="42.75" hidden="1" x14ac:dyDescent="0.4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/>
      <c r="L2340"/>
      <c r="M2340"/>
      <c r="N2340"/>
      <c r="P2340" t="b">
        <v>1</v>
      </c>
      <c r="Q2340">
        <v>123</v>
      </c>
      <c r="R2340" t="b">
        <v>1</v>
      </c>
      <c r="S2340" s="5" t="s">
        <v>8295</v>
      </c>
      <c r="T2340" t="s">
        <v>8311</v>
      </c>
    </row>
    <row r="2341" spans="1:20" ht="42.75" hidden="1" x14ac:dyDescent="0.4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/>
      <c r="L2341"/>
      <c r="M2341"/>
      <c r="N2341"/>
      <c r="P2341" t="b">
        <v>1</v>
      </c>
      <c r="Q2341">
        <v>1104</v>
      </c>
      <c r="R2341" t="b">
        <v>1</v>
      </c>
      <c r="S2341" s="5" t="s">
        <v>8295</v>
      </c>
      <c r="T2341" t="s">
        <v>8311</v>
      </c>
    </row>
    <row r="2342" spans="1:20" ht="42.75" hidden="1" x14ac:dyDescent="0.4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/>
      <c r="L2342"/>
      <c r="M2342"/>
      <c r="N2342"/>
      <c r="P2342" t="b">
        <v>1</v>
      </c>
      <c r="Q2342">
        <v>403</v>
      </c>
      <c r="R2342" t="b">
        <v>1</v>
      </c>
      <c r="S2342" s="5" t="s">
        <v>8295</v>
      </c>
      <c r="T2342" t="s">
        <v>8311</v>
      </c>
    </row>
    <row r="2343" spans="1:20" ht="42.75" hidden="1" x14ac:dyDescent="0.4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/>
      <c r="L2343"/>
      <c r="M2343"/>
      <c r="N2343"/>
      <c r="P2343" t="b">
        <v>0</v>
      </c>
      <c r="Q2343">
        <v>0</v>
      </c>
      <c r="R2343" t="b">
        <v>0</v>
      </c>
      <c r="S2343" s="5" t="s">
        <v>8278</v>
      </c>
      <c r="T2343" t="s">
        <v>8279</v>
      </c>
    </row>
    <row r="2344" spans="1:20" ht="42.75" hidden="1" x14ac:dyDescent="0.4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/>
      <c r="L2344"/>
      <c r="M2344"/>
      <c r="N2344"/>
      <c r="P2344" t="b">
        <v>0</v>
      </c>
      <c r="Q2344">
        <v>0</v>
      </c>
      <c r="R2344" t="b">
        <v>0</v>
      </c>
      <c r="S2344" s="5" t="s">
        <v>8278</v>
      </c>
      <c r="T2344" t="s">
        <v>8279</v>
      </c>
    </row>
    <row r="2345" spans="1:20" ht="42.75" hidden="1" x14ac:dyDescent="0.4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/>
      <c r="L2345"/>
      <c r="M2345"/>
      <c r="N2345"/>
      <c r="P2345" t="b">
        <v>0</v>
      </c>
      <c r="Q2345">
        <v>1</v>
      </c>
      <c r="R2345" t="b">
        <v>0</v>
      </c>
      <c r="S2345" s="5" t="s">
        <v>8278</v>
      </c>
      <c r="T2345" t="s">
        <v>8279</v>
      </c>
    </row>
    <row r="2346" spans="1:20" ht="42.75" hidden="1" x14ac:dyDescent="0.4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/>
      <c r="L2346"/>
      <c r="M2346"/>
      <c r="N2346"/>
      <c r="P2346" t="b">
        <v>0</v>
      </c>
      <c r="Q2346">
        <v>1</v>
      </c>
      <c r="R2346" t="b">
        <v>0</v>
      </c>
      <c r="S2346" s="5" t="s">
        <v>8278</v>
      </c>
      <c r="T2346" t="s">
        <v>8279</v>
      </c>
    </row>
    <row r="2347" spans="1:20" ht="42.75" hidden="1" x14ac:dyDescent="0.4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/>
      <c r="L2347"/>
      <c r="M2347"/>
      <c r="N2347"/>
      <c r="P2347" t="b">
        <v>0</v>
      </c>
      <c r="Q2347">
        <v>0</v>
      </c>
      <c r="R2347" t="b">
        <v>0</v>
      </c>
      <c r="S2347" s="5" t="s">
        <v>8278</v>
      </c>
      <c r="T2347" t="s">
        <v>8279</v>
      </c>
    </row>
    <row r="2348" spans="1:20" ht="42.75" hidden="1" x14ac:dyDescent="0.4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/>
      <c r="L2348"/>
      <c r="M2348"/>
      <c r="N2348"/>
      <c r="P2348" t="b">
        <v>0</v>
      </c>
      <c r="Q2348">
        <v>3</v>
      </c>
      <c r="R2348" t="b">
        <v>0</v>
      </c>
      <c r="S2348" s="5" t="s">
        <v>8278</v>
      </c>
      <c r="T2348" t="s">
        <v>8279</v>
      </c>
    </row>
    <row r="2349" spans="1:20" ht="42.75" hidden="1" x14ac:dyDescent="0.4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/>
      <c r="L2349"/>
      <c r="M2349"/>
      <c r="N2349"/>
      <c r="P2349" t="b">
        <v>0</v>
      </c>
      <c r="Q2349">
        <v>1</v>
      </c>
      <c r="R2349" t="b">
        <v>0</v>
      </c>
      <c r="S2349" s="5" t="s">
        <v>8278</v>
      </c>
      <c r="T2349" t="s">
        <v>8279</v>
      </c>
    </row>
    <row r="2350" spans="1:20" ht="42.75" hidden="1" x14ac:dyDescent="0.4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/>
      <c r="L2350"/>
      <c r="M2350"/>
      <c r="N2350"/>
      <c r="P2350" t="b">
        <v>0</v>
      </c>
      <c r="Q2350">
        <v>5</v>
      </c>
      <c r="R2350" t="b">
        <v>0</v>
      </c>
      <c r="S2350" s="5" t="s">
        <v>8278</v>
      </c>
      <c r="T2350" t="s">
        <v>8279</v>
      </c>
    </row>
    <row r="2351" spans="1:20" ht="42.75" hidden="1" x14ac:dyDescent="0.4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/>
      <c r="L2351"/>
      <c r="M2351"/>
      <c r="N2351"/>
      <c r="P2351" t="b">
        <v>0</v>
      </c>
      <c r="Q2351">
        <v>0</v>
      </c>
      <c r="R2351" t="b">
        <v>0</v>
      </c>
      <c r="S2351" s="5" t="s">
        <v>8278</v>
      </c>
      <c r="T2351" t="s">
        <v>8279</v>
      </c>
    </row>
    <row r="2352" spans="1:20" ht="42.75" hidden="1" x14ac:dyDescent="0.4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/>
      <c r="L2352"/>
      <c r="M2352"/>
      <c r="N2352"/>
      <c r="P2352" t="b">
        <v>0</v>
      </c>
      <c r="Q2352">
        <v>0</v>
      </c>
      <c r="R2352" t="b">
        <v>0</v>
      </c>
      <c r="S2352" s="5" t="s">
        <v>8278</v>
      </c>
      <c r="T2352" t="s">
        <v>8279</v>
      </c>
    </row>
    <row r="2353" spans="1:20" ht="28.5" hidden="1" x14ac:dyDescent="0.4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/>
      <c r="L2353"/>
      <c r="M2353"/>
      <c r="N2353"/>
      <c r="P2353" t="b">
        <v>0</v>
      </c>
      <c r="Q2353">
        <v>7</v>
      </c>
      <c r="R2353" t="b">
        <v>0</v>
      </c>
      <c r="S2353" s="5" t="s">
        <v>8278</v>
      </c>
      <c r="T2353" t="s">
        <v>8279</v>
      </c>
    </row>
    <row r="2354" spans="1:20" ht="42.75" hidden="1" x14ac:dyDescent="0.4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/>
      <c r="L2354"/>
      <c r="M2354"/>
      <c r="N2354"/>
      <c r="P2354" t="b">
        <v>0</v>
      </c>
      <c r="Q2354">
        <v>0</v>
      </c>
      <c r="R2354" t="b">
        <v>0</v>
      </c>
      <c r="S2354" s="5" t="s">
        <v>8278</v>
      </c>
      <c r="T2354" t="s">
        <v>8279</v>
      </c>
    </row>
    <row r="2355" spans="1:20" ht="42.75" hidden="1" x14ac:dyDescent="0.4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/>
      <c r="L2355"/>
      <c r="M2355"/>
      <c r="N2355"/>
      <c r="P2355" t="b">
        <v>0</v>
      </c>
      <c r="Q2355">
        <v>0</v>
      </c>
      <c r="R2355" t="b">
        <v>0</v>
      </c>
      <c r="S2355" s="5" t="s">
        <v>8278</v>
      </c>
      <c r="T2355" t="s">
        <v>8279</v>
      </c>
    </row>
    <row r="2356" spans="1:20" ht="42.75" hidden="1" x14ac:dyDescent="0.4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/>
      <c r="L2356"/>
      <c r="M2356"/>
      <c r="N2356"/>
      <c r="P2356" t="b">
        <v>0</v>
      </c>
      <c r="Q2356">
        <v>1</v>
      </c>
      <c r="R2356" t="b">
        <v>0</v>
      </c>
      <c r="S2356" s="5" t="s">
        <v>8278</v>
      </c>
      <c r="T2356" t="s">
        <v>8279</v>
      </c>
    </row>
    <row r="2357" spans="1:20" ht="42.75" hidden="1" x14ac:dyDescent="0.4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/>
      <c r="L2357"/>
      <c r="M2357"/>
      <c r="N2357"/>
      <c r="P2357" t="b">
        <v>0</v>
      </c>
      <c r="Q2357">
        <v>2</v>
      </c>
      <c r="R2357" t="b">
        <v>0</v>
      </c>
      <c r="S2357" s="5" t="s">
        <v>8278</v>
      </c>
      <c r="T2357" t="s">
        <v>8279</v>
      </c>
    </row>
    <row r="2358" spans="1:20" ht="28.5" hidden="1" x14ac:dyDescent="0.4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/>
      <c r="L2358"/>
      <c r="M2358"/>
      <c r="N2358"/>
      <c r="P2358" t="b">
        <v>0</v>
      </c>
      <c r="Q2358">
        <v>0</v>
      </c>
      <c r="R2358" t="b">
        <v>0</v>
      </c>
      <c r="S2358" s="5" t="s">
        <v>8278</v>
      </c>
      <c r="T2358" t="s">
        <v>8279</v>
      </c>
    </row>
    <row r="2359" spans="1:20" ht="28.5" hidden="1" x14ac:dyDescent="0.4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/>
      <c r="L2359"/>
      <c r="M2359"/>
      <c r="N2359"/>
      <c r="P2359" t="b">
        <v>0</v>
      </c>
      <c r="Q2359">
        <v>0</v>
      </c>
      <c r="R2359" t="b">
        <v>0</v>
      </c>
      <c r="S2359" s="5" t="s">
        <v>8278</v>
      </c>
      <c r="T2359" t="s">
        <v>8279</v>
      </c>
    </row>
    <row r="2360" spans="1:20" ht="42.75" hidden="1" x14ac:dyDescent="0.4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/>
      <c r="L2360"/>
      <c r="M2360"/>
      <c r="N2360"/>
      <c r="P2360" t="b">
        <v>0</v>
      </c>
      <c r="Q2360">
        <v>0</v>
      </c>
      <c r="R2360" t="b">
        <v>0</v>
      </c>
      <c r="S2360" s="5" t="s">
        <v>8278</v>
      </c>
      <c r="T2360" t="s">
        <v>8279</v>
      </c>
    </row>
    <row r="2361" spans="1:20" ht="42.75" hidden="1" x14ac:dyDescent="0.4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/>
      <c r="L2361"/>
      <c r="M2361"/>
      <c r="N2361"/>
      <c r="P2361" t="b">
        <v>0</v>
      </c>
      <c r="Q2361">
        <v>3</v>
      </c>
      <c r="R2361" t="b">
        <v>0</v>
      </c>
      <c r="S2361" s="5" t="s">
        <v>8278</v>
      </c>
      <c r="T2361" t="s">
        <v>8279</v>
      </c>
    </row>
    <row r="2362" spans="1:20" ht="42.75" hidden="1" x14ac:dyDescent="0.4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/>
      <c r="L2362"/>
      <c r="M2362"/>
      <c r="N2362"/>
      <c r="P2362" t="b">
        <v>0</v>
      </c>
      <c r="Q2362">
        <v>1</v>
      </c>
      <c r="R2362" t="b">
        <v>0</v>
      </c>
      <c r="S2362" s="5" t="s">
        <v>8278</v>
      </c>
      <c r="T2362" t="s">
        <v>8279</v>
      </c>
    </row>
    <row r="2363" spans="1:20" ht="42.75" hidden="1" x14ac:dyDescent="0.4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/>
      <c r="L2363"/>
      <c r="M2363"/>
      <c r="N2363"/>
      <c r="P2363" t="b">
        <v>0</v>
      </c>
      <c r="Q2363">
        <v>0</v>
      </c>
      <c r="R2363" t="b">
        <v>0</v>
      </c>
      <c r="S2363" s="5" t="s">
        <v>8278</v>
      </c>
      <c r="T2363" t="s">
        <v>8279</v>
      </c>
    </row>
    <row r="2364" spans="1:20" ht="42.75" hidden="1" x14ac:dyDescent="0.4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/>
      <c r="L2364"/>
      <c r="M2364"/>
      <c r="N2364"/>
      <c r="P2364" t="b">
        <v>0</v>
      </c>
      <c r="Q2364">
        <v>2</v>
      </c>
      <c r="R2364" t="b">
        <v>0</v>
      </c>
      <c r="S2364" s="5" t="s">
        <v>8278</v>
      </c>
      <c r="T2364" t="s">
        <v>8279</v>
      </c>
    </row>
    <row r="2365" spans="1:20" ht="42.75" hidden="1" x14ac:dyDescent="0.4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/>
      <c r="L2365"/>
      <c r="M2365"/>
      <c r="N2365"/>
      <c r="P2365" t="b">
        <v>0</v>
      </c>
      <c r="Q2365">
        <v>0</v>
      </c>
      <c r="R2365" t="b">
        <v>0</v>
      </c>
      <c r="S2365" s="5" t="s">
        <v>8278</v>
      </c>
      <c r="T2365" t="s">
        <v>8279</v>
      </c>
    </row>
    <row r="2366" spans="1:20" ht="28.5" hidden="1" x14ac:dyDescent="0.4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/>
      <c r="L2366"/>
      <c r="M2366"/>
      <c r="N2366"/>
      <c r="P2366" t="b">
        <v>0</v>
      </c>
      <c r="Q2366">
        <v>0</v>
      </c>
      <c r="R2366" t="b">
        <v>0</v>
      </c>
      <c r="S2366" s="5" t="s">
        <v>8278</v>
      </c>
      <c r="T2366" t="s">
        <v>8279</v>
      </c>
    </row>
    <row r="2367" spans="1:20" ht="42.75" hidden="1" x14ac:dyDescent="0.4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/>
      <c r="L2367"/>
      <c r="M2367"/>
      <c r="N2367"/>
      <c r="P2367" t="b">
        <v>0</v>
      </c>
      <c r="Q2367">
        <v>0</v>
      </c>
      <c r="R2367" t="b">
        <v>0</v>
      </c>
      <c r="S2367" s="5" t="s">
        <v>8278</v>
      </c>
      <c r="T2367" t="s">
        <v>8279</v>
      </c>
    </row>
    <row r="2368" spans="1:20" ht="42.75" hidden="1" x14ac:dyDescent="0.4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/>
      <c r="L2368"/>
      <c r="M2368"/>
      <c r="N2368"/>
      <c r="P2368" t="b">
        <v>0</v>
      </c>
      <c r="Q2368">
        <v>27</v>
      </c>
      <c r="R2368" t="b">
        <v>0</v>
      </c>
      <c r="S2368" s="5" t="s">
        <v>8278</v>
      </c>
      <c r="T2368" t="s">
        <v>8279</v>
      </c>
    </row>
    <row r="2369" spans="1:20" ht="42.75" hidden="1" x14ac:dyDescent="0.4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/>
      <c r="L2369"/>
      <c r="M2369"/>
      <c r="N2369"/>
      <c r="P2369" t="b">
        <v>0</v>
      </c>
      <c r="Q2369">
        <v>14</v>
      </c>
      <c r="R2369" t="b">
        <v>0</v>
      </c>
      <c r="S2369" s="5" t="s">
        <v>8278</v>
      </c>
      <c r="T2369" t="s">
        <v>8279</v>
      </c>
    </row>
    <row r="2370" spans="1:20" ht="42.75" hidden="1" x14ac:dyDescent="0.4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/>
      <c r="L2370"/>
      <c r="M2370"/>
      <c r="N2370"/>
      <c r="P2370" t="b">
        <v>0</v>
      </c>
      <c r="Q2370">
        <v>2</v>
      </c>
      <c r="R2370" t="b">
        <v>0</v>
      </c>
      <c r="S2370" s="5" t="s">
        <v>8278</v>
      </c>
      <c r="T2370" t="s">
        <v>8279</v>
      </c>
    </row>
    <row r="2371" spans="1:20" ht="42.75" hidden="1" x14ac:dyDescent="0.4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/>
      <c r="L2371"/>
      <c r="M2371"/>
      <c r="N2371"/>
      <c r="P2371" t="b">
        <v>0</v>
      </c>
      <c r="Q2371">
        <v>0</v>
      </c>
      <c r="R2371" t="b">
        <v>0</v>
      </c>
      <c r="S2371" s="5" t="s">
        <v>8278</v>
      </c>
      <c r="T2371" t="s">
        <v>8279</v>
      </c>
    </row>
    <row r="2372" spans="1:20" ht="42.75" hidden="1" x14ac:dyDescent="0.4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/>
      <c r="L2372"/>
      <c r="M2372"/>
      <c r="N2372"/>
      <c r="P2372" t="b">
        <v>0</v>
      </c>
      <c r="Q2372">
        <v>4</v>
      </c>
      <c r="R2372" t="b">
        <v>0</v>
      </c>
      <c r="S2372" s="5" t="s">
        <v>8278</v>
      </c>
      <c r="T2372" t="s">
        <v>8279</v>
      </c>
    </row>
    <row r="2373" spans="1:20" ht="42.75" hidden="1" x14ac:dyDescent="0.4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/>
      <c r="L2373"/>
      <c r="M2373"/>
      <c r="N2373"/>
      <c r="P2373" t="b">
        <v>0</v>
      </c>
      <c r="Q2373">
        <v>0</v>
      </c>
      <c r="R2373" t="b">
        <v>0</v>
      </c>
      <c r="S2373" s="5" t="s">
        <v>8278</v>
      </c>
      <c r="T2373" t="s">
        <v>8279</v>
      </c>
    </row>
    <row r="2374" spans="1:20" ht="42.75" hidden="1" x14ac:dyDescent="0.4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/>
      <c r="L2374"/>
      <c r="M2374"/>
      <c r="N2374"/>
      <c r="P2374" t="b">
        <v>0</v>
      </c>
      <c r="Q2374">
        <v>6</v>
      </c>
      <c r="R2374" t="b">
        <v>0</v>
      </c>
      <c r="S2374" s="5" t="s">
        <v>8278</v>
      </c>
      <c r="T2374" t="s">
        <v>8279</v>
      </c>
    </row>
    <row r="2375" spans="1:20" ht="28.5" hidden="1" x14ac:dyDescent="0.4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/>
      <c r="L2375"/>
      <c r="M2375"/>
      <c r="N2375"/>
      <c r="P2375" t="b">
        <v>0</v>
      </c>
      <c r="Q2375">
        <v>1</v>
      </c>
      <c r="R2375" t="b">
        <v>0</v>
      </c>
      <c r="S2375" s="5" t="s">
        <v>8278</v>
      </c>
      <c r="T2375" t="s">
        <v>8279</v>
      </c>
    </row>
    <row r="2376" spans="1:20" ht="42.75" hidden="1" x14ac:dyDescent="0.4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/>
      <c r="L2376"/>
      <c r="M2376"/>
      <c r="N2376"/>
      <c r="P2376" t="b">
        <v>0</v>
      </c>
      <c r="Q2376">
        <v>1</v>
      </c>
      <c r="R2376" t="b">
        <v>0</v>
      </c>
      <c r="S2376" s="5" t="s">
        <v>8278</v>
      </c>
      <c r="T2376" t="s">
        <v>8279</v>
      </c>
    </row>
    <row r="2377" spans="1:20" ht="42.75" hidden="1" x14ac:dyDescent="0.4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/>
      <c r="L2377"/>
      <c r="M2377"/>
      <c r="N2377"/>
      <c r="P2377" t="b">
        <v>0</v>
      </c>
      <c r="Q2377">
        <v>0</v>
      </c>
      <c r="R2377" t="b">
        <v>0</v>
      </c>
      <c r="S2377" s="5" t="s">
        <v>8278</v>
      </c>
      <c r="T2377" t="s">
        <v>8279</v>
      </c>
    </row>
    <row r="2378" spans="1:20" ht="42.75" hidden="1" x14ac:dyDescent="0.4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/>
      <c r="L2378"/>
      <c r="M2378"/>
      <c r="N2378"/>
      <c r="P2378" t="b">
        <v>0</v>
      </c>
      <c r="Q2378">
        <v>4</v>
      </c>
      <c r="R2378" t="b">
        <v>0</v>
      </c>
      <c r="S2378" s="5" t="s">
        <v>8278</v>
      </c>
      <c r="T2378" t="s">
        <v>8279</v>
      </c>
    </row>
    <row r="2379" spans="1:20" ht="42.75" hidden="1" x14ac:dyDescent="0.4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/>
      <c r="L2379"/>
      <c r="M2379"/>
      <c r="N2379"/>
      <c r="P2379" t="b">
        <v>0</v>
      </c>
      <c r="Q2379">
        <v>0</v>
      </c>
      <c r="R2379" t="b">
        <v>0</v>
      </c>
      <c r="S2379" s="5" t="s">
        <v>8278</v>
      </c>
      <c r="T2379" t="s">
        <v>8279</v>
      </c>
    </row>
    <row r="2380" spans="1:20" ht="28.5" hidden="1" x14ac:dyDescent="0.4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/>
      <c r="L2380"/>
      <c r="M2380"/>
      <c r="N2380"/>
      <c r="P2380" t="b">
        <v>0</v>
      </c>
      <c r="Q2380">
        <v>0</v>
      </c>
      <c r="R2380" t="b">
        <v>0</v>
      </c>
      <c r="S2380" s="5" t="s">
        <v>8278</v>
      </c>
      <c r="T2380" t="s">
        <v>8279</v>
      </c>
    </row>
    <row r="2381" spans="1:20" ht="28.5" hidden="1" x14ac:dyDescent="0.4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/>
      <c r="L2381"/>
      <c r="M2381"/>
      <c r="N2381"/>
      <c r="P2381" t="b">
        <v>0</v>
      </c>
      <c r="Q2381">
        <v>0</v>
      </c>
      <c r="R2381" t="b">
        <v>0</v>
      </c>
      <c r="S2381" s="5" t="s">
        <v>8278</v>
      </c>
      <c r="T2381" t="s">
        <v>8279</v>
      </c>
    </row>
    <row r="2382" spans="1:20" ht="42.75" hidden="1" x14ac:dyDescent="0.4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/>
      <c r="L2382"/>
      <c r="M2382"/>
      <c r="N2382"/>
      <c r="P2382" t="b">
        <v>0</v>
      </c>
      <c r="Q2382">
        <v>3</v>
      </c>
      <c r="R2382" t="b">
        <v>0</v>
      </c>
      <c r="S2382" s="5" t="s">
        <v>8278</v>
      </c>
      <c r="T2382" t="s">
        <v>8279</v>
      </c>
    </row>
    <row r="2383" spans="1:20" ht="42.75" hidden="1" x14ac:dyDescent="0.4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/>
      <c r="L2383"/>
      <c r="M2383"/>
      <c r="N2383"/>
      <c r="P2383" t="b">
        <v>0</v>
      </c>
      <c r="Q2383">
        <v>7</v>
      </c>
      <c r="R2383" t="b">
        <v>0</v>
      </c>
      <c r="S2383" s="5" t="s">
        <v>8278</v>
      </c>
      <c r="T2383" t="s">
        <v>8279</v>
      </c>
    </row>
    <row r="2384" spans="1:20" ht="57" hidden="1" x14ac:dyDescent="0.4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/>
      <c r="L2384"/>
      <c r="M2384"/>
      <c r="N2384"/>
      <c r="P2384" t="b">
        <v>0</v>
      </c>
      <c r="Q2384">
        <v>2</v>
      </c>
      <c r="R2384" t="b">
        <v>0</v>
      </c>
      <c r="S2384" s="5" t="s">
        <v>8278</v>
      </c>
      <c r="T2384" t="s">
        <v>8279</v>
      </c>
    </row>
    <row r="2385" spans="1:20" ht="42.75" hidden="1" x14ac:dyDescent="0.4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/>
      <c r="L2385"/>
      <c r="M2385"/>
      <c r="N2385"/>
      <c r="P2385" t="b">
        <v>0</v>
      </c>
      <c r="Q2385">
        <v>3</v>
      </c>
      <c r="R2385" t="b">
        <v>0</v>
      </c>
      <c r="S2385" s="5" t="s">
        <v>8278</v>
      </c>
      <c r="T2385" t="s">
        <v>8279</v>
      </c>
    </row>
    <row r="2386" spans="1:20" ht="42.75" hidden="1" x14ac:dyDescent="0.4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/>
      <c r="L2386"/>
      <c r="M2386"/>
      <c r="N2386"/>
      <c r="P2386" t="b">
        <v>0</v>
      </c>
      <c r="Q2386">
        <v>8</v>
      </c>
      <c r="R2386" t="b">
        <v>0</v>
      </c>
      <c r="S2386" s="5" t="s">
        <v>8278</v>
      </c>
      <c r="T2386" t="s">
        <v>8279</v>
      </c>
    </row>
    <row r="2387" spans="1:20" ht="42.75" hidden="1" x14ac:dyDescent="0.4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/>
      <c r="L2387"/>
      <c r="M2387"/>
      <c r="N2387"/>
      <c r="P2387" t="b">
        <v>0</v>
      </c>
      <c r="Q2387">
        <v>7</v>
      </c>
      <c r="R2387" t="b">
        <v>0</v>
      </c>
      <c r="S2387" s="5" t="s">
        <v>8278</v>
      </c>
      <c r="T2387" t="s">
        <v>8279</v>
      </c>
    </row>
    <row r="2388" spans="1:20" ht="42.75" hidden="1" x14ac:dyDescent="0.4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/>
      <c r="L2388"/>
      <c r="M2388"/>
      <c r="N2388"/>
      <c r="P2388" t="b">
        <v>0</v>
      </c>
      <c r="Q2388">
        <v>0</v>
      </c>
      <c r="R2388" t="b">
        <v>0</v>
      </c>
      <c r="S2388" s="5" t="s">
        <v>8278</v>
      </c>
      <c r="T2388" t="s">
        <v>8279</v>
      </c>
    </row>
    <row r="2389" spans="1:20" ht="42.75" hidden="1" x14ac:dyDescent="0.4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/>
      <c r="L2389"/>
      <c r="M2389"/>
      <c r="N2389"/>
      <c r="P2389" t="b">
        <v>0</v>
      </c>
      <c r="Q2389">
        <v>3</v>
      </c>
      <c r="R2389" t="b">
        <v>0</v>
      </c>
      <c r="S2389" s="5" t="s">
        <v>8278</v>
      </c>
      <c r="T2389" t="s">
        <v>8279</v>
      </c>
    </row>
    <row r="2390" spans="1:20" ht="42.75" hidden="1" x14ac:dyDescent="0.4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/>
      <c r="L2390"/>
      <c r="M2390"/>
      <c r="N2390"/>
      <c r="P2390" t="b">
        <v>0</v>
      </c>
      <c r="Q2390">
        <v>8</v>
      </c>
      <c r="R2390" t="b">
        <v>0</v>
      </c>
      <c r="S2390" s="5" t="s">
        <v>8278</v>
      </c>
      <c r="T2390" t="s">
        <v>8279</v>
      </c>
    </row>
    <row r="2391" spans="1:20" ht="57" hidden="1" x14ac:dyDescent="0.4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/>
      <c r="L2391"/>
      <c r="M2391"/>
      <c r="N2391"/>
      <c r="P2391" t="b">
        <v>0</v>
      </c>
      <c r="Q2391">
        <v>1</v>
      </c>
      <c r="R2391" t="b">
        <v>0</v>
      </c>
      <c r="S2391" s="5" t="s">
        <v>8278</v>
      </c>
      <c r="T2391" t="s">
        <v>8279</v>
      </c>
    </row>
    <row r="2392" spans="1:20" ht="42.75" hidden="1" x14ac:dyDescent="0.4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/>
      <c r="L2392"/>
      <c r="M2392"/>
      <c r="N2392"/>
      <c r="P2392" t="b">
        <v>0</v>
      </c>
      <c r="Q2392">
        <v>0</v>
      </c>
      <c r="R2392" t="b">
        <v>0</v>
      </c>
      <c r="S2392" s="5" t="s">
        <v>8278</v>
      </c>
      <c r="T2392" t="s">
        <v>8279</v>
      </c>
    </row>
    <row r="2393" spans="1:20" ht="28.5" hidden="1" x14ac:dyDescent="0.4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/>
      <c r="L2393"/>
      <c r="M2393"/>
      <c r="N2393"/>
      <c r="P2393" t="b">
        <v>0</v>
      </c>
      <c r="Q2393">
        <v>1</v>
      </c>
      <c r="R2393" t="b">
        <v>0</v>
      </c>
      <c r="S2393" s="5" t="s">
        <v>8278</v>
      </c>
      <c r="T2393" t="s">
        <v>8279</v>
      </c>
    </row>
    <row r="2394" spans="1:20" ht="42.75" hidden="1" x14ac:dyDescent="0.4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/>
      <c r="L2394"/>
      <c r="M2394"/>
      <c r="N2394"/>
      <c r="P2394" t="b">
        <v>0</v>
      </c>
      <c r="Q2394">
        <v>0</v>
      </c>
      <c r="R2394" t="b">
        <v>0</v>
      </c>
      <c r="S2394" s="5" t="s">
        <v>8278</v>
      </c>
      <c r="T2394" t="s">
        <v>8279</v>
      </c>
    </row>
    <row r="2395" spans="1:20" ht="42.75" hidden="1" x14ac:dyDescent="0.4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/>
      <c r="L2395"/>
      <c r="M2395"/>
      <c r="N2395"/>
      <c r="P2395" t="b">
        <v>0</v>
      </c>
      <c r="Q2395">
        <v>1</v>
      </c>
      <c r="R2395" t="b">
        <v>0</v>
      </c>
      <c r="S2395" s="5" t="s">
        <v>8278</v>
      </c>
      <c r="T2395" t="s">
        <v>8279</v>
      </c>
    </row>
    <row r="2396" spans="1:20" ht="42.75" hidden="1" x14ac:dyDescent="0.4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/>
      <c r="L2396"/>
      <c r="M2396"/>
      <c r="N2396"/>
      <c r="P2396" t="b">
        <v>0</v>
      </c>
      <c r="Q2396">
        <v>2</v>
      </c>
      <c r="R2396" t="b">
        <v>0</v>
      </c>
      <c r="S2396" s="5" t="s">
        <v>8278</v>
      </c>
      <c r="T2396" t="s">
        <v>8279</v>
      </c>
    </row>
    <row r="2397" spans="1:20" ht="42.75" hidden="1" x14ac:dyDescent="0.4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/>
      <c r="L2397"/>
      <c r="M2397"/>
      <c r="N2397"/>
      <c r="P2397" t="b">
        <v>0</v>
      </c>
      <c r="Q2397">
        <v>0</v>
      </c>
      <c r="R2397" t="b">
        <v>0</v>
      </c>
      <c r="S2397" s="5" t="s">
        <v>8278</v>
      </c>
      <c r="T2397" t="s">
        <v>8279</v>
      </c>
    </row>
    <row r="2398" spans="1:20" ht="42.75" hidden="1" x14ac:dyDescent="0.4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/>
      <c r="L2398"/>
      <c r="M2398"/>
      <c r="N2398"/>
      <c r="P2398" t="b">
        <v>0</v>
      </c>
      <c r="Q2398">
        <v>1</v>
      </c>
      <c r="R2398" t="b">
        <v>0</v>
      </c>
      <c r="S2398" s="5" t="s">
        <v>8278</v>
      </c>
      <c r="T2398" t="s">
        <v>8279</v>
      </c>
    </row>
    <row r="2399" spans="1:20" ht="42.75" hidden="1" x14ac:dyDescent="0.4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/>
      <c r="L2399"/>
      <c r="M2399"/>
      <c r="N2399"/>
      <c r="P2399" t="b">
        <v>0</v>
      </c>
      <c r="Q2399">
        <v>0</v>
      </c>
      <c r="R2399" t="b">
        <v>0</v>
      </c>
      <c r="S2399" s="5" t="s">
        <v>8278</v>
      </c>
      <c r="T2399" t="s">
        <v>8279</v>
      </c>
    </row>
    <row r="2400" spans="1:20" ht="42.75" hidden="1" x14ac:dyDescent="0.4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/>
      <c r="L2400"/>
      <c r="M2400"/>
      <c r="N2400"/>
      <c r="P2400" t="b">
        <v>0</v>
      </c>
      <c r="Q2400">
        <v>0</v>
      </c>
      <c r="R2400" t="b">
        <v>0</v>
      </c>
      <c r="S2400" s="5" t="s">
        <v>8278</v>
      </c>
      <c r="T2400" t="s">
        <v>8279</v>
      </c>
    </row>
    <row r="2401" spans="1:20" ht="42.75" hidden="1" x14ac:dyDescent="0.4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/>
      <c r="L2401"/>
      <c r="M2401"/>
      <c r="N2401"/>
      <c r="P2401" t="b">
        <v>0</v>
      </c>
      <c r="Q2401">
        <v>0</v>
      </c>
      <c r="R2401" t="b">
        <v>0</v>
      </c>
      <c r="S2401" s="5" t="s">
        <v>8278</v>
      </c>
      <c r="T2401" t="s">
        <v>8279</v>
      </c>
    </row>
    <row r="2402" spans="1:20" ht="42.75" hidden="1" x14ac:dyDescent="0.4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/>
      <c r="L2402"/>
      <c r="M2402"/>
      <c r="N2402"/>
      <c r="P2402" t="b">
        <v>0</v>
      </c>
      <c r="Q2402">
        <v>0</v>
      </c>
      <c r="R2402" t="b">
        <v>0</v>
      </c>
      <c r="S2402" s="5" t="s">
        <v>8278</v>
      </c>
      <c r="T2402" t="s">
        <v>8279</v>
      </c>
    </row>
    <row r="2403" spans="1:20" ht="42.75" hidden="1" x14ac:dyDescent="0.4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/>
      <c r="L2403"/>
      <c r="M2403"/>
      <c r="N2403"/>
      <c r="P2403" t="b">
        <v>0</v>
      </c>
      <c r="Q2403">
        <v>9</v>
      </c>
      <c r="R2403" t="b">
        <v>0</v>
      </c>
      <c r="S2403" s="5" t="s">
        <v>8295</v>
      </c>
      <c r="T2403" t="s">
        <v>8296</v>
      </c>
    </row>
    <row r="2404" spans="1:20" hidden="1" x14ac:dyDescent="0.4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/>
      <c r="L2404"/>
      <c r="M2404"/>
      <c r="N2404"/>
      <c r="P2404" t="b">
        <v>0</v>
      </c>
      <c r="Q2404">
        <v>1</v>
      </c>
      <c r="R2404" t="b">
        <v>0</v>
      </c>
      <c r="S2404" s="5" t="s">
        <v>8295</v>
      </c>
      <c r="T2404" t="s">
        <v>8296</v>
      </c>
    </row>
    <row r="2405" spans="1:20" ht="42.75" hidden="1" x14ac:dyDescent="0.4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/>
      <c r="L2405"/>
      <c r="M2405"/>
      <c r="N2405"/>
      <c r="P2405" t="b">
        <v>0</v>
      </c>
      <c r="Q2405">
        <v>12</v>
      </c>
      <c r="R2405" t="b">
        <v>0</v>
      </c>
      <c r="S2405" s="5" t="s">
        <v>8295</v>
      </c>
      <c r="T2405" t="s">
        <v>8296</v>
      </c>
    </row>
    <row r="2406" spans="1:20" ht="42.75" hidden="1" x14ac:dyDescent="0.4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/>
      <c r="L2406"/>
      <c r="M2406"/>
      <c r="N2406"/>
      <c r="P2406" t="b">
        <v>0</v>
      </c>
      <c r="Q2406">
        <v>0</v>
      </c>
      <c r="R2406" t="b">
        <v>0</v>
      </c>
      <c r="S2406" s="5" t="s">
        <v>8295</v>
      </c>
      <c r="T2406" t="s">
        <v>8296</v>
      </c>
    </row>
    <row r="2407" spans="1:20" ht="42.75" hidden="1" x14ac:dyDescent="0.4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/>
      <c r="L2407"/>
      <c r="M2407"/>
      <c r="N2407"/>
      <c r="P2407" t="b">
        <v>0</v>
      </c>
      <c r="Q2407">
        <v>20</v>
      </c>
      <c r="R2407" t="b">
        <v>0</v>
      </c>
      <c r="S2407" s="5" t="s">
        <v>8295</v>
      </c>
      <c r="T2407" t="s">
        <v>8296</v>
      </c>
    </row>
    <row r="2408" spans="1:20" ht="42.75" hidden="1" x14ac:dyDescent="0.4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/>
      <c r="L2408"/>
      <c r="M2408"/>
      <c r="N2408"/>
      <c r="P2408" t="b">
        <v>0</v>
      </c>
      <c r="Q2408">
        <v>16</v>
      </c>
      <c r="R2408" t="b">
        <v>0</v>
      </c>
      <c r="S2408" s="5" t="s">
        <v>8295</v>
      </c>
      <c r="T2408" t="s">
        <v>8296</v>
      </c>
    </row>
    <row r="2409" spans="1:20" ht="57" hidden="1" x14ac:dyDescent="0.4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/>
      <c r="L2409"/>
      <c r="M2409"/>
      <c r="N2409"/>
      <c r="P2409" t="b">
        <v>0</v>
      </c>
      <c r="Q2409">
        <v>33</v>
      </c>
      <c r="R2409" t="b">
        <v>0</v>
      </c>
      <c r="S2409" s="5" t="s">
        <v>8295</v>
      </c>
      <c r="T2409" t="s">
        <v>8296</v>
      </c>
    </row>
    <row r="2410" spans="1:20" ht="28.5" hidden="1" x14ac:dyDescent="0.4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/>
      <c r="L2410"/>
      <c r="M2410"/>
      <c r="N2410"/>
      <c r="P2410" t="b">
        <v>0</v>
      </c>
      <c r="Q2410">
        <v>2</v>
      </c>
      <c r="R2410" t="b">
        <v>0</v>
      </c>
      <c r="S2410" s="5" t="s">
        <v>8295</v>
      </c>
      <c r="T2410" t="s">
        <v>8296</v>
      </c>
    </row>
    <row r="2411" spans="1:20" ht="28.5" hidden="1" x14ac:dyDescent="0.4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/>
      <c r="L2411"/>
      <c r="M2411"/>
      <c r="N2411"/>
      <c r="P2411" t="b">
        <v>0</v>
      </c>
      <c r="Q2411">
        <v>6</v>
      </c>
      <c r="R2411" t="b">
        <v>0</v>
      </c>
      <c r="S2411" s="5" t="s">
        <v>8295</v>
      </c>
      <c r="T2411" t="s">
        <v>8296</v>
      </c>
    </row>
    <row r="2412" spans="1:20" ht="57" hidden="1" x14ac:dyDescent="0.4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/>
      <c r="L2412"/>
      <c r="M2412"/>
      <c r="N2412"/>
      <c r="P2412" t="b">
        <v>0</v>
      </c>
      <c r="Q2412">
        <v>0</v>
      </c>
      <c r="R2412" t="b">
        <v>0</v>
      </c>
      <c r="S2412" s="5" t="s">
        <v>8295</v>
      </c>
      <c r="T2412" t="s">
        <v>8296</v>
      </c>
    </row>
    <row r="2413" spans="1:20" ht="42.75" hidden="1" x14ac:dyDescent="0.4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/>
      <c r="L2413"/>
      <c r="M2413"/>
      <c r="N2413"/>
      <c r="P2413" t="b">
        <v>0</v>
      </c>
      <c r="Q2413">
        <v>3</v>
      </c>
      <c r="R2413" t="b">
        <v>0</v>
      </c>
      <c r="S2413" s="5" t="s">
        <v>8295</v>
      </c>
      <c r="T2413" t="s">
        <v>8296</v>
      </c>
    </row>
    <row r="2414" spans="1:20" ht="42.75" hidden="1" x14ac:dyDescent="0.4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/>
      <c r="L2414"/>
      <c r="M2414"/>
      <c r="N2414"/>
      <c r="P2414" t="b">
        <v>0</v>
      </c>
      <c r="Q2414">
        <v>0</v>
      </c>
      <c r="R2414" t="b">
        <v>0</v>
      </c>
      <c r="S2414" s="5" t="s">
        <v>8295</v>
      </c>
      <c r="T2414" t="s">
        <v>8296</v>
      </c>
    </row>
    <row r="2415" spans="1:20" ht="42.75" hidden="1" x14ac:dyDescent="0.4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/>
      <c r="L2415"/>
      <c r="M2415"/>
      <c r="N2415"/>
      <c r="P2415" t="b">
        <v>0</v>
      </c>
      <c r="Q2415">
        <v>3</v>
      </c>
      <c r="R2415" t="b">
        <v>0</v>
      </c>
      <c r="S2415" s="5" t="s">
        <v>8295</v>
      </c>
      <c r="T2415" t="s">
        <v>8296</v>
      </c>
    </row>
    <row r="2416" spans="1:20" ht="42.75" hidden="1" x14ac:dyDescent="0.4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/>
      <c r="L2416"/>
      <c r="M2416"/>
      <c r="N2416"/>
      <c r="P2416" t="b">
        <v>0</v>
      </c>
      <c r="Q2416">
        <v>13</v>
      </c>
      <c r="R2416" t="b">
        <v>0</v>
      </c>
      <c r="S2416" s="5" t="s">
        <v>8295</v>
      </c>
      <c r="T2416" t="s">
        <v>8296</v>
      </c>
    </row>
    <row r="2417" spans="1:20" ht="42.75" hidden="1" x14ac:dyDescent="0.4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/>
      <c r="L2417"/>
      <c r="M2417"/>
      <c r="N2417"/>
      <c r="P2417" t="b">
        <v>0</v>
      </c>
      <c r="Q2417">
        <v>6</v>
      </c>
      <c r="R2417" t="b">
        <v>0</v>
      </c>
      <c r="S2417" s="5" t="s">
        <v>8295</v>
      </c>
      <c r="T2417" t="s">
        <v>8296</v>
      </c>
    </row>
    <row r="2418" spans="1:20" ht="42.75" hidden="1" x14ac:dyDescent="0.4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/>
      <c r="L2418"/>
      <c r="M2418"/>
      <c r="N2418"/>
      <c r="P2418" t="b">
        <v>0</v>
      </c>
      <c r="Q2418">
        <v>1</v>
      </c>
      <c r="R2418" t="b">
        <v>0</v>
      </c>
      <c r="S2418" s="5" t="s">
        <v>8295</v>
      </c>
      <c r="T2418" t="s">
        <v>8296</v>
      </c>
    </row>
    <row r="2419" spans="1:20" ht="42.75" hidden="1" x14ac:dyDescent="0.4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/>
      <c r="L2419"/>
      <c r="M2419"/>
      <c r="N2419"/>
      <c r="P2419" t="b">
        <v>0</v>
      </c>
      <c r="Q2419">
        <v>0</v>
      </c>
      <c r="R2419" t="b">
        <v>0</v>
      </c>
      <c r="S2419" s="5" t="s">
        <v>8295</v>
      </c>
      <c r="T2419" t="s">
        <v>8296</v>
      </c>
    </row>
    <row r="2420" spans="1:20" hidden="1" x14ac:dyDescent="0.4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/>
      <c r="L2420"/>
      <c r="M2420"/>
      <c r="N2420"/>
      <c r="P2420" t="b">
        <v>0</v>
      </c>
      <c r="Q2420">
        <v>5</v>
      </c>
      <c r="R2420" t="b">
        <v>0</v>
      </c>
      <c r="S2420" s="5" t="s">
        <v>8295</v>
      </c>
      <c r="T2420" t="s">
        <v>8296</v>
      </c>
    </row>
    <row r="2421" spans="1:20" ht="42.75" hidden="1" x14ac:dyDescent="0.4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/>
      <c r="L2421"/>
      <c r="M2421"/>
      <c r="N2421"/>
      <c r="P2421" t="b">
        <v>0</v>
      </c>
      <c r="Q2421">
        <v>0</v>
      </c>
      <c r="R2421" t="b">
        <v>0</v>
      </c>
      <c r="S2421" s="5" t="s">
        <v>8295</v>
      </c>
      <c r="T2421" t="s">
        <v>8296</v>
      </c>
    </row>
    <row r="2422" spans="1:20" ht="42.75" hidden="1" x14ac:dyDescent="0.4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/>
      <c r="L2422"/>
      <c r="M2422"/>
      <c r="N2422"/>
      <c r="P2422" t="b">
        <v>0</v>
      </c>
      <c r="Q2422">
        <v>36</v>
      </c>
      <c r="R2422" t="b">
        <v>0</v>
      </c>
      <c r="S2422" s="5" t="s">
        <v>8295</v>
      </c>
      <c r="T2422" t="s">
        <v>8296</v>
      </c>
    </row>
    <row r="2423" spans="1:20" ht="28.5" hidden="1" x14ac:dyDescent="0.4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/>
      <c r="L2423"/>
      <c r="M2423"/>
      <c r="N2423"/>
      <c r="P2423" t="b">
        <v>0</v>
      </c>
      <c r="Q2423">
        <v>1</v>
      </c>
      <c r="R2423" t="b">
        <v>0</v>
      </c>
      <c r="S2423" s="5" t="s">
        <v>8295</v>
      </c>
      <c r="T2423" t="s">
        <v>8296</v>
      </c>
    </row>
    <row r="2424" spans="1:20" ht="28.5" hidden="1" x14ac:dyDescent="0.4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/>
      <c r="L2424"/>
      <c r="M2424"/>
      <c r="N2424"/>
      <c r="P2424" t="b">
        <v>0</v>
      </c>
      <c r="Q2424">
        <v>1</v>
      </c>
      <c r="R2424" t="b">
        <v>0</v>
      </c>
      <c r="S2424" s="5" t="s">
        <v>8295</v>
      </c>
      <c r="T2424" t="s">
        <v>8296</v>
      </c>
    </row>
    <row r="2425" spans="1:20" ht="42.75" hidden="1" x14ac:dyDescent="0.4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/>
      <c r="L2425"/>
      <c r="M2425"/>
      <c r="N2425"/>
      <c r="P2425" t="b">
        <v>0</v>
      </c>
      <c r="Q2425">
        <v>1</v>
      </c>
      <c r="R2425" t="b">
        <v>0</v>
      </c>
      <c r="S2425" s="5" t="s">
        <v>8295</v>
      </c>
      <c r="T2425" t="s">
        <v>8296</v>
      </c>
    </row>
    <row r="2426" spans="1:20" ht="28.5" hidden="1" x14ac:dyDescent="0.4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/>
      <c r="L2426"/>
      <c r="M2426"/>
      <c r="N2426"/>
      <c r="P2426" t="b">
        <v>0</v>
      </c>
      <c r="Q2426">
        <v>9</v>
      </c>
      <c r="R2426" t="b">
        <v>0</v>
      </c>
      <c r="S2426" s="5" t="s">
        <v>8295</v>
      </c>
      <c r="T2426" t="s">
        <v>8296</v>
      </c>
    </row>
    <row r="2427" spans="1:20" ht="42.75" hidden="1" x14ac:dyDescent="0.4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/>
      <c r="L2427"/>
      <c r="M2427"/>
      <c r="N2427"/>
      <c r="P2427" t="b">
        <v>0</v>
      </c>
      <c r="Q2427">
        <v>1</v>
      </c>
      <c r="R2427" t="b">
        <v>0</v>
      </c>
      <c r="S2427" s="5" t="s">
        <v>8295</v>
      </c>
      <c r="T2427" t="s">
        <v>8296</v>
      </c>
    </row>
    <row r="2428" spans="1:20" ht="42.75" hidden="1" x14ac:dyDescent="0.4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/>
      <c r="L2428"/>
      <c r="M2428"/>
      <c r="N2428"/>
      <c r="P2428" t="b">
        <v>0</v>
      </c>
      <c r="Q2428">
        <v>0</v>
      </c>
      <c r="R2428" t="b">
        <v>0</v>
      </c>
      <c r="S2428" s="5" t="s">
        <v>8295</v>
      </c>
      <c r="T2428" t="s">
        <v>8296</v>
      </c>
    </row>
    <row r="2429" spans="1:20" ht="28.5" hidden="1" x14ac:dyDescent="0.4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/>
      <c r="L2429"/>
      <c r="M2429"/>
      <c r="N2429"/>
      <c r="P2429" t="b">
        <v>0</v>
      </c>
      <c r="Q2429">
        <v>1</v>
      </c>
      <c r="R2429" t="b">
        <v>0</v>
      </c>
      <c r="S2429" s="5" t="s">
        <v>8295</v>
      </c>
      <c r="T2429" t="s">
        <v>8296</v>
      </c>
    </row>
    <row r="2430" spans="1:20" ht="28.5" hidden="1" x14ac:dyDescent="0.4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/>
      <c r="L2430"/>
      <c r="M2430"/>
      <c r="N2430"/>
      <c r="P2430" t="b">
        <v>0</v>
      </c>
      <c r="Q2430">
        <v>1</v>
      </c>
      <c r="R2430" t="b">
        <v>0</v>
      </c>
      <c r="S2430" s="5" t="s">
        <v>8295</v>
      </c>
      <c r="T2430" t="s">
        <v>8296</v>
      </c>
    </row>
    <row r="2431" spans="1:20" ht="42.75" hidden="1" x14ac:dyDescent="0.4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/>
      <c r="L2431"/>
      <c r="M2431"/>
      <c r="N2431"/>
      <c r="P2431" t="b">
        <v>0</v>
      </c>
      <c r="Q2431">
        <v>4</v>
      </c>
      <c r="R2431" t="b">
        <v>0</v>
      </c>
      <c r="S2431" s="5" t="s">
        <v>8295</v>
      </c>
      <c r="T2431" t="s">
        <v>8296</v>
      </c>
    </row>
    <row r="2432" spans="1:20" ht="42.75" hidden="1" x14ac:dyDescent="0.4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/>
      <c r="L2432"/>
      <c r="M2432"/>
      <c r="N2432"/>
      <c r="P2432" t="b">
        <v>0</v>
      </c>
      <c r="Q2432">
        <v>2</v>
      </c>
      <c r="R2432" t="b">
        <v>0</v>
      </c>
      <c r="S2432" s="5" t="s">
        <v>8295</v>
      </c>
      <c r="T2432" t="s">
        <v>8296</v>
      </c>
    </row>
    <row r="2433" spans="1:20" ht="28.5" hidden="1" x14ac:dyDescent="0.4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/>
      <c r="L2433"/>
      <c r="M2433"/>
      <c r="N2433"/>
      <c r="P2433" t="b">
        <v>0</v>
      </c>
      <c r="Q2433">
        <v>2</v>
      </c>
      <c r="R2433" t="b">
        <v>0</v>
      </c>
      <c r="S2433" s="5" t="s">
        <v>8295</v>
      </c>
      <c r="T2433" t="s">
        <v>8296</v>
      </c>
    </row>
    <row r="2434" spans="1:20" ht="42.75" hidden="1" x14ac:dyDescent="0.4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/>
      <c r="L2434"/>
      <c r="M2434"/>
      <c r="N2434"/>
      <c r="P2434" t="b">
        <v>0</v>
      </c>
      <c r="Q2434">
        <v>2</v>
      </c>
      <c r="R2434" t="b">
        <v>0</v>
      </c>
      <c r="S2434" s="5" t="s">
        <v>8295</v>
      </c>
      <c r="T2434" t="s">
        <v>8296</v>
      </c>
    </row>
    <row r="2435" spans="1:20" ht="42.75" hidden="1" x14ac:dyDescent="0.4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/>
      <c r="L2435"/>
      <c r="M2435"/>
      <c r="N2435"/>
      <c r="P2435" t="b">
        <v>0</v>
      </c>
      <c r="Q2435">
        <v>0</v>
      </c>
      <c r="R2435" t="b">
        <v>0</v>
      </c>
      <c r="S2435" s="5" t="s">
        <v>8295</v>
      </c>
      <c r="T2435" t="s">
        <v>8296</v>
      </c>
    </row>
    <row r="2436" spans="1:20" ht="42.75" hidden="1" x14ac:dyDescent="0.4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/>
      <c r="L2436"/>
      <c r="M2436"/>
      <c r="N2436"/>
      <c r="P2436" t="b">
        <v>0</v>
      </c>
      <c r="Q2436">
        <v>2</v>
      </c>
      <c r="R2436" t="b">
        <v>0</v>
      </c>
      <c r="S2436" s="5" t="s">
        <v>8295</v>
      </c>
      <c r="T2436" t="s">
        <v>8296</v>
      </c>
    </row>
    <row r="2437" spans="1:20" ht="42.75" hidden="1" x14ac:dyDescent="0.4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/>
      <c r="L2437"/>
      <c r="M2437"/>
      <c r="N2437"/>
      <c r="P2437" t="b">
        <v>0</v>
      </c>
      <c r="Q2437">
        <v>4</v>
      </c>
      <c r="R2437" t="b">
        <v>0</v>
      </c>
      <c r="S2437" s="5" t="s">
        <v>8295</v>
      </c>
      <c r="T2437" t="s">
        <v>8296</v>
      </c>
    </row>
    <row r="2438" spans="1:20" ht="42.75" hidden="1" x14ac:dyDescent="0.4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/>
      <c r="L2438"/>
      <c r="M2438"/>
      <c r="N2438"/>
      <c r="P2438" t="b">
        <v>0</v>
      </c>
      <c r="Q2438">
        <v>2</v>
      </c>
      <c r="R2438" t="b">
        <v>0</v>
      </c>
      <c r="S2438" s="5" t="s">
        <v>8295</v>
      </c>
      <c r="T2438" t="s">
        <v>8296</v>
      </c>
    </row>
    <row r="2439" spans="1:20" ht="42.75" hidden="1" x14ac:dyDescent="0.4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/>
      <c r="L2439"/>
      <c r="M2439"/>
      <c r="N2439"/>
      <c r="P2439" t="b">
        <v>0</v>
      </c>
      <c r="Q2439">
        <v>0</v>
      </c>
      <c r="R2439" t="b">
        <v>0</v>
      </c>
      <c r="S2439" s="5" t="s">
        <v>8295</v>
      </c>
      <c r="T2439" t="s">
        <v>8296</v>
      </c>
    </row>
    <row r="2440" spans="1:20" ht="42.75" hidden="1" x14ac:dyDescent="0.4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/>
      <c r="L2440"/>
      <c r="M2440"/>
      <c r="N2440"/>
      <c r="P2440" t="b">
        <v>0</v>
      </c>
      <c r="Q2440">
        <v>1</v>
      </c>
      <c r="R2440" t="b">
        <v>0</v>
      </c>
      <c r="S2440" s="5" t="s">
        <v>8295</v>
      </c>
      <c r="T2440" t="s">
        <v>8296</v>
      </c>
    </row>
    <row r="2441" spans="1:20" ht="42.75" hidden="1" x14ac:dyDescent="0.4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/>
      <c r="L2441"/>
      <c r="M2441"/>
      <c r="N2441"/>
      <c r="P2441" t="b">
        <v>0</v>
      </c>
      <c r="Q2441">
        <v>0</v>
      </c>
      <c r="R2441" t="b">
        <v>0</v>
      </c>
      <c r="S2441" s="5" t="s">
        <v>8295</v>
      </c>
      <c r="T2441" t="s">
        <v>8296</v>
      </c>
    </row>
    <row r="2442" spans="1:20" ht="28.5" hidden="1" x14ac:dyDescent="0.4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/>
      <c r="L2442"/>
      <c r="M2442"/>
      <c r="N2442"/>
      <c r="P2442" t="b">
        <v>0</v>
      </c>
      <c r="Q2442">
        <v>2</v>
      </c>
      <c r="R2442" t="b">
        <v>0</v>
      </c>
      <c r="S2442" s="5" t="s">
        <v>8295</v>
      </c>
      <c r="T2442" t="s">
        <v>8296</v>
      </c>
    </row>
    <row r="2443" spans="1:20" ht="28.5" hidden="1" x14ac:dyDescent="0.4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/>
      <c r="L2443"/>
      <c r="M2443"/>
      <c r="N2443"/>
      <c r="P2443" t="b">
        <v>0</v>
      </c>
      <c r="Q2443">
        <v>109</v>
      </c>
      <c r="R2443" t="b">
        <v>1</v>
      </c>
      <c r="S2443" s="5" t="s">
        <v>8295</v>
      </c>
      <c r="T2443" t="s">
        <v>8311</v>
      </c>
    </row>
    <row r="2444" spans="1:20" ht="28.5" hidden="1" x14ac:dyDescent="0.4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/>
      <c r="L2444"/>
      <c r="M2444"/>
      <c r="N2444"/>
      <c r="P2444" t="b">
        <v>0</v>
      </c>
      <c r="Q2444">
        <v>372</v>
      </c>
      <c r="R2444" t="b">
        <v>1</v>
      </c>
      <c r="S2444" s="5" t="s">
        <v>8295</v>
      </c>
      <c r="T2444" t="s">
        <v>8311</v>
      </c>
    </row>
    <row r="2445" spans="1:20" ht="42.75" hidden="1" x14ac:dyDescent="0.4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/>
      <c r="L2445"/>
      <c r="M2445"/>
      <c r="N2445"/>
      <c r="P2445" t="b">
        <v>0</v>
      </c>
      <c r="Q2445">
        <v>311</v>
      </c>
      <c r="R2445" t="b">
        <v>1</v>
      </c>
      <c r="S2445" s="5" t="s">
        <v>8295</v>
      </c>
      <c r="T2445" t="s">
        <v>8311</v>
      </c>
    </row>
    <row r="2446" spans="1:20" ht="42.75" hidden="1" x14ac:dyDescent="0.4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/>
      <c r="L2446"/>
      <c r="M2446"/>
      <c r="N2446"/>
      <c r="P2446" t="b">
        <v>0</v>
      </c>
      <c r="Q2446">
        <v>61</v>
      </c>
      <c r="R2446" t="b">
        <v>1</v>
      </c>
      <c r="S2446" s="5" t="s">
        <v>8295</v>
      </c>
      <c r="T2446" t="s">
        <v>8311</v>
      </c>
    </row>
    <row r="2447" spans="1:20" ht="57" hidden="1" x14ac:dyDescent="0.4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/>
      <c r="L2447"/>
      <c r="M2447"/>
      <c r="N2447"/>
      <c r="P2447" t="b">
        <v>0</v>
      </c>
      <c r="Q2447">
        <v>115</v>
      </c>
      <c r="R2447" t="b">
        <v>1</v>
      </c>
      <c r="S2447" s="5" t="s">
        <v>8295</v>
      </c>
      <c r="T2447" t="s">
        <v>8311</v>
      </c>
    </row>
    <row r="2448" spans="1:20" ht="42.75" hidden="1" x14ac:dyDescent="0.4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/>
      <c r="L2448"/>
      <c r="M2448"/>
      <c r="N2448"/>
      <c r="P2448" t="b">
        <v>0</v>
      </c>
      <c r="Q2448">
        <v>111</v>
      </c>
      <c r="R2448" t="b">
        <v>1</v>
      </c>
      <c r="S2448" s="5" t="s">
        <v>8295</v>
      </c>
      <c r="T2448" t="s">
        <v>8311</v>
      </c>
    </row>
    <row r="2449" spans="1:20" ht="42.75" hidden="1" x14ac:dyDescent="0.4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/>
      <c r="L2449"/>
      <c r="M2449"/>
      <c r="N2449"/>
      <c r="P2449" t="b">
        <v>0</v>
      </c>
      <c r="Q2449">
        <v>337</v>
      </c>
      <c r="R2449" t="b">
        <v>1</v>
      </c>
      <c r="S2449" s="5" t="s">
        <v>8295</v>
      </c>
      <c r="T2449" t="s">
        <v>8311</v>
      </c>
    </row>
    <row r="2450" spans="1:20" ht="42.75" hidden="1" x14ac:dyDescent="0.4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/>
      <c r="L2450"/>
      <c r="M2450"/>
      <c r="N2450"/>
      <c r="P2450" t="b">
        <v>0</v>
      </c>
      <c r="Q2450">
        <v>9</v>
      </c>
      <c r="R2450" t="b">
        <v>1</v>
      </c>
      <c r="S2450" s="5" t="s">
        <v>8295</v>
      </c>
      <c r="T2450" t="s">
        <v>8311</v>
      </c>
    </row>
    <row r="2451" spans="1:20" ht="42.75" hidden="1" x14ac:dyDescent="0.4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/>
      <c r="L2451"/>
      <c r="M2451"/>
      <c r="N2451"/>
      <c r="P2451" t="b">
        <v>0</v>
      </c>
      <c r="Q2451">
        <v>120</v>
      </c>
      <c r="R2451" t="b">
        <v>1</v>
      </c>
      <c r="S2451" s="5" t="s">
        <v>8295</v>
      </c>
      <c r="T2451" t="s">
        <v>8311</v>
      </c>
    </row>
    <row r="2452" spans="1:20" ht="42.75" hidden="1" x14ac:dyDescent="0.4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/>
      <c r="L2452"/>
      <c r="M2452"/>
      <c r="N2452"/>
      <c r="P2452" t="b">
        <v>0</v>
      </c>
      <c r="Q2452">
        <v>102</v>
      </c>
      <c r="R2452" t="b">
        <v>1</v>
      </c>
      <c r="S2452" s="5" t="s">
        <v>8295</v>
      </c>
      <c r="T2452" t="s">
        <v>8311</v>
      </c>
    </row>
    <row r="2453" spans="1:20" ht="42.75" hidden="1" x14ac:dyDescent="0.4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/>
      <c r="L2453"/>
      <c r="M2453"/>
      <c r="N2453"/>
      <c r="P2453" t="b">
        <v>0</v>
      </c>
      <c r="Q2453">
        <v>186</v>
      </c>
      <c r="R2453" t="b">
        <v>1</v>
      </c>
      <c r="S2453" s="5" t="s">
        <v>8295</v>
      </c>
      <c r="T2453" t="s">
        <v>8311</v>
      </c>
    </row>
    <row r="2454" spans="1:20" ht="42.75" hidden="1" x14ac:dyDescent="0.4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/>
      <c r="L2454"/>
      <c r="M2454"/>
      <c r="N2454"/>
      <c r="P2454" t="b">
        <v>0</v>
      </c>
      <c r="Q2454">
        <v>15</v>
      </c>
      <c r="R2454" t="b">
        <v>1</v>
      </c>
      <c r="S2454" s="5" t="s">
        <v>8295</v>
      </c>
      <c r="T2454" t="s">
        <v>8311</v>
      </c>
    </row>
    <row r="2455" spans="1:20" ht="42.75" hidden="1" x14ac:dyDescent="0.4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/>
      <c r="L2455"/>
      <c r="M2455"/>
      <c r="N2455"/>
      <c r="P2455" t="b">
        <v>0</v>
      </c>
      <c r="Q2455">
        <v>67</v>
      </c>
      <c r="R2455" t="b">
        <v>1</v>
      </c>
      <c r="S2455" s="5" t="s">
        <v>8295</v>
      </c>
      <c r="T2455" t="s">
        <v>8311</v>
      </c>
    </row>
    <row r="2456" spans="1:20" ht="42.75" hidden="1" x14ac:dyDescent="0.4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/>
      <c r="L2456"/>
      <c r="M2456"/>
      <c r="N2456"/>
      <c r="P2456" t="b">
        <v>0</v>
      </c>
      <c r="Q2456">
        <v>130</v>
      </c>
      <c r="R2456" t="b">
        <v>1</v>
      </c>
      <c r="S2456" s="5" t="s">
        <v>8295</v>
      </c>
      <c r="T2456" t="s">
        <v>8311</v>
      </c>
    </row>
    <row r="2457" spans="1:20" ht="42.75" hidden="1" x14ac:dyDescent="0.4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/>
      <c r="L2457"/>
      <c r="M2457"/>
      <c r="N2457"/>
      <c r="P2457" t="b">
        <v>0</v>
      </c>
      <c r="Q2457">
        <v>16</v>
      </c>
      <c r="R2457" t="b">
        <v>1</v>
      </c>
      <c r="S2457" s="5" t="s">
        <v>8295</v>
      </c>
      <c r="T2457" t="s">
        <v>8311</v>
      </c>
    </row>
    <row r="2458" spans="1:20" ht="42.75" hidden="1" x14ac:dyDescent="0.4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/>
      <c r="L2458"/>
      <c r="M2458"/>
      <c r="N2458"/>
      <c r="P2458" t="b">
        <v>0</v>
      </c>
      <c r="Q2458">
        <v>67</v>
      </c>
      <c r="R2458" t="b">
        <v>1</v>
      </c>
      <c r="S2458" s="5" t="s">
        <v>8295</v>
      </c>
      <c r="T2458" t="s">
        <v>8311</v>
      </c>
    </row>
    <row r="2459" spans="1:20" ht="42.75" hidden="1" x14ac:dyDescent="0.4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/>
      <c r="L2459"/>
      <c r="M2459"/>
      <c r="N2459"/>
      <c r="P2459" t="b">
        <v>0</v>
      </c>
      <c r="Q2459">
        <v>124</v>
      </c>
      <c r="R2459" t="b">
        <v>1</v>
      </c>
      <c r="S2459" s="5" t="s">
        <v>8295</v>
      </c>
      <c r="T2459" t="s">
        <v>8311</v>
      </c>
    </row>
    <row r="2460" spans="1:20" ht="42.75" hidden="1" x14ac:dyDescent="0.4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/>
      <c r="L2460"/>
      <c r="M2460"/>
      <c r="N2460"/>
      <c r="P2460" t="b">
        <v>0</v>
      </c>
      <c r="Q2460">
        <v>80</v>
      </c>
      <c r="R2460" t="b">
        <v>1</v>
      </c>
      <c r="S2460" s="5" t="s">
        <v>8295</v>
      </c>
      <c r="T2460" t="s">
        <v>8311</v>
      </c>
    </row>
    <row r="2461" spans="1:20" ht="42.75" hidden="1" x14ac:dyDescent="0.4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/>
      <c r="L2461"/>
      <c r="M2461"/>
      <c r="N2461"/>
      <c r="P2461" t="b">
        <v>0</v>
      </c>
      <c r="Q2461">
        <v>282</v>
      </c>
      <c r="R2461" t="b">
        <v>1</v>
      </c>
      <c r="S2461" s="5" t="s">
        <v>8295</v>
      </c>
      <c r="T2461" t="s">
        <v>8311</v>
      </c>
    </row>
    <row r="2462" spans="1:20" ht="42.75" hidden="1" x14ac:dyDescent="0.4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/>
      <c r="L2462"/>
      <c r="M2462"/>
      <c r="N2462"/>
      <c r="P2462" t="b">
        <v>0</v>
      </c>
      <c r="Q2462">
        <v>68</v>
      </c>
      <c r="R2462" t="b">
        <v>1</v>
      </c>
      <c r="S2462" s="5" t="s">
        <v>8295</v>
      </c>
      <c r="T2462" t="s">
        <v>8311</v>
      </c>
    </row>
    <row r="2463" spans="1:20" ht="42.75" hidden="1" x14ac:dyDescent="0.4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/>
      <c r="L2463"/>
      <c r="M2463"/>
      <c r="N2463"/>
      <c r="P2463" t="b">
        <v>0</v>
      </c>
      <c r="Q2463">
        <v>86</v>
      </c>
      <c r="R2463" t="b">
        <v>1</v>
      </c>
      <c r="S2463" s="5" t="s">
        <v>8284</v>
      </c>
      <c r="T2463" t="s">
        <v>8288</v>
      </c>
    </row>
    <row r="2464" spans="1:20" ht="42.75" hidden="1" x14ac:dyDescent="0.4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/>
      <c r="L2464"/>
      <c r="M2464"/>
      <c r="N2464"/>
      <c r="P2464" t="b">
        <v>0</v>
      </c>
      <c r="Q2464">
        <v>115</v>
      </c>
      <c r="R2464" t="b">
        <v>1</v>
      </c>
      <c r="S2464" s="5" t="s">
        <v>8284</v>
      </c>
      <c r="T2464" t="s">
        <v>8288</v>
      </c>
    </row>
    <row r="2465" spans="1:20" hidden="1" x14ac:dyDescent="0.4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/>
      <c r="L2465"/>
      <c r="M2465"/>
      <c r="N2465"/>
      <c r="P2465" t="b">
        <v>0</v>
      </c>
      <c r="Q2465">
        <v>75</v>
      </c>
      <c r="R2465" t="b">
        <v>1</v>
      </c>
      <c r="S2465" s="5" t="s">
        <v>8284</v>
      </c>
      <c r="T2465" t="s">
        <v>8288</v>
      </c>
    </row>
    <row r="2466" spans="1:20" ht="42.75" hidden="1" x14ac:dyDescent="0.4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/>
      <c r="L2466"/>
      <c r="M2466"/>
      <c r="N2466"/>
      <c r="P2466" t="b">
        <v>0</v>
      </c>
      <c r="Q2466">
        <v>43</v>
      </c>
      <c r="R2466" t="b">
        <v>1</v>
      </c>
      <c r="S2466" s="5" t="s">
        <v>8284</v>
      </c>
      <c r="T2466" t="s">
        <v>8288</v>
      </c>
    </row>
    <row r="2467" spans="1:20" ht="28.5" hidden="1" x14ac:dyDescent="0.4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/>
      <c r="L2467"/>
      <c r="M2467"/>
      <c r="N2467"/>
      <c r="P2467" t="b">
        <v>0</v>
      </c>
      <c r="Q2467">
        <v>48</v>
      </c>
      <c r="R2467" t="b">
        <v>1</v>
      </c>
      <c r="S2467" s="5" t="s">
        <v>8284</v>
      </c>
      <c r="T2467" t="s">
        <v>8288</v>
      </c>
    </row>
    <row r="2468" spans="1:20" ht="42.75" hidden="1" x14ac:dyDescent="0.4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/>
      <c r="L2468"/>
      <c r="M2468"/>
      <c r="N2468"/>
      <c r="P2468" t="b">
        <v>0</v>
      </c>
      <c r="Q2468">
        <v>52</v>
      </c>
      <c r="R2468" t="b">
        <v>1</v>
      </c>
      <c r="S2468" s="5" t="s">
        <v>8284</v>
      </c>
      <c r="T2468" t="s">
        <v>8288</v>
      </c>
    </row>
    <row r="2469" spans="1:20" ht="42.75" hidden="1" x14ac:dyDescent="0.4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/>
      <c r="L2469"/>
      <c r="M2469"/>
      <c r="N2469"/>
      <c r="P2469" t="b">
        <v>0</v>
      </c>
      <c r="Q2469">
        <v>43</v>
      </c>
      <c r="R2469" t="b">
        <v>1</v>
      </c>
      <c r="S2469" s="5" t="s">
        <v>8284</v>
      </c>
      <c r="T2469" t="s">
        <v>8288</v>
      </c>
    </row>
    <row r="2470" spans="1:20" ht="28.5" hidden="1" x14ac:dyDescent="0.4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/>
      <c r="L2470"/>
      <c r="M2470"/>
      <c r="N2470"/>
      <c r="P2470" t="b">
        <v>0</v>
      </c>
      <c r="Q2470">
        <v>58</v>
      </c>
      <c r="R2470" t="b">
        <v>1</v>
      </c>
      <c r="S2470" s="5" t="s">
        <v>8284</v>
      </c>
      <c r="T2470" t="s">
        <v>8288</v>
      </c>
    </row>
    <row r="2471" spans="1:20" ht="42.75" hidden="1" x14ac:dyDescent="0.4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/>
      <c r="L2471"/>
      <c r="M2471"/>
      <c r="N2471"/>
      <c r="P2471" t="b">
        <v>0</v>
      </c>
      <c r="Q2471">
        <v>47</v>
      </c>
      <c r="R2471" t="b">
        <v>1</v>
      </c>
      <c r="S2471" s="5" t="s">
        <v>8284</v>
      </c>
      <c r="T2471" t="s">
        <v>8288</v>
      </c>
    </row>
    <row r="2472" spans="1:20" ht="42.75" hidden="1" x14ac:dyDescent="0.4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/>
      <c r="L2472"/>
      <c r="M2472"/>
      <c r="N2472"/>
      <c r="P2472" t="b">
        <v>0</v>
      </c>
      <c r="Q2472">
        <v>36</v>
      </c>
      <c r="R2472" t="b">
        <v>1</v>
      </c>
      <c r="S2472" s="5" t="s">
        <v>8284</v>
      </c>
      <c r="T2472" t="s">
        <v>8288</v>
      </c>
    </row>
    <row r="2473" spans="1:20" ht="42.75" hidden="1" x14ac:dyDescent="0.4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/>
      <c r="L2473"/>
      <c r="M2473"/>
      <c r="N2473"/>
      <c r="P2473" t="b">
        <v>0</v>
      </c>
      <c r="Q2473">
        <v>17</v>
      </c>
      <c r="R2473" t="b">
        <v>1</v>
      </c>
      <c r="S2473" s="5" t="s">
        <v>8284</v>
      </c>
      <c r="T2473" t="s">
        <v>8288</v>
      </c>
    </row>
    <row r="2474" spans="1:20" ht="57" hidden="1" x14ac:dyDescent="0.4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/>
      <c r="L2474"/>
      <c r="M2474"/>
      <c r="N2474"/>
      <c r="P2474" t="b">
        <v>0</v>
      </c>
      <c r="Q2474">
        <v>104</v>
      </c>
      <c r="R2474" t="b">
        <v>1</v>
      </c>
      <c r="S2474" s="5" t="s">
        <v>8284</v>
      </c>
      <c r="T2474" t="s">
        <v>8288</v>
      </c>
    </row>
    <row r="2475" spans="1:20" ht="42.75" hidden="1" x14ac:dyDescent="0.4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/>
      <c r="L2475"/>
      <c r="M2475"/>
      <c r="N2475"/>
      <c r="P2475" t="b">
        <v>0</v>
      </c>
      <c r="Q2475">
        <v>47</v>
      </c>
      <c r="R2475" t="b">
        <v>1</v>
      </c>
      <c r="S2475" s="5" t="s">
        <v>8284</v>
      </c>
      <c r="T2475" t="s">
        <v>8288</v>
      </c>
    </row>
    <row r="2476" spans="1:20" ht="57" hidden="1" x14ac:dyDescent="0.4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/>
      <c r="L2476"/>
      <c r="M2476"/>
      <c r="N2476"/>
      <c r="P2476" t="b">
        <v>0</v>
      </c>
      <c r="Q2476">
        <v>38</v>
      </c>
      <c r="R2476" t="b">
        <v>1</v>
      </c>
      <c r="S2476" s="5" t="s">
        <v>8284</v>
      </c>
      <c r="T2476" t="s">
        <v>8288</v>
      </c>
    </row>
    <row r="2477" spans="1:20" ht="28.5" hidden="1" x14ac:dyDescent="0.4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/>
      <c r="L2477"/>
      <c r="M2477"/>
      <c r="N2477"/>
      <c r="P2477" t="b">
        <v>0</v>
      </c>
      <c r="Q2477">
        <v>81</v>
      </c>
      <c r="R2477" t="b">
        <v>1</v>
      </c>
      <c r="S2477" s="5" t="s">
        <v>8284</v>
      </c>
      <c r="T2477" t="s">
        <v>8288</v>
      </c>
    </row>
    <row r="2478" spans="1:20" ht="42.75" hidden="1" x14ac:dyDescent="0.4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/>
      <c r="L2478"/>
      <c r="M2478"/>
      <c r="N2478"/>
      <c r="P2478" t="b">
        <v>0</v>
      </c>
      <c r="Q2478">
        <v>55</v>
      </c>
      <c r="R2478" t="b">
        <v>1</v>
      </c>
      <c r="S2478" s="5" t="s">
        <v>8284</v>
      </c>
      <c r="T2478" t="s">
        <v>8288</v>
      </c>
    </row>
    <row r="2479" spans="1:20" ht="28.5" hidden="1" x14ac:dyDescent="0.4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/>
      <c r="L2479"/>
      <c r="M2479"/>
      <c r="N2479"/>
      <c r="P2479" t="b">
        <v>0</v>
      </c>
      <c r="Q2479">
        <v>41</v>
      </c>
      <c r="R2479" t="b">
        <v>1</v>
      </c>
      <c r="S2479" s="5" t="s">
        <v>8284</v>
      </c>
      <c r="T2479" t="s">
        <v>8288</v>
      </c>
    </row>
    <row r="2480" spans="1:20" ht="42.75" hidden="1" x14ac:dyDescent="0.4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/>
      <c r="L2480"/>
      <c r="M2480"/>
      <c r="N2480"/>
      <c r="P2480" t="b">
        <v>0</v>
      </c>
      <c r="Q2480">
        <v>79</v>
      </c>
      <c r="R2480" t="b">
        <v>1</v>
      </c>
      <c r="S2480" s="5" t="s">
        <v>8284</v>
      </c>
      <c r="T2480" t="s">
        <v>8288</v>
      </c>
    </row>
    <row r="2481" spans="1:20" ht="28.5" hidden="1" x14ac:dyDescent="0.4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/>
      <c r="L2481"/>
      <c r="M2481"/>
      <c r="N2481"/>
      <c r="P2481" t="b">
        <v>0</v>
      </c>
      <c r="Q2481">
        <v>16</v>
      </c>
      <c r="R2481" t="b">
        <v>1</v>
      </c>
      <c r="S2481" s="5" t="s">
        <v>8284</v>
      </c>
      <c r="T2481" t="s">
        <v>8288</v>
      </c>
    </row>
    <row r="2482" spans="1:20" ht="42.75" hidden="1" x14ac:dyDescent="0.4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/>
      <c r="L2482"/>
      <c r="M2482"/>
      <c r="N2482"/>
      <c r="P2482" t="b">
        <v>0</v>
      </c>
      <c r="Q2482">
        <v>8</v>
      </c>
      <c r="R2482" t="b">
        <v>1</v>
      </c>
      <c r="S2482" s="5" t="s">
        <v>8284</v>
      </c>
      <c r="T2482" t="s">
        <v>8288</v>
      </c>
    </row>
    <row r="2483" spans="1:20" ht="42.75" hidden="1" x14ac:dyDescent="0.4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/>
      <c r="L2483"/>
      <c r="M2483"/>
      <c r="N2483"/>
      <c r="P2483" t="b">
        <v>0</v>
      </c>
      <c r="Q2483">
        <v>95</v>
      </c>
      <c r="R2483" t="b">
        <v>1</v>
      </c>
      <c r="S2483" s="5" t="s">
        <v>8284</v>
      </c>
      <c r="T2483" t="s">
        <v>8288</v>
      </c>
    </row>
    <row r="2484" spans="1:20" ht="42.75" hidden="1" x14ac:dyDescent="0.4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/>
      <c r="L2484"/>
      <c r="M2484"/>
      <c r="N2484"/>
      <c r="P2484" t="b">
        <v>0</v>
      </c>
      <c r="Q2484">
        <v>25</v>
      </c>
      <c r="R2484" t="b">
        <v>1</v>
      </c>
      <c r="S2484" s="5" t="s">
        <v>8284</v>
      </c>
      <c r="T2484" t="s">
        <v>8288</v>
      </c>
    </row>
    <row r="2485" spans="1:20" ht="28.5" hidden="1" x14ac:dyDescent="0.4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/>
      <c r="L2485"/>
      <c r="M2485"/>
      <c r="N2485"/>
      <c r="P2485" t="b">
        <v>0</v>
      </c>
      <c r="Q2485">
        <v>19</v>
      </c>
      <c r="R2485" t="b">
        <v>1</v>
      </c>
      <c r="S2485" s="5" t="s">
        <v>8284</v>
      </c>
      <c r="T2485" t="s">
        <v>8288</v>
      </c>
    </row>
    <row r="2486" spans="1:20" ht="42.75" hidden="1" x14ac:dyDescent="0.4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/>
      <c r="L2486"/>
      <c r="M2486"/>
      <c r="N2486"/>
      <c r="P2486" t="b">
        <v>0</v>
      </c>
      <c r="Q2486">
        <v>90</v>
      </c>
      <c r="R2486" t="b">
        <v>1</v>
      </c>
      <c r="S2486" s="5" t="s">
        <v>8284</v>
      </c>
      <c r="T2486" t="s">
        <v>8288</v>
      </c>
    </row>
    <row r="2487" spans="1:20" ht="42.75" hidden="1" x14ac:dyDescent="0.4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/>
      <c r="L2487"/>
      <c r="M2487"/>
      <c r="N2487"/>
      <c r="P2487" t="b">
        <v>0</v>
      </c>
      <c r="Q2487">
        <v>41</v>
      </c>
      <c r="R2487" t="b">
        <v>1</v>
      </c>
      <c r="S2487" s="5" t="s">
        <v>8284</v>
      </c>
      <c r="T2487" t="s">
        <v>8288</v>
      </c>
    </row>
    <row r="2488" spans="1:20" ht="42.75" hidden="1" x14ac:dyDescent="0.4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/>
      <c r="L2488"/>
      <c r="M2488"/>
      <c r="N2488"/>
      <c r="P2488" t="b">
        <v>0</v>
      </c>
      <c r="Q2488">
        <v>30</v>
      </c>
      <c r="R2488" t="b">
        <v>1</v>
      </c>
      <c r="S2488" s="5" t="s">
        <v>8284</v>
      </c>
      <c r="T2488" t="s">
        <v>8288</v>
      </c>
    </row>
    <row r="2489" spans="1:20" ht="42.75" hidden="1" x14ac:dyDescent="0.4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/>
      <c r="L2489"/>
      <c r="M2489"/>
      <c r="N2489"/>
      <c r="P2489" t="b">
        <v>0</v>
      </c>
      <c r="Q2489">
        <v>38</v>
      </c>
      <c r="R2489" t="b">
        <v>1</v>
      </c>
      <c r="S2489" s="5" t="s">
        <v>8284</v>
      </c>
      <c r="T2489" t="s">
        <v>8288</v>
      </c>
    </row>
    <row r="2490" spans="1:20" ht="42.75" hidden="1" x14ac:dyDescent="0.4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/>
      <c r="L2490"/>
      <c r="M2490"/>
      <c r="N2490"/>
      <c r="P2490" t="b">
        <v>0</v>
      </c>
      <c r="Q2490">
        <v>65</v>
      </c>
      <c r="R2490" t="b">
        <v>1</v>
      </c>
      <c r="S2490" s="5" t="s">
        <v>8284</v>
      </c>
      <c r="T2490" t="s">
        <v>8288</v>
      </c>
    </row>
    <row r="2491" spans="1:20" ht="42.75" hidden="1" x14ac:dyDescent="0.4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/>
      <c r="L2491"/>
      <c r="M2491"/>
      <c r="N2491"/>
      <c r="P2491" t="b">
        <v>0</v>
      </c>
      <c r="Q2491">
        <v>75</v>
      </c>
      <c r="R2491" t="b">
        <v>1</v>
      </c>
      <c r="S2491" s="5" t="s">
        <v>8284</v>
      </c>
      <c r="T2491" t="s">
        <v>8288</v>
      </c>
    </row>
    <row r="2492" spans="1:20" ht="42.75" hidden="1" x14ac:dyDescent="0.4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/>
      <c r="L2492"/>
      <c r="M2492"/>
      <c r="N2492"/>
      <c r="P2492" t="b">
        <v>0</v>
      </c>
      <c r="Q2492">
        <v>16</v>
      </c>
      <c r="R2492" t="b">
        <v>1</v>
      </c>
      <c r="S2492" s="5" t="s">
        <v>8284</v>
      </c>
      <c r="T2492" t="s">
        <v>8288</v>
      </c>
    </row>
    <row r="2493" spans="1:20" ht="42.75" hidden="1" x14ac:dyDescent="0.4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/>
      <c r="L2493"/>
      <c r="M2493"/>
      <c r="N2493"/>
      <c r="P2493" t="b">
        <v>0</v>
      </c>
      <c r="Q2493">
        <v>10</v>
      </c>
      <c r="R2493" t="b">
        <v>1</v>
      </c>
      <c r="S2493" s="5" t="s">
        <v>8284</v>
      </c>
      <c r="T2493" t="s">
        <v>8288</v>
      </c>
    </row>
    <row r="2494" spans="1:20" ht="28.5" hidden="1" x14ac:dyDescent="0.4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/>
      <c r="L2494"/>
      <c r="M2494"/>
      <c r="N2494"/>
      <c r="P2494" t="b">
        <v>0</v>
      </c>
      <c r="Q2494">
        <v>27</v>
      </c>
      <c r="R2494" t="b">
        <v>1</v>
      </c>
      <c r="S2494" s="5" t="s">
        <v>8284</v>
      </c>
      <c r="T2494" t="s">
        <v>8288</v>
      </c>
    </row>
    <row r="2495" spans="1:20" ht="42.75" hidden="1" x14ac:dyDescent="0.4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/>
      <c r="L2495"/>
      <c r="M2495"/>
      <c r="N2495"/>
      <c r="P2495" t="b">
        <v>0</v>
      </c>
      <c r="Q2495">
        <v>259</v>
      </c>
      <c r="R2495" t="b">
        <v>1</v>
      </c>
      <c r="S2495" s="5" t="s">
        <v>8284</v>
      </c>
      <c r="T2495" t="s">
        <v>8288</v>
      </c>
    </row>
    <row r="2496" spans="1:20" ht="42.75" hidden="1" x14ac:dyDescent="0.4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/>
      <c r="L2496"/>
      <c r="M2496"/>
      <c r="N2496"/>
      <c r="P2496" t="b">
        <v>0</v>
      </c>
      <c r="Q2496">
        <v>39</v>
      </c>
      <c r="R2496" t="b">
        <v>1</v>
      </c>
      <c r="S2496" s="5" t="s">
        <v>8284</v>
      </c>
      <c r="T2496" t="s">
        <v>8288</v>
      </c>
    </row>
    <row r="2497" spans="1:20" ht="42.75" hidden="1" x14ac:dyDescent="0.4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/>
      <c r="L2497"/>
      <c r="M2497"/>
      <c r="N2497"/>
      <c r="P2497" t="b">
        <v>0</v>
      </c>
      <c r="Q2497">
        <v>42</v>
      </c>
      <c r="R2497" t="b">
        <v>1</v>
      </c>
      <c r="S2497" s="5" t="s">
        <v>8284</v>
      </c>
      <c r="T2497" t="s">
        <v>8288</v>
      </c>
    </row>
    <row r="2498" spans="1:20" ht="28.5" hidden="1" x14ac:dyDescent="0.4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/>
      <c r="L2498"/>
      <c r="M2498"/>
      <c r="N2498"/>
      <c r="P2498" t="b">
        <v>0</v>
      </c>
      <c r="Q2498">
        <v>10</v>
      </c>
      <c r="R2498" t="b">
        <v>1</v>
      </c>
      <c r="S2498" s="5" t="s">
        <v>8284</v>
      </c>
      <c r="T2498" t="s">
        <v>8288</v>
      </c>
    </row>
    <row r="2499" spans="1:20" ht="42.75" hidden="1" x14ac:dyDescent="0.4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/>
      <c r="L2499"/>
      <c r="M2499"/>
      <c r="N2499"/>
      <c r="P2499" t="b">
        <v>0</v>
      </c>
      <c r="Q2499">
        <v>56</v>
      </c>
      <c r="R2499" t="b">
        <v>1</v>
      </c>
      <c r="S2499" s="5" t="s">
        <v>8284</v>
      </c>
      <c r="T2499" t="s">
        <v>8288</v>
      </c>
    </row>
    <row r="2500" spans="1:20" ht="42.75" hidden="1" x14ac:dyDescent="0.4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/>
      <c r="L2500"/>
      <c r="M2500"/>
      <c r="N2500"/>
      <c r="P2500" t="b">
        <v>0</v>
      </c>
      <c r="Q2500">
        <v>20</v>
      </c>
      <c r="R2500" t="b">
        <v>1</v>
      </c>
      <c r="S2500" s="5" t="s">
        <v>8284</v>
      </c>
      <c r="T2500" t="s">
        <v>8288</v>
      </c>
    </row>
    <row r="2501" spans="1:20" ht="42.75" hidden="1" x14ac:dyDescent="0.4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/>
      <c r="L2501"/>
      <c r="M2501"/>
      <c r="N2501"/>
      <c r="P2501" t="b">
        <v>0</v>
      </c>
      <c r="Q2501">
        <v>170</v>
      </c>
      <c r="R2501" t="b">
        <v>1</v>
      </c>
      <c r="S2501" s="5" t="s">
        <v>8284</v>
      </c>
      <c r="T2501" t="s">
        <v>8288</v>
      </c>
    </row>
    <row r="2502" spans="1:20" ht="42.75" hidden="1" x14ac:dyDescent="0.4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/>
      <c r="L2502"/>
      <c r="M2502"/>
      <c r="N2502"/>
      <c r="P2502" t="b">
        <v>0</v>
      </c>
      <c r="Q2502">
        <v>29</v>
      </c>
      <c r="R2502" t="b">
        <v>1</v>
      </c>
      <c r="S2502" s="5" t="s">
        <v>8284</v>
      </c>
      <c r="T2502" t="s">
        <v>8288</v>
      </c>
    </row>
    <row r="2503" spans="1:20" ht="42.75" hidden="1" x14ac:dyDescent="0.4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/>
      <c r="L2503"/>
      <c r="M2503"/>
      <c r="N2503"/>
      <c r="P2503" t="b">
        <v>0</v>
      </c>
      <c r="Q2503">
        <v>7</v>
      </c>
      <c r="R2503" t="b">
        <v>0</v>
      </c>
      <c r="S2503" s="5" t="s">
        <v>8295</v>
      </c>
      <c r="T2503" t="s">
        <v>8312</v>
      </c>
    </row>
    <row r="2504" spans="1:20" ht="42.75" hidden="1" x14ac:dyDescent="0.4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/>
      <c r="L2504"/>
      <c r="M2504"/>
      <c r="N2504"/>
      <c r="P2504" t="b">
        <v>0</v>
      </c>
      <c r="Q2504">
        <v>5</v>
      </c>
      <c r="R2504" t="b">
        <v>0</v>
      </c>
      <c r="S2504" s="5" t="s">
        <v>8295</v>
      </c>
      <c r="T2504" t="s">
        <v>8312</v>
      </c>
    </row>
    <row r="2505" spans="1:20" ht="42.75" hidden="1" x14ac:dyDescent="0.4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/>
      <c r="L2505"/>
      <c r="M2505"/>
      <c r="N2505"/>
      <c r="P2505" t="b">
        <v>0</v>
      </c>
      <c r="Q2505">
        <v>0</v>
      </c>
      <c r="R2505" t="b">
        <v>0</v>
      </c>
      <c r="S2505" s="5" t="s">
        <v>8295</v>
      </c>
      <c r="T2505" t="s">
        <v>8312</v>
      </c>
    </row>
    <row r="2506" spans="1:20" ht="28.5" hidden="1" x14ac:dyDescent="0.4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/>
      <c r="L2506"/>
      <c r="M2506"/>
      <c r="N2506"/>
      <c r="P2506" t="b">
        <v>0</v>
      </c>
      <c r="Q2506">
        <v>0</v>
      </c>
      <c r="R2506" t="b">
        <v>0</v>
      </c>
      <c r="S2506" s="5" t="s">
        <v>8295</v>
      </c>
      <c r="T2506" t="s">
        <v>8312</v>
      </c>
    </row>
    <row r="2507" spans="1:20" ht="57" hidden="1" x14ac:dyDescent="0.4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/>
      <c r="L2507"/>
      <c r="M2507"/>
      <c r="N2507"/>
      <c r="P2507" t="b">
        <v>0</v>
      </c>
      <c r="Q2507">
        <v>0</v>
      </c>
      <c r="R2507" t="b">
        <v>0</v>
      </c>
      <c r="S2507" s="5" t="s">
        <v>8295</v>
      </c>
      <c r="T2507" t="s">
        <v>8312</v>
      </c>
    </row>
    <row r="2508" spans="1:20" ht="42.75" hidden="1" x14ac:dyDescent="0.4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/>
      <c r="L2508"/>
      <c r="M2508"/>
      <c r="N2508"/>
      <c r="P2508" t="b">
        <v>0</v>
      </c>
      <c r="Q2508">
        <v>2</v>
      </c>
      <c r="R2508" t="b">
        <v>0</v>
      </c>
      <c r="S2508" s="5" t="s">
        <v>8295</v>
      </c>
      <c r="T2508" t="s">
        <v>8312</v>
      </c>
    </row>
    <row r="2509" spans="1:20" hidden="1" x14ac:dyDescent="0.4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/>
      <c r="L2509"/>
      <c r="M2509"/>
      <c r="N2509"/>
      <c r="P2509" t="b">
        <v>0</v>
      </c>
      <c r="Q2509">
        <v>0</v>
      </c>
      <c r="R2509" t="b">
        <v>0</v>
      </c>
      <c r="S2509" s="5" t="s">
        <v>8295</v>
      </c>
      <c r="T2509" t="s">
        <v>8312</v>
      </c>
    </row>
    <row r="2510" spans="1:20" ht="42.75" hidden="1" x14ac:dyDescent="0.4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/>
      <c r="L2510"/>
      <c r="M2510"/>
      <c r="N2510"/>
      <c r="P2510" t="b">
        <v>0</v>
      </c>
      <c r="Q2510">
        <v>0</v>
      </c>
      <c r="R2510" t="b">
        <v>0</v>
      </c>
      <c r="S2510" s="5" t="s">
        <v>8295</v>
      </c>
      <c r="T2510" t="s">
        <v>8312</v>
      </c>
    </row>
    <row r="2511" spans="1:20" ht="42.75" hidden="1" x14ac:dyDescent="0.4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/>
      <c r="L2511"/>
      <c r="M2511"/>
      <c r="N2511"/>
      <c r="P2511" t="b">
        <v>0</v>
      </c>
      <c r="Q2511">
        <v>28</v>
      </c>
      <c r="R2511" t="b">
        <v>0</v>
      </c>
      <c r="S2511" s="5" t="s">
        <v>8295</v>
      </c>
      <c r="T2511" t="s">
        <v>8312</v>
      </c>
    </row>
    <row r="2512" spans="1:20" ht="42.75" hidden="1" x14ac:dyDescent="0.4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/>
      <c r="L2512"/>
      <c r="M2512"/>
      <c r="N2512"/>
      <c r="P2512" t="b">
        <v>0</v>
      </c>
      <c r="Q2512">
        <v>2</v>
      </c>
      <c r="R2512" t="b">
        <v>0</v>
      </c>
      <c r="S2512" s="5" t="s">
        <v>8295</v>
      </c>
      <c r="T2512" t="s">
        <v>8312</v>
      </c>
    </row>
    <row r="2513" spans="1:20" ht="42.75" hidden="1" x14ac:dyDescent="0.4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/>
      <c r="L2513"/>
      <c r="M2513"/>
      <c r="N2513"/>
      <c r="P2513" t="b">
        <v>0</v>
      </c>
      <c r="Q2513">
        <v>0</v>
      </c>
      <c r="R2513" t="b">
        <v>0</v>
      </c>
      <c r="S2513" s="5" t="s">
        <v>8295</v>
      </c>
      <c r="T2513" t="s">
        <v>8312</v>
      </c>
    </row>
    <row r="2514" spans="1:20" ht="42.75" hidden="1" x14ac:dyDescent="0.4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/>
      <c r="L2514"/>
      <c r="M2514"/>
      <c r="N2514"/>
      <c r="P2514" t="b">
        <v>0</v>
      </c>
      <c r="Q2514">
        <v>0</v>
      </c>
      <c r="R2514" t="b">
        <v>0</v>
      </c>
      <c r="S2514" s="5" t="s">
        <v>8295</v>
      </c>
      <c r="T2514" t="s">
        <v>8312</v>
      </c>
    </row>
    <row r="2515" spans="1:20" ht="42.75" hidden="1" x14ac:dyDescent="0.4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/>
      <c r="L2515"/>
      <c r="M2515"/>
      <c r="N2515"/>
      <c r="P2515" t="b">
        <v>0</v>
      </c>
      <c r="Q2515">
        <v>0</v>
      </c>
      <c r="R2515" t="b">
        <v>0</v>
      </c>
      <c r="S2515" s="5" t="s">
        <v>8295</v>
      </c>
      <c r="T2515" t="s">
        <v>8312</v>
      </c>
    </row>
    <row r="2516" spans="1:20" ht="42.75" hidden="1" x14ac:dyDescent="0.4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/>
      <c r="L2516"/>
      <c r="M2516"/>
      <c r="N2516"/>
      <c r="P2516" t="b">
        <v>0</v>
      </c>
      <c r="Q2516">
        <v>4</v>
      </c>
      <c r="R2516" t="b">
        <v>0</v>
      </c>
      <c r="S2516" s="5" t="s">
        <v>8295</v>
      </c>
      <c r="T2516" t="s">
        <v>8312</v>
      </c>
    </row>
    <row r="2517" spans="1:20" ht="42.75" hidden="1" x14ac:dyDescent="0.4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/>
      <c r="L2517"/>
      <c r="M2517"/>
      <c r="N2517"/>
      <c r="P2517" t="b">
        <v>0</v>
      </c>
      <c r="Q2517">
        <v>12</v>
      </c>
      <c r="R2517" t="b">
        <v>0</v>
      </c>
      <c r="S2517" s="5" t="s">
        <v>8295</v>
      </c>
      <c r="T2517" t="s">
        <v>8312</v>
      </c>
    </row>
    <row r="2518" spans="1:20" ht="42.75" hidden="1" x14ac:dyDescent="0.4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/>
      <c r="L2518"/>
      <c r="M2518"/>
      <c r="N2518"/>
      <c r="P2518" t="b">
        <v>0</v>
      </c>
      <c r="Q2518">
        <v>0</v>
      </c>
      <c r="R2518" t="b">
        <v>0</v>
      </c>
      <c r="S2518" s="5" t="s">
        <v>8295</v>
      </c>
      <c r="T2518" t="s">
        <v>8312</v>
      </c>
    </row>
    <row r="2519" spans="1:20" ht="42.75" hidden="1" x14ac:dyDescent="0.4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/>
      <c r="L2519"/>
      <c r="M2519"/>
      <c r="N2519"/>
      <c r="P2519" t="b">
        <v>0</v>
      </c>
      <c r="Q2519">
        <v>33</v>
      </c>
      <c r="R2519" t="b">
        <v>0</v>
      </c>
      <c r="S2519" s="5" t="s">
        <v>8295</v>
      </c>
      <c r="T2519" t="s">
        <v>8312</v>
      </c>
    </row>
    <row r="2520" spans="1:20" ht="42.75" hidden="1" x14ac:dyDescent="0.4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/>
      <c r="L2520"/>
      <c r="M2520"/>
      <c r="N2520"/>
      <c r="P2520" t="b">
        <v>0</v>
      </c>
      <c r="Q2520">
        <v>0</v>
      </c>
      <c r="R2520" t="b">
        <v>0</v>
      </c>
      <c r="S2520" s="5" t="s">
        <v>8295</v>
      </c>
      <c r="T2520" t="s">
        <v>8312</v>
      </c>
    </row>
    <row r="2521" spans="1:20" ht="28.5" hidden="1" x14ac:dyDescent="0.4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/>
      <c r="L2521"/>
      <c r="M2521"/>
      <c r="N2521"/>
      <c r="P2521" t="b">
        <v>0</v>
      </c>
      <c r="Q2521">
        <v>4</v>
      </c>
      <c r="R2521" t="b">
        <v>0</v>
      </c>
      <c r="S2521" s="5" t="s">
        <v>8295</v>
      </c>
      <c r="T2521" t="s">
        <v>8312</v>
      </c>
    </row>
    <row r="2522" spans="1:20" ht="42.75" hidden="1" x14ac:dyDescent="0.4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/>
      <c r="L2522"/>
      <c r="M2522"/>
      <c r="N2522"/>
      <c r="P2522" t="b">
        <v>0</v>
      </c>
      <c r="Q2522">
        <v>0</v>
      </c>
      <c r="R2522" t="b">
        <v>0</v>
      </c>
      <c r="S2522" s="5" t="s">
        <v>8295</v>
      </c>
      <c r="T2522" t="s">
        <v>8312</v>
      </c>
    </row>
    <row r="2523" spans="1:20" ht="57" hidden="1" x14ac:dyDescent="0.4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/>
      <c r="L2523"/>
      <c r="M2523"/>
      <c r="N2523"/>
      <c r="P2523" t="b">
        <v>0</v>
      </c>
      <c r="Q2523">
        <v>132</v>
      </c>
      <c r="R2523" t="b">
        <v>1</v>
      </c>
      <c r="S2523" s="5" t="s">
        <v>8284</v>
      </c>
      <c r="T2523" t="s">
        <v>8313</v>
      </c>
    </row>
    <row r="2524" spans="1:20" ht="42.75" hidden="1" x14ac:dyDescent="0.4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/>
      <c r="L2524"/>
      <c r="M2524"/>
      <c r="N2524"/>
      <c r="P2524" t="b">
        <v>0</v>
      </c>
      <c r="Q2524">
        <v>27</v>
      </c>
      <c r="R2524" t="b">
        <v>1</v>
      </c>
      <c r="S2524" s="5" t="s">
        <v>8284</v>
      </c>
      <c r="T2524" t="s">
        <v>8313</v>
      </c>
    </row>
    <row r="2525" spans="1:20" ht="42.75" hidden="1" x14ac:dyDescent="0.4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/>
      <c r="L2525"/>
      <c r="M2525"/>
      <c r="N2525"/>
      <c r="P2525" t="b">
        <v>0</v>
      </c>
      <c r="Q2525">
        <v>26</v>
      </c>
      <c r="R2525" t="b">
        <v>1</v>
      </c>
      <c r="S2525" s="5" t="s">
        <v>8284</v>
      </c>
      <c r="T2525" t="s">
        <v>8313</v>
      </c>
    </row>
    <row r="2526" spans="1:20" ht="28.5" hidden="1" x14ac:dyDescent="0.4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/>
      <c r="L2526"/>
      <c r="M2526"/>
      <c r="N2526"/>
      <c r="P2526" t="b">
        <v>0</v>
      </c>
      <c r="Q2526">
        <v>43</v>
      </c>
      <c r="R2526" t="b">
        <v>1</v>
      </c>
      <c r="S2526" s="5" t="s">
        <v>8284</v>
      </c>
      <c r="T2526" t="s">
        <v>8313</v>
      </c>
    </row>
    <row r="2527" spans="1:20" ht="42.75" hidden="1" x14ac:dyDescent="0.4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/>
      <c r="L2527"/>
      <c r="M2527"/>
      <c r="N2527"/>
      <c r="P2527" t="b">
        <v>0</v>
      </c>
      <c r="Q2527">
        <v>80</v>
      </c>
      <c r="R2527" t="b">
        <v>1</v>
      </c>
      <c r="S2527" s="5" t="s">
        <v>8284</v>
      </c>
      <c r="T2527" t="s">
        <v>8313</v>
      </c>
    </row>
    <row r="2528" spans="1:20" ht="42.75" hidden="1" x14ac:dyDescent="0.4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/>
      <c r="L2528"/>
      <c r="M2528"/>
      <c r="N2528"/>
      <c r="P2528" t="b">
        <v>0</v>
      </c>
      <c r="Q2528">
        <v>33</v>
      </c>
      <c r="R2528" t="b">
        <v>1</v>
      </c>
      <c r="S2528" s="5" t="s">
        <v>8284</v>
      </c>
      <c r="T2528" t="s">
        <v>8313</v>
      </c>
    </row>
    <row r="2529" spans="1:20" ht="42.75" hidden="1" x14ac:dyDescent="0.4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/>
      <c r="L2529"/>
      <c r="M2529"/>
      <c r="N2529"/>
      <c r="P2529" t="b">
        <v>0</v>
      </c>
      <c r="Q2529">
        <v>71</v>
      </c>
      <c r="R2529" t="b">
        <v>1</v>
      </c>
      <c r="S2529" s="5" t="s">
        <v>8284</v>
      </c>
      <c r="T2529" t="s">
        <v>8313</v>
      </c>
    </row>
    <row r="2530" spans="1:20" ht="42.75" hidden="1" x14ac:dyDescent="0.4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/>
      <c r="L2530"/>
      <c r="M2530"/>
      <c r="N2530"/>
      <c r="P2530" t="b">
        <v>0</v>
      </c>
      <c r="Q2530">
        <v>81</v>
      </c>
      <c r="R2530" t="b">
        <v>1</v>
      </c>
      <c r="S2530" s="5" t="s">
        <v>8284</v>
      </c>
      <c r="T2530" t="s">
        <v>8313</v>
      </c>
    </row>
    <row r="2531" spans="1:20" ht="28.5" hidden="1" x14ac:dyDescent="0.4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/>
      <c r="L2531"/>
      <c r="M2531"/>
      <c r="N2531"/>
      <c r="P2531" t="b">
        <v>0</v>
      </c>
      <c r="Q2531">
        <v>76</v>
      </c>
      <c r="R2531" t="b">
        <v>1</v>
      </c>
      <c r="S2531" s="5" t="s">
        <v>8284</v>
      </c>
      <c r="T2531" t="s">
        <v>8313</v>
      </c>
    </row>
    <row r="2532" spans="1:20" ht="42.75" hidden="1" x14ac:dyDescent="0.4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/>
      <c r="L2532"/>
      <c r="M2532"/>
      <c r="N2532"/>
      <c r="P2532" t="b">
        <v>0</v>
      </c>
      <c r="Q2532">
        <v>48</v>
      </c>
      <c r="R2532" t="b">
        <v>1</v>
      </c>
      <c r="S2532" s="5" t="s">
        <v>8284</v>
      </c>
      <c r="T2532" t="s">
        <v>8313</v>
      </c>
    </row>
    <row r="2533" spans="1:20" ht="42.75" hidden="1" x14ac:dyDescent="0.4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/>
      <c r="L2533"/>
      <c r="M2533"/>
      <c r="N2533"/>
      <c r="P2533" t="b">
        <v>0</v>
      </c>
      <c r="Q2533">
        <v>61</v>
      </c>
      <c r="R2533" t="b">
        <v>1</v>
      </c>
      <c r="S2533" s="5" t="s">
        <v>8284</v>
      </c>
      <c r="T2533" t="s">
        <v>8313</v>
      </c>
    </row>
    <row r="2534" spans="1:20" ht="42.75" hidden="1" x14ac:dyDescent="0.4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/>
      <c r="L2534"/>
      <c r="M2534"/>
      <c r="N2534"/>
      <c r="P2534" t="b">
        <v>0</v>
      </c>
      <c r="Q2534">
        <v>60</v>
      </c>
      <c r="R2534" t="b">
        <v>1</v>
      </c>
      <c r="S2534" s="5" t="s">
        <v>8284</v>
      </c>
      <c r="T2534" t="s">
        <v>8313</v>
      </c>
    </row>
    <row r="2535" spans="1:20" ht="42.75" hidden="1" x14ac:dyDescent="0.4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/>
      <c r="L2535"/>
      <c r="M2535"/>
      <c r="N2535"/>
      <c r="P2535" t="b">
        <v>0</v>
      </c>
      <c r="Q2535">
        <v>136</v>
      </c>
      <c r="R2535" t="b">
        <v>1</v>
      </c>
      <c r="S2535" s="5" t="s">
        <v>8284</v>
      </c>
      <c r="T2535" t="s">
        <v>8313</v>
      </c>
    </row>
    <row r="2536" spans="1:20" ht="57" hidden="1" x14ac:dyDescent="0.4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/>
      <c r="L2536"/>
      <c r="M2536"/>
      <c r="N2536"/>
      <c r="P2536" t="b">
        <v>0</v>
      </c>
      <c r="Q2536">
        <v>14</v>
      </c>
      <c r="R2536" t="b">
        <v>1</v>
      </c>
      <c r="S2536" s="5" t="s">
        <v>8284</v>
      </c>
      <c r="T2536" t="s">
        <v>8313</v>
      </c>
    </row>
    <row r="2537" spans="1:20" hidden="1" x14ac:dyDescent="0.4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/>
      <c r="L2537"/>
      <c r="M2537"/>
      <c r="N2537"/>
      <c r="P2537" t="b">
        <v>0</v>
      </c>
      <c r="Q2537">
        <v>78</v>
      </c>
      <c r="R2537" t="b">
        <v>1</v>
      </c>
      <c r="S2537" s="5" t="s">
        <v>8284</v>
      </c>
      <c r="T2537" t="s">
        <v>8313</v>
      </c>
    </row>
    <row r="2538" spans="1:20" ht="42.75" hidden="1" x14ac:dyDescent="0.4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/>
      <c r="L2538"/>
      <c r="M2538"/>
      <c r="N2538"/>
      <c r="P2538" t="b">
        <v>0</v>
      </c>
      <c r="Q2538">
        <v>4</v>
      </c>
      <c r="R2538" t="b">
        <v>1</v>
      </c>
      <c r="S2538" s="5" t="s">
        <v>8284</v>
      </c>
      <c r="T2538" t="s">
        <v>8313</v>
      </c>
    </row>
    <row r="2539" spans="1:20" ht="42.75" hidden="1" x14ac:dyDescent="0.4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/>
      <c r="L2539"/>
      <c r="M2539"/>
      <c r="N2539"/>
      <c r="P2539" t="b">
        <v>0</v>
      </c>
      <c r="Q2539">
        <v>11</v>
      </c>
      <c r="R2539" t="b">
        <v>1</v>
      </c>
      <c r="S2539" s="5" t="s">
        <v>8284</v>
      </c>
      <c r="T2539" t="s">
        <v>8313</v>
      </c>
    </row>
    <row r="2540" spans="1:20" ht="28.5" hidden="1" x14ac:dyDescent="0.4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/>
      <c r="L2540"/>
      <c r="M2540"/>
      <c r="N2540"/>
      <c r="P2540" t="b">
        <v>0</v>
      </c>
      <c r="Q2540">
        <v>185</v>
      </c>
      <c r="R2540" t="b">
        <v>1</v>
      </c>
      <c r="S2540" s="5" t="s">
        <v>8284</v>
      </c>
      <c r="T2540" t="s">
        <v>8313</v>
      </c>
    </row>
    <row r="2541" spans="1:20" ht="42.75" hidden="1" x14ac:dyDescent="0.4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/>
      <c r="L2541"/>
      <c r="M2541"/>
      <c r="N2541"/>
      <c r="P2541" t="b">
        <v>0</v>
      </c>
      <c r="Q2541">
        <v>59</v>
      </c>
      <c r="R2541" t="b">
        <v>1</v>
      </c>
      <c r="S2541" s="5" t="s">
        <v>8284</v>
      </c>
      <c r="T2541" t="s">
        <v>8313</v>
      </c>
    </row>
    <row r="2542" spans="1:20" ht="42.75" hidden="1" x14ac:dyDescent="0.4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/>
      <c r="L2542"/>
      <c r="M2542"/>
      <c r="N2542"/>
      <c r="P2542" t="b">
        <v>0</v>
      </c>
      <c r="Q2542">
        <v>27</v>
      </c>
      <c r="R2542" t="b">
        <v>1</v>
      </c>
      <c r="S2542" s="5" t="s">
        <v>8284</v>
      </c>
      <c r="T2542" t="s">
        <v>8313</v>
      </c>
    </row>
    <row r="2543" spans="1:20" ht="57" hidden="1" x14ac:dyDescent="0.4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/>
      <c r="L2543"/>
      <c r="M2543"/>
      <c r="N2543"/>
      <c r="P2543" t="b">
        <v>0</v>
      </c>
      <c r="Q2543">
        <v>63</v>
      </c>
      <c r="R2543" t="b">
        <v>1</v>
      </c>
      <c r="S2543" s="5" t="s">
        <v>8284</v>
      </c>
      <c r="T2543" t="s">
        <v>8313</v>
      </c>
    </row>
    <row r="2544" spans="1:20" ht="42.75" hidden="1" x14ac:dyDescent="0.4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/>
      <c r="L2544"/>
      <c r="M2544"/>
      <c r="N2544"/>
      <c r="P2544" t="b">
        <v>0</v>
      </c>
      <c r="Q2544">
        <v>13</v>
      </c>
      <c r="R2544" t="b">
        <v>1</v>
      </c>
      <c r="S2544" s="5" t="s">
        <v>8284</v>
      </c>
      <c r="T2544" t="s">
        <v>8313</v>
      </c>
    </row>
    <row r="2545" spans="1:20" ht="42.75" hidden="1" x14ac:dyDescent="0.4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/>
      <c r="L2545"/>
      <c r="M2545"/>
      <c r="N2545"/>
      <c r="P2545" t="b">
        <v>0</v>
      </c>
      <c r="Q2545">
        <v>13</v>
      </c>
      <c r="R2545" t="b">
        <v>1</v>
      </c>
      <c r="S2545" s="5" t="s">
        <v>8284</v>
      </c>
      <c r="T2545" t="s">
        <v>8313</v>
      </c>
    </row>
    <row r="2546" spans="1:20" ht="42.75" hidden="1" x14ac:dyDescent="0.4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/>
      <c r="L2546"/>
      <c r="M2546"/>
      <c r="N2546"/>
      <c r="P2546" t="b">
        <v>0</v>
      </c>
      <c r="Q2546">
        <v>57</v>
      </c>
      <c r="R2546" t="b">
        <v>1</v>
      </c>
      <c r="S2546" s="5" t="s">
        <v>8284</v>
      </c>
      <c r="T2546" t="s">
        <v>8313</v>
      </c>
    </row>
    <row r="2547" spans="1:20" ht="42.75" hidden="1" x14ac:dyDescent="0.4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/>
      <c r="L2547"/>
      <c r="M2547"/>
      <c r="N2547"/>
      <c r="P2547" t="b">
        <v>0</v>
      </c>
      <c r="Q2547">
        <v>61</v>
      </c>
      <c r="R2547" t="b">
        <v>1</v>
      </c>
      <c r="S2547" s="5" t="s">
        <v>8284</v>
      </c>
      <c r="T2547" t="s">
        <v>8313</v>
      </c>
    </row>
    <row r="2548" spans="1:20" ht="42.75" hidden="1" x14ac:dyDescent="0.4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/>
      <c r="L2548"/>
      <c r="M2548"/>
      <c r="N2548"/>
      <c r="P2548" t="b">
        <v>0</v>
      </c>
      <c r="Q2548">
        <v>65</v>
      </c>
      <c r="R2548" t="b">
        <v>1</v>
      </c>
      <c r="S2548" s="5" t="s">
        <v>8284</v>
      </c>
      <c r="T2548" t="s">
        <v>8313</v>
      </c>
    </row>
    <row r="2549" spans="1:20" ht="42.75" hidden="1" x14ac:dyDescent="0.4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/>
      <c r="L2549"/>
      <c r="M2549"/>
      <c r="N2549"/>
      <c r="P2549" t="b">
        <v>0</v>
      </c>
      <c r="Q2549">
        <v>134</v>
      </c>
      <c r="R2549" t="b">
        <v>1</v>
      </c>
      <c r="S2549" s="5" t="s">
        <v>8284</v>
      </c>
      <c r="T2549" t="s">
        <v>8313</v>
      </c>
    </row>
    <row r="2550" spans="1:20" ht="42.75" hidden="1" x14ac:dyDescent="0.4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/>
      <c r="L2550"/>
      <c r="M2550"/>
      <c r="N2550"/>
      <c r="P2550" t="b">
        <v>0</v>
      </c>
      <c r="Q2550">
        <v>37</v>
      </c>
      <c r="R2550" t="b">
        <v>1</v>
      </c>
      <c r="S2550" s="5" t="s">
        <v>8284</v>
      </c>
      <c r="T2550" t="s">
        <v>8313</v>
      </c>
    </row>
    <row r="2551" spans="1:20" ht="42.75" hidden="1" x14ac:dyDescent="0.4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/>
      <c r="L2551"/>
      <c r="M2551"/>
      <c r="N2551"/>
      <c r="P2551" t="b">
        <v>0</v>
      </c>
      <c r="Q2551">
        <v>37</v>
      </c>
      <c r="R2551" t="b">
        <v>1</v>
      </c>
      <c r="S2551" s="5" t="s">
        <v>8284</v>
      </c>
      <c r="T2551" t="s">
        <v>8313</v>
      </c>
    </row>
    <row r="2552" spans="1:20" ht="42.75" hidden="1" x14ac:dyDescent="0.4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/>
      <c r="L2552"/>
      <c r="M2552"/>
      <c r="N2552"/>
      <c r="P2552" t="b">
        <v>0</v>
      </c>
      <c r="Q2552">
        <v>150</v>
      </c>
      <c r="R2552" t="b">
        <v>1</v>
      </c>
      <c r="S2552" s="5" t="s">
        <v>8284</v>
      </c>
      <c r="T2552" t="s">
        <v>8313</v>
      </c>
    </row>
    <row r="2553" spans="1:20" ht="42.75" hidden="1" x14ac:dyDescent="0.4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/>
      <c r="L2553"/>
      <c r="M2553"/>
      <c r="N2553"/>
      <c r="P2553" t="b">
        <v>0</v>
      </c>
      <c r="Q2553">
        <v>56</v>
      </c>
      <c r="R2553" t="b">
        <v>1</v>
      </c>
      <c r="S2553" s="5" t="s">
        <v>8284</v>
      </c>
      <c r="T2553" t="s">
        <v>8313</v>
      </c>
    </row>
    <row r="2554" spans="1:20" ht="42.75" hidden="1" x14ac:dyDescent="0.4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/>
      <c r="L2554"/>
      <c r="M2554"/>
      <c r="N2554"/>
      <c r="P2554" t="b">
        <v>0</v>
      </c>
      <c r="Q2554">
        <v>18</v>
      </c>
      <c r="R2554" t="b">
        <v>1</v>
      </c>
      <c r="S2554" s="5" t="s">
        <v>8284</v>
      </c>
      <c r="T2554" t="s">
        <v>8313</v>
      </c>
    </row>
    <row r="2555" spans="1:20" ht="42.75" hidden="1" x14ac:dyDescent="0.4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/>
      <c r="L2555"/>
      <c r="M2555"/>
      <c r="N2555"/>
      <c r="P2555" t="b">
        <v>0</v>
      </c>
      <c r="Q2555">
        <v>60</v>
      </c>
      <c r="R2555" t="b">
        <v>1</v>
      </c>
      <c r="S2555" s="5" t="s">
        <v>8284</v>
      </c>
      <c r="T2555" t="s">
        <v>8313</v>
      </c>
    </row>
    <row r="2556" spans="1:20" ht="42.75" hidden="1" x14ac:dyDescent="0.4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/>
      <c r="L2556"/>
      <c r="M2556"/>
      <c r="N2556"/>
      <c r="P2556" t="b">
        <v>0</v>
      </c>
      <c r="Q2556">
        <v>67</v>
      </c>
      <c r="R2556" t="b">
        <v>1</v>
      </c>
      <c r="S2556" s="5" t="s">
        <v>8284</v>
      </c>
      <c r="T2556" t="s">
        <v>8313</v>
      </c>
    </row>
    <row r="2557" spans="1:20" ht="42.75" hidden="1" x14ac:dyDescent="0.4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/>
      <c r="L2557"/>
      <c r="M2557"/>
      <c r="N2557"/>
      <c r="P2557" t="b">
        <v>0</v>
      </c>
      <c r="Q2557">
        <v>35</v>
      </c>
      <c r="R2557" t="b">
        <v>1</v>
      </c>
      <c r="S2557" s="5" t="s">
        <v>8284</v>
      </c>
      <c r="T2557" t="s">
        <v>8313</v>
      </c>
    </row>
    <row r="2558" spans="1:20" ht="42.75" hidden="1" x14ac:dyDescent="0.4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/>
      <c r="L2558"/>
      <c r="M2558"/>
      <c r="N2558"/>
      <c r="P2558" t="b">
        <v>0</v>
      </c>
      <c r="Q2558">
        <v>34</v>
      </c>
      <c r="R2558" t="b">
        <v>1</v>
      </c>
      <c r="S2558" s="5" t="s">
        <v>8284</v>
      </c>
      <c r="T2558" t="s">
        <v>8313</v>
      </c>
    </row>
    <row r="2559" spans="1:20" ht="28.5" hidden="1" x14ac:dyDescent="0.4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/>
      <c r="L2559"/>
      <c r="M2559"/>
      <c r="N2559"/>
      <c r="P2559" t="b">
        <v>0</v>
      </c>
      <c r="Q2559">
        <v>36</v>
      </c>
      <c r="R2559" t="b">
        <v>1</v>
      </c>
      <c r="S2559" s="5" t="s">
        <v>8284</v>
      </c>
      <c r="T2559" t="s">
        <v>8313</v>
      </c>
    </row>
    <row r="2560" spans="1:20" ht="28.5" hidden="1" x14ac:dyDescent="0.4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/>
      <c r="L2560"/>
      <c r="M2560"/>
      <c r="N2560"/>
      <c r="P2560" t="b">
        <v>0</v>
      </c>
      <c r="Q2560">
        <v>18</v>
      </c>
      <c r="R2560" t="b">
        <v>1</v>
      </c>
      <c r="S2560" s="5" t="s">
        <v>8284</v>
      </c>
      <c r="T2560" t="s">
        <v>8313</v>
      </c>
    </row>
    <row r="2561" spans="1:20" ht="42.75" hidden="1" x14ac:dyDescent="0.4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/>
      <c r="L2561"/>
      <c r="M2561"/>
      <c r="N2561"/>
      <c r="P2561" t="b">
        <v>0</v>
      </c>
      <c r="Q2561">
        <v>25</v>
      </c>
      <c r="R2561" t="b">
        <v>1</v>
      </c>
      <c r="S2561" s="5" t="s">
        <v>8284</v>
      </c>
      <c r="T2561" t="s">
        <v>8313</v>
      </c>
    </row>
    <row r="2562" spans="1:20" ht="42.75" hidden="1" x14ac:dyDescent="0.4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/>
      <c r="L2562"/>
      <c r="M2562"/>
      <c r="N2562"/>
      <c r="P2562" t="b">
        <v>0</v>
      </c>
      <c r="Q2562">
        <v>21</v>
      </c>
      <c r="R2562" t="b">
        <v>1</v>
      </c>
      <c r="S2562" s="5" t="s">
        <v>8284</v>
      </c>
      <c r="T2562" t="s">
        <v>8313</v>
      </c>
    </row>
    <row r="2563" spans="1:20" ht="42.75" hidden="1" x14ac:dyDescent="0.4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/>
      <c r="L2563"/>
      <c r="M2563"/>
      <c r="N2563"/>
      <c r="P2563" t="b">
        <v>0</v>
      </c>
      <c r="Q2563">
        <v>0</v>
      </c>
      <c r="R2563" t="b">
        <v>0</v>
      </c>
      <c r="S2563" s="5" t="s">
        <v>8295</v>
      </c>
      <c r="T2563" t="s">
        <v>8296</v>
      </c>
    </row>
    <row r="2564" spans="1:20" ht="57" hidden="1" x14ac:dyDescent="0.4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/>
      <c r="L2564"/>
      <c r="M2564"/>
      <c r="N2564"/>
      <c r="P2564" t="b">
        <v>0</v>
      </c>
      <c r="Q2564">
        <v>3</v>
      </c>
      <c r="R2564" t="b">
        <v>0</v>
      </c>
      <c r="S2564" s="5" t="s">
        <v>8295</v>
      </c>
      <c r="T2564" t="s">
        <v>8296</v>
      </c>
    </row>
    <row r="2565" spans="1:20" ht="28.5" hidden="1" x14ac:dyDescent="0.4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/>
      <c r="L2565"/>
      <c r="M2565"/>
      <c r="N2565"/>
      <c r="P2565" t="b">
        <v>0</v>
      </c>
      <c r="Q2565">
        <v>0</v>
      </c>
      <c r="R2565" t="b">
        <v>0</v>
      </c>
      <c r="S2565" s="5" t="s">
        <v>8295</v>
      </c>
      <c r="T2565" t="s">
        <v>8296</v>
      </c>
    </row>
    <row r="2566" spans="1:20" ht="42.75" hidden="1" x14ac:dyDescent="0.4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/>
      <c r="L2566"/>
      <c r="M2566"/>
      <c r="N2566"/>
      <c r="P2566" t="b">
        <v>0</v>
      </c>
      <c r="Q2566">
        <v>0</v>
      </c>
      <c r="R2566" t="b">
        <v>0</v>
      </c>
      <c r="S2566" s="5" t="s">
        <v>8295</v>
      </c>
      <c r="T2566" t="s">
        <v>8296</v>
      </c>
    </row>
    <row r="2567" spans="1:20" ht="42.75" hidden="1" x14ac:dyDescent="0.4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/>
      <c r="L2567"/>
      <c r="M2567"/>
      <c r="N2567"/>
      <c r="P2567" t="b">
        <v>0</v>
      </c>
      <c r="Q2567">
        <v>1</v>
      </c>
      <c r="R2567" t="b">
        <v>0</v>
      </c>
      <c r="S2567" s="5" t="s">
        <v>8295</v>
      </c>
      <c r="T2567" t="s">
        <v>8296</v>
      </c>
    </row>
    <row r="2568" spans="1:20" ht="42.75" hidden="1" x14ac:dyDescent="0.4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/>
      <c r="L2568"/>
      <c r="M2568"/>
      <c r="N2568"/>
      <c r="P2568" t="b">
        <v>0</v>
      </c>
      <c r="Q2568">
        <v>0</v>
      </c>
      <c r="R2568" t="b">
        <v>0</v>
      </c>
      <c r="S2568" s="5" t="s">
        <v>8295</v>
      </c>
      <c r="T2568" t="s">
        <v>8296</v>
      </c>
    </row>
    <row r="2569" spans="1:20" ht="42.75" hidden="1" x14ac:dyDescent="0.4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/>
      <c r="L2569"/>
      <c r="M2569"/>
      <c r="N2569"/>
      <c r="P2569" t="b">
        <v>0</v>
      </c>
      <c r="Q2569">
        <v>2</v>
      </c>
      <c r="R2569" t="b">
        <v>0</v>
      </c>
      <c r="S2569" s="5" t="s">
        <v>8295</v>
      </c>
      <c r="T2569" t="s">
        <v>8296</v>
      </c>
    </row>
    <row r="2570" spans="1:20" ht="42.75" hidden="1" x14ac:dyDescent="0.4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/>
      <c r="L2570"/>
      <c r="M2570"/>
      <c r="N2570"/>
      <c r="P2570" t="b">
        <v>0</v>
      </c>
      <c r="Q2570">
        <v>1</v>
      </c>
      <c r="R2570" t="b">
        <v>0</v>
      </c>
      <c r="S2570" s="5" t="s">
        <v>8295</v>
      </c>
      <c r="T2570" t="s">
        <v>8296</v>
      </c>
    </row>
    <row r="2571" spans="1:20" ht="42.75" hidden="1" x14ac:dyDescent="0.4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/>
      <c r="L2571"/>
      <c r="M2571"/>
      <c r="N2571"/>
      <c r="P2571" t="b">
        <v>0</v>
      </c>
      <c r="Q2571">
        <v>2</v>
      </c>
      <c r="R2571" t="b">
        <v>0</v>
      </c>
      <c r="S2571" s="5" t="s">
        <v>8295</v>
      </c>
      <c r="T2571" t="s">
        <v>8296</v>
      </c>
    </row>
    <row r="2572" spans="1:20" ht="42.75" hidden="1" x14ac:dyDescent="0.4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/>
      <c r="L2572"/>
      <c r="M2572"/>
      <c r="N2572"/>
      <c r="P2572" t="b">
        <v>0</v>
      </c>
      <c r="Q2572">
        <v>2</v>
      </c>
      <c r="R2572" t="b">
        <v>0</v>
      </c>
      <c r="S2572" s="5" t="s">
        <v>8295</v>
      </c>
      <c r="T2572" t="s">
        <v>8296</v>
      </c>
    </row>
    <row r="2573" spans="1:20" ht="42.75" hidden="1" x14ac:dyDescent="0.4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/>
      <c r="L2573"/>
      <c r="M2573"/>
      <c r="N2573"/>
      <c r="P2573" t="b">
        <v>0</v>
      </c>
      <c r="Q2573">
        <v>4</v>
      </c>
      <c r="R2573" t="b">
        <v>0</v>
      </c>
      <c r="S2573" s="5" t="s">
        <v>8295</v>
      </c>
      <c r="T2573" t="s">
        <v>8296</v>
      </c>
    </row>
    <row r="2574" spans="1:20" ht="42.75" hidden="1" x14ac:dyDescent="0.4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/>
      <c r="L2574"/>
      <c r="M2574"/>
      <c r="N2574"/>
      <c r="P2574" t="b">
        <v>0</v>
      </c>
      <c r="Q2574">
        <v>0</v>
      </c>
      <c r="R2574" t="b">
        <v>0</v>
      </c>
      <c r="S2574" s="5" t="s">
        <v>8295</v>
      </c>
      <c r="T2574" t="s">
        <v>8296</v>
      </c>
    </row>
    <row r="2575" spans="1:20" ht="42.75" hidden="1" x14ac:dyDescent="0.4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/>
      <c r="L2575"/>
      <c r="M2575"/>
      <c r="N2575"/>
      <c r="P2575" t="b">
        <v>0</v>
      </c>
      <c r="Q2575">
        <v>0</v>
      </c>
      <c r="R2575" t="b">
        <v>0</v>
      </c>
      <c r="S2575" s="5" t="s">
        <v>8295</v>
      </c>
      <c r="T2575" t="s">
        <v>8296</v>
      </c>
    </row>
    <row r="2576" spans="1:20" ht="42.75" hidden="1" x14ac:dyDescent="0.4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/>
      <c r="L2576"/>
      <c r="M2576"/>
      <c r="N2576"/>
      <c r="P2576" t="b">
        <v>0</v>
      </c>
      <c r="Q2576">
        <v>0</v>
      </c>
      <c r="R2576" t="b">
        <v>0</v>
      </c>
      <c r="S2576" s="5" t="s">
        <v>8295</v>
      </c>
      <c r="T2576" t="s">
        <v>8296</v>
      </c>
    </row>
    <row r="2577" spans="1:20" ht="42.75" hidden="1" x14ac:dyDescent="0.4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/>
      <c r="L2577"/>
      <c r="M2577"/>
      <c r="N2577"/>
      <c r="P2577" t="b">
        <v>0</v>
      </c>
      <c r="Q2577">
        <v>0</v>
      </c>
      <c r="R2577" t="b">
        <v>0</v>
      </c>
      <c r="S2577" s="5" t="s">
        <v>8295</v>
      </c>
      <c r="T2577" t="s">
        <v>8296</v>
      </c>
    </row>
    <row r="2578" spans="1:20" ht="28.5" hidden="1" x14ac:dyDescent="0.4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/>
      <c r="L2578"/>
      <c r="M2578"/>
      <c r="N2578"/>
      <c r="P2578" t="b">
        <v>0</v>
      </c>
      <c r="Q2578">
        <v>0</v>
      </c>
      <c r="R2578" t="b">
        <v>0</v>
      </c>
      <c r="S2578" s="5" t="s">
        <v>8295</v>
      </c>
      <c r="T2578" t="s">
        <v>8296</v>
      </c>
    </row>
    <row r="2579" spans="1:20" ht="42.75" hidden="1" x14ac:dyDescent="0.4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/>
      <c r="L2579"/>
      <c r="M2579"/>
      <c r="N2579"/>
      <c r="P2579" t="b">
        <v>0</v>
      </c>
      <c r="Q2579">
        <v>0</v>
      </c>
      <c r="R2579" t="b">
        <v>0</v>
      </c>
      <c r="S2579" s="5" t="s">
        <v>8295</v>
      </c>
      <c r="T2579" t="s">
        <v>8296</v>
      </c>
    </row>
    <row r="2580" spans="1:20" ht="42.75" hidden="1" x14ac:dyDescent="0.4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/>
      <c r="L2580"/>
      <c r="M2580"/>
      <c r="N2580"/>
      <c r="P2580" t="b">
        <v>0</v>
      </c>
      <c r="Q2580">
        <v>0</v>
      </c>
      <c r="R2580" t="b">
        <v>0</v>
      </c>
      <c r="S2580" s="5" t="s">
        <v>8295</v>
      </c>
      <c r="T2580" t="s">
        <v>8296</v>
      </c>
    </row>
    <row r="2581" spans="1:20" ht="42.75" hidden="1" x14ac:dyDescent="0.4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/>
      <c r="L2581"/>
      <c r="M2581"/>
      <c r="N2581"/>
      <c r="P2581" t="b">
        <v>0</v>
      </c>
      <c r="Q2581">
        <v>12</v>
      </c>
      <c r="R2581" t="b">
        <v>0</v>
      </c>
      <c r="S2581" s="5" t="s">
        <v>8295</v>
      </c>
      <c r="T2581" t="s">
        <v>8296</v>
      </c>
    </row>
    <row r="2582" spans="1:20" ht="42.75" hidden="1" x14ac:dyDescent="0.4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/>
      <c r="L2582"/>
      <c r="M2582"/>
      <c r="N2582"/>
      <c r="P2582" t="b">
        <v>0</v>
      </c>
      <c r="Q2582">
        <v>2</v>
      </c>
      <c r="R2582" t="b">
        <v>0</v>
      </c>
      <c r="S2582" s="5" t="s">
        <v>8295</v>
      </c>
      <c r="T2582" t="s">
        <v>8296</v>
      </c>
    </row>
    <row r="2583" spans="1:20" ht="42.75" hidden="1" x14ac:dyDescent="0.4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/>
      <c r="L2583"/>
      <c r="M2583"/>
      <c r="N2583"/>
      <c r="P2583" t="b">
        <v>0</v>
      </c>
      <c r="Q2583">
        <v>11</v>
      </c>
      <c r="R2583" t="b">
        <v>0</v>
      </c>
      <c r="S2583" s="5" t="s">
        <v>8295</v>
      </c>
      <c r="T2583" t="s">
        <v>8296</v>
      </c>
    </row>
    <row r="2584" spans="1:20" ht="28.5" hidden="1" x14ac:dyDescent="0.4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/>
      <c r="L2584"/>
      <c r="M2584"/>
      <c r="N2584"/>
      <c r="P2584" t="b">
        <v>0</v>
      </c>
      <c r="Q2584">
        <v>1</v>
      </c>
      <c r="R2584" t="b">
        <v>0</v>
      </c>
      <c r="S2584" s="5" t="s">
        <v>8295</v>
      </c>
      <c r="T2584" t="s">
        <v>8296</v>
      </c>
    </row>
    <row r="2585" spans="1:20" ht="42.75" hidden="1" x14ac:dyDescent="0.4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/>
      <c r="L2585"/>
      <c r="M2585"/>
      <c r="N2585"/>
      <c r="P2585" t="b">
        <v>0</v>
      </c>
      <c r="Q2585">
        <v>5</v>
      </c>
      <c r="R2585" t="b">
        <v>0</v>
      </c>
      <c r="S2585" s="5" t="s">
        <v>8295</v>
      </c>
      <c r="T2585" t="s">
        <v>8296</v>
      </c>
    </row>
    <row r="2586" spans="1:20" ht="28.5" hidden="1" x14ac:dyDescent="0.4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/>
      <c r="L2586"/>
      <c r="M2586"/>
      <c r="N2586"/>
      <c r="P2586" t="b">
        <v>0</v>
      </c>
      <c r="Q2586">
        <v>0</v>
      </c>
      <c r="R2586" t="b">
        <v>0</v>
      </c>
      <c r="S2586" s="5" t="s">
        <v>8295</v>
      </c>
      <c r="T2586" t="s">
        <v>8296</v>
      </c>
    </row>
    <row r="2587" spans="1:20" ht="42.75" hidden="1" x14ac:dyDescent="0.4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/>
      <c r="L2587"/>
      <c r="M2587"/>
      <c r="N2587"/>
      <c r="P2587" t="b">
        <v>0</v>
      </c>
      <c r="Q2587">
        <v>1</v>
      </c>
      <c r="R2587" t="b">
        <v>0</v>
      </c>
      <c r="S2587" s="5" t="s">
        <v>8295</v>
      </c>
      <c r="T2587" t="s">
        <v>8296</v>
      </c>
    </row>
    <row r="2588" spans="1:20" ht="28.5" hidden="1" x14ac:dyDescent="0.4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/>
      <c r="L2588"/>
      <c r="M2588"/>
      <c r="N2588"/>
      <c r="P2588" t="b">
        <v>0</v>
      </c>
      <c r="Q2588">
        <v>1</v>
      </c>
      <c r="R2588" t="b">
        <v>0</v>
      </c>
      <c r="S2588" s="5" t="s">
        <v>8295</v>
      </c>
      <c r="T2588" t="s">
        <v>8296</v>
      </c>
    </row>
    <row r="2589" spans="1:20" ht="42.75" hidden="1" x14ac:dyDescent="0.4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/>
      <c r="L2589"/>
      <c r="M2589"/>
      <c r="N2589"/>
      <c r="P2589" t="b">
        <v>0</v>
      </c>
      <c r="Q2589">
        <v>6</v>
      </c>
      <c r="R2589" t="b">
        <v>0</v>
      </c>
      <c r="S2589" s="5" t="s">
        <v>8295</v>
      </c>
      <c r="T2589" t="s">
        <v>8296</v>
      </c>
    </row>
    <row r="2590" spans="1:20" ht="42.75" hidden="1" x14ac:dyDescent="0.4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/>
      <c r="L2590"/>
      <c r="M2590"/>
      <c r="N2590"/>
      <c r="P2590" t="b">
        <v>0</v>
      </c>
      <c r="Q2590">
        <v>8</v>
      </c>
      <c r="R2590" t="b">
        <v>0</v>
      </c>
      <c r="S2590" s="5" t="s">
        <v>8295</v>
      </c>
      <c r="T2590" t="s">
        <v>8296</v>
      </c>
    </row>
    <row r="2591" spans="1:20" ht="42.75" hidden="1" x14ac:dyDescent="0.4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/>
      <c r="L2591"/>
      <c r="M2591"/>
      <c r="N2591"/>
      <c r="P2591" t="b">
        <v>0</v>
      </c>
      <c r="Q2591">
        <v>1</v>
      </c>
      <c r="R2591" t="b">
        <v>0</v>
      </c>
      <c r="S2591" s="5" t="s">
        <v>8295</v>
      </c>
      <c r="T2591" t="s">
        <v>8296</v>
      </c>
    </row>
    <row r="2592" spans="1:20" ht="42.75" hidden="1" x14ac:dyDescent="0.4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/>
      <c r="L2592"/>
      <c r="M2592"/>
      <c r="N2592"/>
      <c r="P2592" t="b">
        <v>0</v>
      </c>
      <c r="Q2592">
        <v>0</v>
      </c>
      <c r="R2592" t="b">
        <v>0</v>
      </c>
      <c r="S2592" s="5" t="s">
        <v>8295</v>
      </c>
      <c r="T2592" t="s">
        <v>8296</v>
      </c>
    </row>
    <row r="2593" spans="1:20" ht="42.75" hidden="1" x14ac:dyDescent="0.4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/>
      <c r="L2593"/>
      <c r="M2593"/>
      <c r="N2593"/>
      <c r="P2593" t="b">
        <v>0</v>
      </c>
      <c r="Q2593">
        <v>2</v>
      </c>
      <c r="R2593" t="b">
        <v>0</v>
      </c>
      <c r="S2593" s="5" t="s">
        <v>8295</v>
      </c>
      <c r="T2593" t="s">
        <v>8296</v>
      </c>
    </row>
    <row r="2594" spans="1:20" ht="42.75" hidden="1" x14ac:dyDescent="0.4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/>
      <c r="L2594"/>
      <c r="M2594"/>
      <c r="N2594"/>
      <c r="P2594" t="b">
        <v>0</v>
      </c>
      <c r="Q2594">
        <v>1</v>
      </c>
      <c r="R2594" t="b">
        <v>0</v>
      </c>
      <c r="S2594" s="5" t="s">
        <v>8295</v>
      </c>
      <c r="T2594" t="s">
        <v>8296</v>
      </c>
    </row>
    <row r="2595" spans="1:20" ht="42.75" hidden="1" x14ac:dyDescent="0.4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/>
      <c r="L2595"/>
      <c r="M2595"/>
      <c r="N2595"/>
      <c r="P2595" t="b">
        <v>0</v>
      </c>
      <c r="Q2595">
        <v>0</v>
      </c>
      <c r="R2595" t="b">
        <v>0</v>
      </c>
      <c r="S2595" s="5" t="s">
        <v>8295</v>
      </c>
      <c r="T2595" t="s">
        <v>8296</v>
      </c>
    </row>
    <row r="2596" spans="1:20" ht="42.75" hidden="1" x14ac:dyDescent="0.4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/>
      <c r="L2596"/>
      <c r="M2596"/>
      <c r="N2596"/>
      <c r="P2596" t="b">
        <v>0</v>
      </c>
      <c r="Q2596">
        <v>1</v>
      </c>
      <c r="R2596" t="b">
        <v>0</v>
      </c>
      <c r="S2596" s="5" t="s">
        <v>8295</v>
      </c>
      <c r="T2596" t="s">
        <v>8296</v>
      </c>
    </row>
    <row r="2597" spans="1:20" ht="28.5" hidden="1" x14ac:dyDescent="0.4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/>
      <c r="L2597"/>
      <c r="M2597"/>
      <c r="N2597"/>
      <c r="P2597" t="b">
        <v>0</v>
      </c>
      <c r="Q2597">
        <v>19</v>
      </c>
      <c r="R2597" t="b">
        <v>0</v>
      </c>
      <c r="S2597" s="5" t="s">
        <v>8295</v>
      </c>
      <c r="T2597" t="s">
        <v>8296</v>
      </c>
    </row>
    <row r="2598" spans="1:20" ht="42.75" hidden="1" x14ac:dyDescent="0.4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/>
      <c r="L2598"/>
      <c r="M2598"/>
      <c r="N2598"/>
      <c r="P2598" t="b">
        <v>0</v>
      </c>
      <c r="Q2598">
        <v>27</v>
      </c>
      <c r="R2598" t="b">
        <v>0</v>
      </c>
      <c r="S2598" s="5" t="s">
        <v>8295</v>
      </c>
      <c r="T2598" t="s">
        <v>8296</v>
      </c>
    </row>
    <row r="2599" spans="1:20" ht="42.75" hidden="1" x14ac:dyDescent="0.4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/>
      <c r="L2599"/>
      <c r="M2599"/>
      <c r="N2599"/>
      <c r="P2599" t="b">
        <v>0</v>
      </c>
      <c r="Q2599">
        <v>7</v>
      </c>
      <c r="R2599" t="b">
        <v>0</v>
      </c>
      <c r="S2599" s="5" t="s">
        <v>8295</v>
      </c>
      <c r="T2599" t="s">
        <v>8296</v>
      </c>
    </row>
    <row r="2600" spans="1:20" ht="42.75" hidden="1" x14ac:dyDescent="0.4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/>
      <c r="L2600"/>
      <c r="M2600"/>
      <c r="N2600"/>
      <c r="P2600" t="b">
        <v>0</v>
      </c>
      <c r="Q2600">
        <v>14</v>
      </c>
      <c r="R2600" t="b">
        <v>0</v>
      </c>
      <c r="S2600" s="5" t="s">
        <v>8295</v>
      </c>
      <c r="T2600" t="s">
        <v>8296</v>
      </c>
    </row>
    <row r="2601" spans="1:20" ht="28.5" hidden="1" x14ac:dyDescent="0.4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/>
      <c r="L2601"/>
      <c r="M2601"/>
      <c r="N2601"/>
      <c r="P2601" t="b">
        <v>0</v>
      </c>
      <c r="Q2601">
        <v>5</v>
      </c>
      <c r="R2601" t="b">
        <v>0</v>
      </c>
      <c r="S2601" s="5" t="s">
        <v>8295</v>
      </c>
      <c r="T2601" t="s">
        <v>8296</v>
      </c>
    </row>
    <row r="2602" spans="1:20" ht="28.5" hidden="1" x14ac:dyDescent="0.4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/>
      <c r="L2602"/>
      <c r="M2602"/>
      <c r="N2602"/>
      <c r="P2602" t="b">
        <v>0</v>
      </c>
      <c r="Q2602">
        <v>30</v>
      </c>
      <c r="R2602" t="b">
        <v>0</v>
      </c>
      <c r="S2602" s="5" t="s">
        <v>8295</v>
      </c>
      <c r="T2602" t="s">
        <v>8296</v>
      </c>
    </row>
    <row r="2603" spans="1:20" ht="42.75" hidden="1" x14ac:dyDescent="0.4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/>
      <c r="L2603"/>
      <c r="M2603"/>
      <c r="N2603"/>
      <c r="P2603" t="b">
        <v>1</v>
      </c>
      <c r="Q2603">
        <v>151</v>
      </c>
      <c r="R2603" t="b">
        <v>1</v>
      </c>
      <c r="S2603" s="5" t="s">
        <v>8278</v>
      </c>
      <c r="T2603" t="s">
        <v>8314</v>
      </c>
    </row>
    <row r="2604" spans="1:20" ht="42.75" hidden="1" x14ac:dyDescent="0.4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/>
      <c r="L2604"/>
      <c r="M2604"/>
      <c r="N2604"/>
      <c r="P2604" t="b">
        <v>1</v>
      </c>
      <c r="Q2604">
        <v>489</v>
      </c>
      <c r="R2604" t="b">
        <v>1</v>
      </c>
      <c r="S2604" s="5" t="s">
        <v>8278</v>
      </c>
      <c r="T2604" t="s">
        <v>8314</v>
      </c>
    </row>
    <row r="2605" spans="1:20" ht="28.5" hidden="1" x14ac:dyDescent="0.4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/>
      <c r="L2605"/>
      <c r="M2605"/>
      <c r="N2605"/>
      <c r="P2605" t="b">
        <v>1</v>
      </c>
      <c r="Q2605">
        <v>50</v>
      </c>
      <c r="R2605" t="b">
        <v>1</v>
      </c>
      <c r="S2605" s="5" t="s">
        <v>8278</v>
      </c>
      <c r="T2605" t="s">
        <v>8314</v>
      </c>
    </row>
    <row r="2606" spans="1:20" ht="42.75" hidden="1" x14ac:dyDescent="0.4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/>
      <c r="L2606"/>
      <c r="M2606"/>
      <c r="N2606"/>
      <c r="P2606" t="b">
        <v>1</v>
      </c>
      <c r="Q2606">
        <v>321</v>
      </c>
      <c r="R2606" t="b">
        <v>1</v>
      </c>
      <c r="S2606" s="5" t="s">
        <v>8278</v>
      </c>
      <c r="T2606" t="s">
        <v>8314</v>
      </c>
    </row>
    <row r="2607" spans="1:20" ht="42.75" hidden="1" x14ac:dyDescent="0.4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/>
      <c r="L2607"/>
      <c r="M2607"/>
      <c r="N2607"/>
      <c r="P2607" t="b">
        <v>1</v>
      </c>
      <c r="Q2607">
        <v>1762</v>
      </c>
      <c r="R2607" t="b">
        <v>1</v>
      </c>
      <c r="S2607" s="5" t="s">
        <v>8278</v>
      </c>
      <c r="T2607" t="s">
        <v>8314</v>
      </c>
    </row>
    <row r="2608" spans="1:20" ht="57" hidden="1" x14ac:dyDescent="0.4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/>
      <c r="L2608"/>
      <c r="M2608"/>
      <c r="N2608"/>
      <c r="P2608" t="b">
        <v>1</v>
      </c>
      <c r="Q2608">
        <v>385</v>
      </c>
      <c r="R2608" t="b">
        <v>1</v>
      </c>
      <c r="S2608" s="5" t="s">
        <v>8278</v>
      </c>
      <c r="T2608" t="s">
        <v>8314</v>
      </c>
    </row>
    <row r="2609" spans="1:20" ht="42.75" hidden="1" x14ac:dyDescent="0.4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/>
      <c r="L2609"/>
      <c r="M2609"/>
      <c r="N2609"/>
      <c r="P2609" t="b">
        <v>1</v>
      </c>
      <c r="Q2609">
        <v>398</v>
      </c>
      <c r="R2609" t="b">
        <v>1</v>
      </c>
      <c r="S2609" s="5" t="s">
        <v>8278</v>
      </c>
      <c r="T2609" t="s">
        <v>8314</v>
      </c>
    </row>
    <row r="2610" spans="1:20" ht="42.75" hidden="1" x14ac:dyDescent="0.4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/>
      <c r="L2610"/>
      <c r="M2610"/>
      <c r="N2610"/>
      <c r="P2610" t="b">
        <v>1</v>
      </c>
      <c r="Q2610">
        <v>304</v>
      </c>
      <c r="R2610" t="b">
        <v>1</v>
      </c>
      <c r="S2610" s="5" t="s">
        <v>8278</v>
      </c>
      <c r="T2610" t="s">
        <v>8314</v>
      </c>
    </row>
    <row r="2611" spans="1:20" ht="42.75" hidden="1" x14ac:dyDescent="0.4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/>
      <c r="L2611"/>
      <c r="M2611"/>
      <c r="N2611"/>
      <c r="P2611" t="b">
        <v>1</v>
      </c>
      <c r="Q2611">
        <v>676</v>
      </c>
      <c r="R2611" t="b">
        <v>1</v>
      </c>
      <c r="S2611" s="5" t="s">
        <v>8278</v>
      </c>
      <c r="T2611" t="s">
        <v>8314</v>
      </c>
    </row>
    <row r="2612" spans="1:20" ht="28.5" hidden="1" x14ac:dyDescent="0.4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/>
      <c r="L2612"/>
      <c r="M2612"/>
      <c r="N2612"/>
      <c r="P2612" t="b">
        <v>1</v>
      </c>
      <c r="Q2612">
        <v>577</v>
      </c>
      <c r="R2612" t="b">
        <v>1</v>
      </c>
      <c r="S2612" s="5" t="s">
        <v>8278</v>
      </c>
      <c r="T2612" t="s">
        <v>8314</v>
      </c>
    </row>
    <row r="2613" spans="1:20" ht="42.75" hidden="1" x14ac:dyDescent="0.4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/>
      <c r="L2613"/>
      <c r="M2613"/>
      <c r="N2613"/>
      <c r="P2613" t="b">
        <v>1</v>
      </c>
      <c r="Q2613">
        <v>3663</v>
      </c>
      <c r="R2613" t="b">
        <v>1</v>
      </c>
      <c r="S2613" s="5" t="s">
        <v>8278</v>
      </c>
      <c r="T2613" t="s">
        <v>8314</v>
      </c>
    </row>
    <row r="2614" spans="1:20" ht="42.75" hidden="1" x14ac:dyDescent="0.4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/>
      <c r="L2614"/>
      <c r="M2614"/>
      <c r="N2614"/>
      <c r="P2614" t="b">
        <v>1</v>
      </c>
      <c r="Q2614">
        <v>294</v>
      </c>
      <c r="R2614" t="b">
        <v>1</v>
      </c>
      <c r="S2614" s="5" t="s">
        <v>8278</v>
      </c>
      <c r="T2614" t="s">
        <v>8314</v>
      </c>
    </row>
    <row r="2615" spans="1:20" ht="42.75" hidden="1" x14ac:dyDescent="0.4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/>
      <c r="L2615"/>
      <c r="M2615"/>
      <c r="N2615"/>
      <c r="P2615" t="b">
        <v>1</v>
      </c>
      <c r="Q2615">
        <v>28</v>
      </c>
      <c r="R2615" t="b">
        <v>1</v>
      </c>
      <c r="S2615" s="5" t="s">
        <v>8278</v>
      </c>
      <c r="T2615" t="s">
        <v>8314</v>
      </c>
    </row>
    <row r="2616" spans="1:20" ht="42.75" hidden="1" x14ac:dyDescent="0.4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/>
      <c r="L2616"/>
      <c r="M2616"/>
      <c r="N2616"/>
      <c r="P2616" t="b">
        <v>1</v>
      </c>
      <c r="Q2616">
        <v>100</v>
      </c>
      <c r="R2616" t="b">
        <v>1</v>
      </c>
      <c r="S2616" s="5" t="s">
        <v>8278</v>
      </c>
      <c r="T2616" t="s">
        <v>8314</v>
      </c>
    </row>
    <row r="2617" spans="1:20" ht="42.75" hidden="1" x14ac:dyDescent="0.4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/>
      <c r="L2617"/>
      <c r="M2617"/>
      <c r="N2617"/>
      <c r="P2617" t="b">
        <v>0</v>
      </c>
      <c r="Q2617">
        <v>72</v>
      </c>
      <c r="R2617" t="b">
        <v>1</v>
      </c>
      <c r="S2617" s="5" t="s">
        <v>8278</v>
      </c>
      <c r="T2617" t="s">
        <v>8314</v>
      </c>
    </row>
    <row r="2618" spans="1:20" ht="42.75" hidden="1" x14ac:dyDescent="0.4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/>
      <c r="L2618"/>
      <c r="M2618"/>
      <c r="N2618"/>
      <c r="P2618" t="b">
        <v>1</v>
      </c>
      <c r="Q2618">
        <v>238</v>
      </c>
      <c r="R2618" t="b">
        <v>1</v>
      </c>
      <c r="S2618" s="5" t="s">
        <v>8278</v>
      </c>
      <c r="T2618" t="s">
        <v>8314</v>
      </c>
    </row>
    <row r="2619" spans="1:20" ht="42.75" hidden="1" x14ac:dyDescent="0.4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/>
      <c r="L2619"/>
      <c r="M2619"/>
      <c r="N2619"/>
      <c r="P2619" t="b">
        <v>1</v>
      </c>
      <c r="Q2619">
        <v>159</v>
      </c>
      <c r="R2619" t="b">
        <v>1</v>
      </c>
      <c r="S2619" s="5" t="s">
        <v>8278</v>
      </c>
      <c r="T2619" t="s">
        <v>8314</v>
      </c>
    </row>
    <row r="2620" spans="1:20" ht="28.5" hidden="1" x14ac:dyDescent="0.4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/>
      <c r="L2620"/>
      <c r="M2620"/>
      <c r="N2620"/>
      <c r="P2620" t="b">
        <v>1</v>
      </c>
      <c r="Q2620">
        <v>77</v>
      </c>
      <c r="R2620" t="b">
        <v>1</v>
      </c>
      <c r="S2620" s="5" t="s">
        <v>8278</v>
      </c>
      <c r="T2620" t="s">
        <v>8314</v>
      </c>
    </row>
    <row r="2621" spans="1:20" ht="42.75" hidden="1" x14ac:dyDescent="0.4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/>
      <c r="L2621"/>
      <c r="M2621"/>
      <c r="N2621"/>
      <c r="P2621" t="b">
        <v>1</v>
      </c>
      <c r="Q2621">
        <v>53</v>
      </c>
      <c r="R2621" t="b">
        <v>1</v>
      </c>
      <c r="S2621" s="5" t="s">
        <v>8278</v>
      </c>
      <c r="T2621" t="s">
        <v>8314</v>
      </c>
    </row>
    <row r="2622" spans="1:20" ht="42.75" hidden="1" x14ac:dyDescent="0.4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/>
      <c r="L2622"/>
      <c r="M2622"/>
      <c r="N2622"/>
      <c r="P2622" t="b">
        <v>1</v>
      </c>
      <c r="Q2622">
        <v>1251</v>
      </c>
      <c r="R2622" t="b">
        <v>1</v>
      </c>
      <c r="S2622" s="5" t="s">
        <v>8278</v>
      </c>
      <c r="T2622" t="s">
        <v>8314</v>
      </c>
    </row>
    <row r="2623" spans="1:20" ht="42.75" hidden="1" x14ac:dyDescent="0.4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/>
      <c r="L2623"/>
      <c r="M2623"/>
      <c r="N2623"/>
      <c r="P2623" t="b">
        <v>1</v>
      </c>
      <c r="Q2623">
        <v>465</v>
      </c>
      <c r="R2623" t="b">
        <v>1</v>
      </c>
      <c r="S2623" s="5" t="s">
        <v>8278</v>
      </c>
      <c r="T2623" t="s">
        <v>8314</v>
      </c>
    </row>
    <row r="2624" spans="1:20" ht="42.75" hidden="1" x14ac:dyDescent="0.4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/>
      <c r="L2624"/>
      <c r="M2624"/>
      <c r="N2624"/>
      <c r="P2624" t="b">
        <v>0</v>
      </c>
      <c r="Q2624">
        <v>74</v>
      </c>
      <c r="R2624" t="b">
        <v>1</v>
      </c>
      <c r="S2624" s="5" t="s">
        <v>8278</v>
      </c>
      <c r="T2624" t="s">
        <v>8314</v>
      </c>
    </row>
    <row r="2625" spans="1:20" ht="42.75" hidden="1" x14ac:dyDescent="0.4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/>
      <c r="L2625"/>
      <c r="M2625"/>
      <c r="N2625"/>
      <c r="P2625" t="b">
        <v>0</v>
      </c>
      <c r="Q2625">
        <v>62</v>
      </c>
      <c r="R2625" t="b">
        <v>1</v>
      </c>
      <c r="S2625" s="5" t="s">
        <v>8278</v>
      </c>
      <c r="T2625" t="s">
        <v>8314</v>
      </c>
    </row>
    <row r="2626" spans="1:20" ht="42.75" hidden="1" x14ac:dyDescent="0.4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/>
      <c r="L2626"/>
      <c r="M2626"/>
      <c r="N2626"/>
      <c r="P2626" t="b">
        <v>0</v>
      </c>
      <c r="Q2626">
        <v>3468</v>
      </c>
      <c r="R2626" t="b">
        <v>1</v>
      </c>
      <c r="S2626" s="5" t="s">
        <v>8278</v>
      </c>
      <c r="T2626" t="s">
        <v>8314</v>
      </c>
    </row>
    <row r="2627" spans="1:20" ht="42.75" hidden="1" x14ac:dyDescent="0.4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/>
      <c r="L2627"/>
      <c r="M2627"/>
      <c r="N2627"/>
      <c r="P2627" t="b">
        <v>0</v>
      </c>
      <c r="Q2627">
        <v>52</v>
      </c>
      <c r="R2627" t="b">
        <v>1</v>
      </c>
      <c r="S2627" s="5" t="s">
        <v>8278</v>
      </c>
      <c r="T2627" t="s">
        <v>8314</v>
      </c>
    </row>
    <row r="2628" spans="1:20" ht="42.75" hidden="1" x14ac:dyDescent="0.4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/>
      <c r="L2628"/>
      <c r="M2628"/>
      <c r="N2628"/>
      <c r="P2628" t="b">
        <v>0</v>
      </c>
      <c r="Q2628">
        <v>50</v>
      </c>
      <c r="R2628" t="b">
        <v>1</v>
      </c>
      <c r="S2628" s="5" t="s">
        <v>8278</v>
      </c>
      <c r="T2628" t="s">
        <v>8314</v>
      </c>
    </row>
    <row r="2629" spans="1:20" ht="42.75" hidden="1" x14ac:dyDescent="0.4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/>
      <c r="L2629"/>
      <c r="M2629"/>
      <c r="N2629"/>
      <c r="P2629" t="b">
        <v>0</v>
      </c>
      <c r="Q2629">
        <v>45</v>
      </c>
      <c r="R2629" t="b">
        <v>1</v>
      </c>
      <c r="S2629" s="5" t="s">
        <v>8278</v>
      </c>
      <c r="T2629" t="s">
        <v>8314</v>
      </c>
    </row>
    <row r="2630" spans="1:20" ht="28.5" hidden="1" x14ac:dyDescent="0.4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/>
      <c r="L2630"/>
      <c r="M2630"/>
      <c r="N2630"/>
      <c r="P2630" t="b">
        <v>0</v>
      </c>
      <c r="Q2630">
        <v>21</v>
      </c>
      <c r="R2630" t="b">
        <v>1</v>
      </c>
      <c r="S2630" s="5" t="s">
        <v>8278</v>
      </c>
      <c r="T2630" t="s">
        <v>8314</v>
      </c>
    </row>
    <row r="2631" spans="1:20" ht="28.5" hidden="1" x14ac:dyDescent="0.4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/>
      <c r="L2631"/>
      <c r="M2631"/>
      <c r="N2631"/>
      <c r="P2631" t="b">
        <v>0</v>
      </c>
      <c r="Q2631">
        <v>100</v>
      </c>
      <c r="R2631" t="b">
        <v>1</v>
      </c>
      <c r="S2631" s="5" t="s">
        <v>8278</v>
      </c>
      <c r="T2631" t="s">
        <v>8314</v>
      </c>
    </row>
    <row r="2632" spans="1:20" ht="42.75" hidden="1" x14ac:dyDescent="0.4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/>
      <c r="L2632"/>
      <c r="M2632"/>
      <c r="N2632"/>
      <c r="P2632" t="b">
        <v>0</v>
      </c>
      <c r="Q2632">
        <v>81</v>
      </c>
      <c r="R2632" t="b">
        <v>1</v>
      </c>
      <c r="S2632" s="5" t="s">
        <v>8278</v>
      </c>
      <c r="T2632" t="s">
        <v>8314</v>
      </c>
    </row>
    <row r="2633" spans="1:20" ht="42.75" hidden="1" x14ac:dyDescent="0.4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/>
      <c r="L2633"/>
      <c r="M2633"/>
      <c r="N2633"/>
      <c r="P2633" t="b">
        <v>0</v>
      </c>
      <c r="Q2633">
        <v>286</v>
      </c>
      <c r="R2633" t="b">
        <v>1</v>
      </c>
      <c r="S2633" s="5" t="s">
        <v>8278</v>
      </c>
      <c r="T2633" t="s">
        <v>8314</v>
      </c>
    </row>
    <row r="2634" spans="1:20" ht="42.75" hidden="1" x14ac:dyDescent="0.4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/>
      <c r="L2634"/>
      <c r="M2634"/>
      <c r="N2634"/>
      <c r="P2634" t="b">
        <v>0</v>
      </c>
      <c r="Q2634">
        <v>42</v>
      </c>
      <c r="R2634" t="b">
        <v>1</v>
      </c>
      <c r="S2634" s="5" t="s">
        <v>8278</v>
      </c>
      <c r="T2634" t="s">
        <v>8314</v>
      </c>
    </row>
    <row r="2635" spans="1:20" ht="42.75" hidden="1" x14ac:dyDescent="0.4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/>
      <c r="L2635"/>
      <c r="M2635"/>
      <c r="N2635"/>
      <c r="P2635" t="b">
        <v>0</v>
      </c>
      <c r="Q2635">
        <v>199</v>
      </c>
      <c r="R2635" t="b">
        <v>1</v>
      </c>
      <c r="S2635" s="5" t="s">
        <v>8278</v>
      </c>
      <c r="T2635" t="s">
        <v>8314</v>
      </c>
    </row>
    <row r="2636" spans="1:20" ht="42.75" hidden="1" x14ac:dyDescent="0.4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/>
      <c r="L2636"/>
      <c r="M2636"/>
      <c r="N2636"/>
      <c r="P2636" t="b">
        <v>0</v>
      </c>
      <c r="Q2636">
        <v>25</v>
      </c>
      <c r="R2636" t="b">
        <v>1</v>
      </c>
      <c r="S2636" s="5" t="s">
        <v>8278</v>
      </c>
      <c r="T2636" t="s">
        <v>8314</v>
      </c>
    </row>
    <row r="2637" spans="1:20" ht="42.75" hidden="1" x14ac:dyDescent="0.4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/>
      <c r="L2637"/>
      <c r="M2637"/>
      <c r="N2637"/>
      <c r="P2637" t="b">
        <v>0</v>
      </c>
      <c r="Q2637">
        <v>84</v>
      </c>
      <c r="R2637" t="b">
        <v>1</v>
      </c>
      <c r="S2637" s="5" t="s">
        <v>8278</v>
      </c>
      <c r="T2637" t="s">
        <v>8314</v>
      </c>
    </row>
    <row r="2638" spans="1:20" ht="42.75" hidden="1" x14ac:dyDescent="0.4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/>
      <c r="L2638"/>
      <c r="M2638"/>
      <c r="N2638"/>
      <c r="P2638" t="b">
        <v>0</v>
      </c>
      <c r="Q2638">
        <v>50</v>
      </c>
      <c r="R2638" t="b">
        <v>1</v>
      </c>
      <c r="S2638" s="5" t="s">
        <v>8278</v>
      </c>
      <c r="T2638" t="s">
        <v>8314</v>
      </c>
    </row>
    <row r="2639" spans="1:20" ht="28.5" hidden="1" x14ac:dyDescent="0.4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/>
      <c r="L2639"/>
      <c r="M2639"/>
      <c r="N2639"/>
      <c r="P2639" t="b">
        <v>0</v>
      </c>
      <c r="Q2639">
        <v>26</v>
      </c>
      <c r="R2639" t="b">
        <v>1</v>
      </c>
      <c r="S2639" s="5" t="s">
        <v>8278</v>
      </c>
      <c r="T2639" t="s">
        <v>8314</v>
      </c>
    </row>
    <row r="2640" spans="1:20" ht="42.75" hidden="1" x14ac:dyDescent="0.4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/>
      <c r="L2640"/>
      <c r="M2640"/>
      <c r="N2640"/>
      <c r="P2640" t="b">
        <v>0</v>
      </c>
      <c r="Q2640">
        <v>14</v>
      </c>
      <c r="R2640" t="b">
        <v>1</v>
      </c>
      <c r="S2640" s="5" t="s">
        <v>8278</v>
      </c>
      <c r="T2640" t="s">
        <v>8314</v>
      </c>
    </row>
    <row r="2641" spans="1:20" ht="42.75" hidden="1" x14ac:dyDescent="0.4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/>
      <c r="L2641"/>
      <c r="M2641"/>
      <c r="N2641"/>
      <c r="P2641" t="b">
        <v>0</v>
      </c>
      <c r="Q2641">
        <v>49</v>
      </c>
      <c r="R2641" t="b">
        <v>1</v>
      </c>
      <c r="S2641" s="5" t="s">
        <v>8278</v>
      </c>
      <c r="T2641" t="s">
        <v>8314</v>
      </c>
    </row>
    <row r="2642" spans="1:20" ht="57" hidden="1" x14ac:dyDescent="0.4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/>
      <c r="L2642"/>
      <c r="M2642"/>
      <c r="N2642"/>
      <c r="P2642" t="b">
        <v>0</v>
      </c>
      <c r="Q2642">
        <v>69</v>
      </c>
      <c r="R2642" t="b">
        <v>1</v>
      </c>
      <c r="S2642" s="5" t="s">
        <v>8278</v>
      </c>
      <c r="T2642" t="s">
        <v>8314</v>
      </c>
    </row>
    <row r="2643" spans="1:20" ht="28.5" hidden="1" x14ac:dyDescent="0.4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/>
      <c r="L2643"/>
      <c r="M2643"/>
      <c r="N2643"/>
      <c r="P2643" t="b">
        <v>0</v>
      </c>
      <c r="Q2643">
        <v>1</v>
      </c>
      <c r="R2643" t="b">
        <v>0</v>
      </c>
      <c r="S2643" s="5" t="s">
        <v>8278</v>
      </c>
      <c r="T2643" t="s">
        <v>8314</v>
      </c>
    </row>
    <row r="2644" spans="1:20" ht="57" hidden="1" x14ac:dyDescent="0.4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/>
      <c r="L2644"/>
      <c r="M2644"/>
      <c r="N2644"/>
      <c r="P2644" t="b">
        <v>0</v>
      </c>
      <c r="Q2644">
        <v>0</v>
      </c>
      <c r="R2644" t="b">
        <v>0</v>
      </c>
      <c r="S2644" s="5" t="s">
        <v>8278</v>
      </c>
      <c r="T2644" t="s">
        <v>8314</v>
      </c>
    </row>
    <row r="2645" spans="1:20" ht="42.75" hidden="1" x14ac:dyDescent="0.4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/>
      <c r="L2645"/>
      <c r="M2645"/>
      <c r="N2645"/>
      <c r="P2645" t="b">
        <v>1</v>
      </c>
      <c r="Q2645">
        <v>1501</v>
      </c>
      <c r="R2645" t="b">
        <v>0</v>
      </c>
      <c r="S2645" s="5" t="s">
        <v>8278</v>
      </c>
      <c r="T2645" t="s">
        <v>8314</v>
      </c>
    </row>
    <row r="2646" spans="1:20" ht="42.75" hidden="1" x14ac:dyDescent="0.4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/>
      <c r="L2646"/>
      <c r="M2646"/>
      <c r="N2646"/>
      <c r="P2646" t="b">
        <v>1</v>
      </c>
      <c r="Q2646">
        <v>52</v>
      </c>
      <c r="R2646" t="b">
        <v>0</v>
      </c>
      <c r="S2646" s="5" t="s">
        <v>8278</v>
      </c>
      <c r="T2646" t="s">
        <v>8314</v>
      </c>
    </row>
    <row r="2647" spans="1:20" ht="42.75" hidden="1" x14ac:dyDescent="0.4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/>
      <c r="L2647"/>
      <c r="M2647"/>
      <c r="N2647"/>
      <c r="P2647" t="b">
        <v>1</v>
      </c>
      <c r="Q2647">
        <v>23</v>
      </c>
      <c r="R2647" t="b">
        <v>0</v>
      </c>
      <c r="S2647" s="5" t="s">
        <v>8278</v>
      </c>
      <c r="T2647" t="s">
        <v>8314</v>
      </c>
    </row>
    <row r="2648" spans="1:20" ht="42.75" hidden="1" x14ac:dyDescent="0.4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/>
      <c r="L2648"/>
      <c r="M2648"/>
      <c r="N2648"/>
      <c r="P2648" t="b">
        <v>1</v>
      </c>
      <c r="Q2648">
        <v>535</v>
      </c>
      <c r="R2648" t="b">
        <v>0</v>
      </c>
      <c r="S2648" s="5" t="s">
        <v>8278</v>
      </c>
      <c r="T2648" t="s">
        <v>8314</v>
      </c>
    </row>
    <row r="2649" spans="1:20" ht="42.75" hidden="1" x14ac:dyDescent="0.4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/>
      <c r="L2649"/>
      <c r="M2649"/>
      <c r="N2649"/>
      <c r="P2649" t="b">
        <v>0</v>
      </c>
      <c r="Q2649">
        <v>3</v>
      </c>
      <c r="R2649" t="b">
        <v>0</v>
      </c>
      <c r="S2649" s="5" t="s">
        <v>8278</v>
      </c>
      <c r="T2649" t="s">
        <v>8314</v>
      </c>
    </row>
    <row r="2650" spans="1:20" ht="42.75" hidden="1" x14ac:dyDescent="0.4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/>
      <c r="L2650"/>
      <c r="M2650"/>
      <c r="N2650"/>
      <c r="P2650" t="b">
        <v>0</v>
      </c>
      <c r="Q2650">
        <v>6</v>
      </c>
      <c r="R2650" t="b">
        <v>0</v>
      </c>
      <c r="S2650" s="5" t="s">
        <v>8278</v>
      </c>
      <c r="T2650" t="s">
        <v>8314</v>
      </c>
    </row>
    <row r="2651" spans="1:20" ht="28.5" hidden="1" x14ac:dyDescent="0.4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/>
      <c r="L2651"/>
      <c r="M2651"/>
      <c r="N2651"/>
      <c r="P2651" t="b">
        <v>0</v>
      </c>
      <c r="Q2651">
        <v>3</v>
      </c>
      <c r="R2651" t="b">
        <v>0</v>
      </c>
      <c r="S2651" s="5" t="s">
        <v>8278</v>
      </c>
      <c r="T2651" t="s">
        <v>8314</v>
      </c>
    </row>
    <row r="2652" spans="1:20" ht="42.75" hidden="1" x14ac:dyDescent="0.4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/>
      <c r="L2652"/>
      <c r="M2652"/>
      <c r="N2652"/>
      <c r="P2652" t="b">
        <v>0</v>
      </c>
      <c r="Q2652">
        <v>5</v>
      </c>
      <c r="R2652" t="b">
        <v>0</v>
      </c>
      <c r="S2652" s="5" t="s">
        <v>8278</v>
      </c>
      <c r="T2652" t="s">
        <v>8314</v>
      </c>
    </row>
    <row r="2653" spans="1:20" ht="42.75" hidden="1" x14ac:dyDescent="0.4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/>
      <c r="L2653"/>
      <c r="M2653"/>
      <c r="N2653"/>
      <c r="P2653" t="b">
        <v>0</v>
      </c>
      <c r="Q2653">
        <v>17</v>
      </c>
      <c r="R2653" t="b">
        <v>0</v>
      </c>
      <c r="S2653" s="5" t="s">
        <v>8278</v>
      </c>
      <c r="T2653" t="s">
        <v>8314</v>
      </c>
    </row>
    <row r="2654" spans="1:20" ht="42.75" hidden="1" x14ac:dyDescent="0.4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/>
      <c r="L2654"/>
      <c r="M2654"/>
      <c r="N2654"/>
      <c r="P2654" t="b">
        <v>0</v>
      </c>
      <c r="Q2654">
        <v>11</v>
      </c>
      <c r="R2654" t="b">
        <v>0</v>
      </c>
      <c r="S2654" s="5" t="s">
        <v>8278</v>
      </c>
      <c r="T2654" t="s">
        <v>8314</v>
      </c>
    </row>
    <row r="2655" spans="1:20" ht="42.75" hidden="1" x14ac:dyDescent="0.4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/>
      <c r="L2655"/>
      <c r="M2655"/>
      <c r="N2655"/>
      <c r="P2655" t="b">
        <v>0</v>
      </c>
      <c r="Q2655">
        <v>70</v>
      </c>
      <c r="R2655" t="b">
        <v>0</v>
      </c>
      <c r="S2655" s="5" t="s">
        <v>8278</v>
      </c>
      <c r="T2655" t="s">
        <v>8314</v>
      </c>
    </row>
    <row r="2656" spans="1:20" ht="42.75" hidden="1" x14ac:dyDescent="0.4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/>
      <c r="L2656"/>
      <c r="M2656"/>
      <c r="N2656"/>
      <c r="P2656" t="b">
        <v>0</v>
      </c>
      <c r="Q2656">
        <v>6</v>
      </c>
      <c r="R2656" t="b">
        <v>0</v>
      </c>
      <c r="S2656" s="5" t="s">
        <v>8278</v>
      </c>
      <c r="T2656" t="s">
        <v>8314</v>
      </c>
    </row>
    <row r="2657" spans="1:20" hidden="1" x14ac:dyDescent="0.4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/>
      <c r="L2657"/>
      <c r="M2657"/>
      <c r="N2657"/>
      <c r="P2657" t="b">
        <v>0</v>
      </c>
      <c r="Q2657">
        <v>43</v>
      </c>
      <c r="R2657" t="b">
        <v>0</v>
      </c>
      <c r="S2657" s="5" t="s">
        <v>8278</v>
      </c>
      <c r="T2657" t="s">
        <v>8314</v>
      </c>
    </row>
    <row r="2658" spans="1:20" ht="28.5" hidden="1" x14ac:dyDescent="0.4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/>
      <c r="L2658"/>
      <c r="M2658"/>
      <c r="N2658"/>
      <c r="P2658" t="b">
        <v>0</v>
      </c>
      <c r="Q2658">
        <v>152</v>
      </c>
      <c r="R2658" t="b">
        <v>0</v>
      </c>
      <c r="S2658" s="5" t="s">
        <v>8278</v>
      </c>
      <c r="T2658" t="s">
        <v>8314</v>
      </c>
    </row>
    <row r="2659" spans="1:20" ht="42.75" hidden="1" x14ac:dyDescent="0.4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/>
      <c r="L2659"/>
      <c r="M2659"/>
      <c r="N2659"/>
      <c r="P2659" t="b">
        <v>0</v>
      </c>
      <c r="Q2659">
        <v>59</v>
      </c>
      <c r="R2659" t="b">
        <v>0</v>
      </c>
      <c r="S2659" s="5" t="s">
        <v>8278</v>
      </c>
      <c r="T2659" t="s">
        <v>8314</v>
      </c>
    </row>
    <row r="2660" spans="1:20" ht="42.75" hidden="1" x14ac:dyDescent="0.4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/>
      <c r="L2660"/>
      <c r="M2660"/>
      <c r="N2660"/>
      <c r="P2660" t="b">
        <v>0</v>
      </c>
      <c r="Q2660">
        <v>4</v>
      </c>
      <c r="R2660" t="b">
        <v>0</v>
      </c>
      <c r="S2660" s="5" t="s">
        <v>8278</v>
      </c>
      <c r="T2660" t="s">
        <v>8314</v>
      </c>
    </row>
    <row r="2661" spans="1:20" hidden="1" x14ac:dyDescent="0.4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/>
      <c r="L2661"/>
      <c r="M2661"/>
      <c r="N2661"/>
      <c r="P2661" t="b">
        <v>0</v>
      </c>
      <c r="Q2661">
        <v>10</v>
      </c>
      <c r="R2661" t="b">
        <v>0</v>
      </c>
      <c r="S2661" s="5" t="s">
        <v>8278</v>
      </c>
      <c r="T2661" t="s">
        <v>8314</v>
      </c>
    </row>
    <row r="2662" spans="1:20" ht="42.75" hidden="1" x14ac:dyDescent="0.4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/>
      <c r="L2662"/>
      <c r="M2662"/>
      <c r="N2662"/>
      <c r="P2662" t="b">
        <v>0</v>
      </c>
      <c r="Q2662">
        <v>5</v>
      </c>
      <c r="R2662" t="b">
        <v>0</v>
      </c>
      <c r="S2662" s="5" t="s">
        <v>8278</v>
      </c>
      <c r="T2662" t="s">
        <v>8314</v>
      </c>
    </row>
    <row r="2663" spans="1:20" ht="42.75" hidden="1" x14ac:dyDescent="0.4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/>
      <c r="L2663"/>
      <c r="M2663"/>
      <c r="N2663"/>
      <c r="P2663" t="b">
        <v>0</v>
      </c>
      <c r="Q2663">
        <v>60</v>
      </c>
      <c r="R2663" t="b">
        <v>1</v>
      </c>
      <c r="S2663" s="5" t="s">
        <v>8278</v>
      </c>
      <c r="T2663" t="s">
        <v>8315</v>
      </c>
    </row>
    <row r="2664" spans="1:20" ht="42.75" hidden="1" x14ac:dyDescent="0.4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/>
      <c r="L2664"/>
      <c r="M2664"/>
      <c r="N2664"/>
      <c r="P2664" t="b">
        <v>0</v>
      </c>
      <c r="Q2664">
        <v>80</v>
      </c>
      <c r="R2664" t="b">
        <v>1</v>
      </c>
      <c r="S2664" s="5" t="s">
        <v>8278</v>
      </c>
      <c r="T2664" t="s">
        <v>8315</v>
      </c>
    </row>
    <row r="2665" spans="1:20" ht="42.75" hidden="1" x14ac:dyDescent="0.4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/>
      <c r="L2665"/>
      <c r="M2665"/>
      <c r="N2665"/>
      <c r="P2665" t="b">
        <v>0</v>
      </c>
      <c r="Q2665">
        <v>56</v>
      </c>
      <c r="R2665" t="b">
        <v>1</v>
      </c>
      <c r="S2665" s="5" t="s">
        <v>8278</v>
      </c>
      <c r="T2665" t="s">
        <v>8315</v>
      </c>
    </row>
    <row r="2666" spans="1:20" ht="42.75" hidden="1" x14ac:dyDescent="0.4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/>
      <c r="L2666"/>
      <c r="M2666"/>
      <c r="N2666"/>
      <c r="P2666" t="b">
        <v>0</v>
      </c>
      <c r="Q2666">
        <v>104</v>
      </c>
      <c r="R2666" t="b">
        <v>1</v>
      </c>
      <c r="S2666" s="5" t="s">
        <v>8278</v>
      </c>
      <c r="T2666" t="s">
        <v>8315</v>
      </c>
    </row>
    <row r="2667" spans="1:20" ht="42.75" hidden="1" x14ac:dyDescent="0.4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/>
      <c r="L2667"/>
      <c r="M2667"/>
      <c r="N2667"/>
      <c r="P2667" t="b">
        <v>0</v>
      </c>
      <c r="Q2667">
        <v>46</v>
      </c>
      <c r="R2667" t="b">
        <v>1</v>
      </c>
      <c r="S2667" s="5" t="s">
        <v>8278</v>
      </c>
      <c r="T2667" t="s">
        <v>8315</v>
      </c>
    </row>
    <row r="2668" spans="1:20" ht="42.75" hidden="1" x14ac:dyDescent="0.4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/>
      <c r="L2668"/>
      <c r="M2668"/>
      <c r="N2668"/>
      <c r="P2668" t="b">
        <v>0</v>
      </c>
      <c r="Q2668">
        <v>206</v>
      </c>
      <c r="R2668" t="b">
        <v>1</v>
      </c>
      <c r="S2668" s="5" t="s">
        <v>8278</v>
      </c>
      <c r="T2668" t="s">
        <v>8315</v>
      </c>
    </row>
    <row r="2669" spans="1:20" ht="42.75" hidden="1" x14ac:dyDescent="0.4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/>
      <c r="L2669"/>
      <c r="M2669"/>
      <c r="N2669"/>
      <c r="P2669" t="b">
        <v>0</v>
      </c>
      <c r="Q2669">
        <v>18</v>
      </c>
      <c r="R2669" t="b">
        <v>1</v>
      </c>
      <c r="S2669" s="5" t="s">
        <v>8278</v>
      </c>
      <c r="T2669" t="s">
        <v>8315</v>
      </c>
    </row>
    <row r="2670" spans="1:20" ht="28.5" hidden="1" x14ac:dyDescent="0.4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/>
      <c r="L2670"/>
      <c r="M2670"/>
      <c r="N2670"/>
      <c r="P2670" t="b">
        <v>0</v>
      </c>
      <c r="Q2670">
        <v>28</v>
      </c>
      <c r="R2670" t="b">
        <v>1</v>
      </c>
      <c r="S2670" s="5" t="s">
        <v>8278</v>
      </c>
      <c r="T2670" t="s">
        <v>8315</v>
      </c>
    </row>
    <row r="2671" spans="1:20" ht="42.75" hidden="1" x14ac:dyDescent="0.4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/>
      <c r="L2671"/>
      <c r="M2671"/>
      <c r="N2671"/>
      <c r="P2671" t="b">
        <v>0</v>
      </c>
      <c r="Q2671">
        <v>11</v>
      </c>
      <c r="R2671" t="b">
        <v>1</v>
      </c>
      <c r="S2671" s="5" t="s">
        <v>8278</v>
      </c>
      <c r="T2671" t="s">
        <v>8315</v>
      </c>
    </row>
    <row r="2672" spans="1:20" ht="42.75" hidden="1" x14ac:dyDescent="0.4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/>
      <c r="L2672"/>
      <c r="M2672"/>
      <c r="N2672"/>
      <c r="P2672" t="b">
        <v>1</v>
      </c>
      <c r="Q2672">
        <v>60</v>
      </c>
      <c r="R2672" t="b">
        <v>0</v>
      </c>
      <c r="S2672" s="5" t="s">
        <v>8278</v>
      </c>
      <c r="T2672" t="s">
        <v>8315</v>
      </c>
    </row>
    <row r="2673" spans="1:20" ht="42.75" hidden="1" x14ac:dyDescent="0.4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/>
      <c r="L2673"/>
      <c r="M2673"/>
      <c r="N2673"/>
      <c r="P2673" t="b">
        <v>1</v>
      </c>
      <c r="Q2673">
        <v>84</v>
      </c>
      <c r="R2673" t="b">
        <v>0</v>
      </c>
      <c r="S2673" s="5" t="s">
        <v>8278</v>
      </c>
      <c r="T2673" t="s">
        <v>8315</v>
      </c>
    </row>
    <row r="2674" spans="1:20" ht="42.75" hidden="1" x14ac:dyDescent="0.4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/>
      <c r="L2674"/>
      <c r="M2674"/>
      <c r="N2674"/>
      <c r="P2674" t="b">
        <v>1</v>
      </c>
      <c r="Q2674">
        <v>47</v>
      </c>
      <c r="R2674" t="b">
        <v>0</v>
      </c>
      <c r="S2674" s="5" t="s">
        <v>8278</v>
      </c>
      <c r="T2674" t="s">
        <v>8315</v>
      </c>
    </row>
    <row r="2675" spans="1:20" ht="42.75" hidden="1" x14ac:dyDescent="0.4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/>
      <c r="L2675"/>
      <c r="M2675"/>
      <c r="N2675"/>
      <c r="P2675" t="b">
        <v>1</v>
      </c>
      <c r="Q2675">
        <v>66</v>
      </c>
      <c r="R2675" t="b">
        <v>0</v>
      </c>
      <c r="S2675" s="5" t="s">
        <v>8278</v>
      </c>
      <c r="T2675" t="s">
        <v>8315</v>
      </c>
    </row>
    <row r="2676" spans="1:20" ht="57" hidden="1" x14ac:dyDescent="0.4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/>
      <c r="L2676"/>
      <c r="M2676"/>
      <c r="N2676"/>
      <c r="P2676" t="b">
        <v>1</v>
      </c>
      <c r="Q2676">
        <v>171</v>
      </c>
      <c r="R2676" t="b">
        <v>0</v>
      </c>
      <c r="S2676" s="5" t="s">
        <v>8278</v>
      </c>
      <c r="T2676" t="s">
        <v>8315</v>
      </c>
    </row>
    <row r="2677" spans="1:20" ht="42.75" hidden="1" x14ac:dyDescent="0.4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/>
      <c r="L2677"/>
      <c r="M2677"/>
      <c r="N2677"/>
      <c r="P2677" t="b">
        <v>1</v>
      </c>
      <c r="Q2677">
        <v>29</v>
      </c>
      <c r="R2677" t="b">
        <v>0</v>
      </c>
      <c r="S2677" s="5" t="s">
        <v>8278</v>
      </c>
      <c r="T2677" t="s">
        <v>8315</v>
      </c>
    </row>
    <row r="2678" spans="1:20" ht="42.75" hidden="1" x14ac:dyDescent="0.4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/>
      <c r="L2678"/>
      <c r="M2678"/>
      <c r="N2678"/>
      <c r="P2678" t="b">
        <v>0</v>
      </c>
      <c r="Q2678">
        <v>9</v>
      </c>
      <c r="R2678" t="b">
        <v>0</v>
      </c>
      <c r="S2678" s="5" t="s">
        <v>8278</v>
      </c>
      <c r="T2678" t="s">
        <v>8315</v>
      </c>
    </row>
    <row r="2679" spans="1:20" ht="42.75" hidden="1" x14ac:dyDescent="0.4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/>
      <c r="L2679"/>
      <c r="M2679"/>
      <c r="N2679"/>
      <c r="P2679" t="b">
        <v>0</v>
      </c>
      <c r="Q2679">
        <v>27</v>
      </c>
      <c r="R2679" t="b">
        <v>0</v>
      </c>
      <c r="S2679" s="5" t="s">
        <v>8278</v>
      </c>
      <c r="T2679" t="s">
        <v>8315</v>
      </c>
    </row>
    <row r="2680" spans="1:20" ht="42.75" hidden="1" x14ac:dyDescent="0.4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/>
      <c r="L2680"/>
      <c r="M2680"/>
      <c r="N2680"/>
      <c r="P2680" t="b">
        <v>0</v>
      </c>
      <c r="Q2680">
        <v>2</v>
      </c>
      <c r="R2680" t="b">
        <v>0</v>
      </c>
      <c r="S2680" s="5" t="s">
        <v>8278</v>
      </c>
      <c r="T2680" t="s">
        <v>8315</v>
      </c>
    </row>
    <row r="2681" spans="1:20" ht="42.75" hidden="1" x14ac:dyDescent="0.4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/>
      <c r="L2681"/>
      <c r="M2681"/>
      <c r="N2681"/>
      <c r="P2681" t="b">
        <v>0</v>
      </c>
      <c r="Q2681">
        <v>3</v>
      </c>
      <c r="R2681" t="b">
        <v>0</v>
      </c>
      <c r="S2681" s="5" t="s">
        <v>8278</v>
      </c>
      <c r="T2681" t="s">
        <v>8315</v>
      </c>
    </row>
    <row r="2682" spans="1:20" hidden="1" x14ac:dyDescent="0.4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/>
      <c r="L2682"/>
      <c r="M2682"/>
      <c r="N2682"/>
      <c r="P2682" t="b">
        <v>0</v>
      </c>
      <c r="Q2682">
        <v>4</v>
      </c>
      <c r="R2682" t="b">
        <v>0</v>
      </c>
      <c r="S2682" s="5" t="s">
        <v>8278</v>
      </c>
      <c r="T2682" t="s">
        <v>8315</v>
      </c>
    </row>
    <row r="2683" spans="1:20" ht="42.75" hidden="1" x14ac:dyDescent="0.4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/>
      <c r="L2683"/>
      <c r="M2683"/>
      <c r="N2683"/>
      <c r="P2683" t="b">
        <v>0</v>
      </c>
      <c r="Q2683">
        <v>2</v>
      </c>
      <c r="R2683" t="b">
        <v>0</v>
      </c>
      <c r="S2683" s="5" t="s">
        <v>8295</v>
      </c>
      <c r="T2683" t="s">
        <v>8296</v>
      </c>
    </row>
    <row r="2684" spans="1:20" ht="42.75" hidden="1" x14ac:dyDescent="0.4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/>
      <c r="L2684"/>
      <c r="M2684"/>
      <c r="N2684"/>
      <c r="P2684" t="b">
        <v>0</v>
      </c>
      <c r="Q2684">
        <v>20</v>
      </c>
      <c r="R2684" t="b">
        <v>0</v>
      </c>
      <c r="S2684" s="5" t="s">
        <v>8295</v>
      </c>
      <c r="T2684" t="s">
        <v>8296</v>
      </c>
    </row>
    <row r="2685" spans="1:20" ht="42.75" hidden="1" x14ac:dyDescent="0.4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/>
      <c r="L2685"/>
      <c r="M2685"/>
      <c r="N2685"/>
      <c r="P2685" t="b">
        <v>0</v>
      </c>
      <c r="Q2685">
        <v>3</v>
      </c>
      <c r="R2685" t="b">
        <v>0</v>
      </c>
      <c r="S2685" s="5" t="s">
        <v>8295</v>
      </c>
      <c r="T2685" t="s">
        <v>8296</v>
      </c>
    </row>
    <row r="2686" spans="1:20" ht="42.75" hidden="1" x14ac:dyDescent="0.4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/>
      <c r="L2686"/>
      <c r="M2686"/>
      <c r="N2686"/>
      <c r="P2686" t="b">
        <v>0</v>
      </c>
      <c r="Q2686">
        <v>4</v>
      </c>
      <c r="R2686" t="b">
        <v>0</v>
      </c>
      <c r="S2686" s="5" t="s">
        <v>8295</v>
      </c>
      <c r="T2686" t="s">
        <v>8296</v>
      </c>
    </row>
    <row r="2687" spans="1:20" ht="42.75" hidden="1" x14ac:dyDescent="0.4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/>
      <c r="L2687"/>
      <c r="M2687"/>
      <c r="N2687"/>
      <c r="P2687" t="b">
        <v>0</v>
      </c>
      <c r="Q2687">
        <v>1</v>
      </c>
      <c r="R2687" t="b">
        <v>0</v>
      </c>
      <c r="S2687" s="5" t="s">
        <v>8295</v>
      </c>
      <c r="T2687" t="s">
        <v>8296</v>
      </c>
    </row>
    <row r="2688" spans="1:20" ht="42.75" hidden="1" x14ac:dyDescent="0.4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/>
      <c r="L2688"/>
      <c r="M2688"/>
      <c r="N2688"/>
      <c r="P2688" t="b">
        <v>0</v>
      </c>
      <c r="Q2688">
        <v>0</v>
      </c>
      <c r="R2688" t="b">
        <v>0</v>
      </c>
      <c r="S2688" s="5" t="s">
        <v>8295</v>
      </c>
      <c r="T2688" t="s">
        <v>8296</v>
      </c>
    </row>
    <row r="2689" spans="1:20" ht="42.75" hidden="1" x14ac:dyDescent="0.4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/>
      <c r="L2689"/>
      <c r="M2689"/>
      <c r="N2689"/>
      <c r="P2689" t="b">
        <v>0</v>
      </c>
      <c r="Q2689">
        <v>0</v>
      </c>
      <c r="R2689" t="b">
        <v>0</v>
      </c>
      <c r="S2689" s="5" t="s">
        <v>8295</v>
      </c>
      <c r="T2689" t="s">
        <v>8296</v>
      </c>
    </row>
    <row r="2690" spans="1:20" ht="28.5" hidden="1" x14ac:dyDescent="0.4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/>
      <c r="L2690"/>
      <c r="M2690"/>
      <c r="N2690"/>
      <c r="P2690" t="b">
        <v>0</v>
      </c>
      <c r="Q2690">
        <v>14</v>
      </c>
      <c r="R2690" t="b">
        <v>0</v>
      </c>
      <c r="S2690" s="5" t="s">
        <v>8295</v>
      </c>
      <c r="T2690" t="s">
        <v>8296</v>
      </c>
    </row>
    <row r="2691" spans="1:20" ht="42.75" hidden="1" x14ac:dyDescent="0.4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/>
      <c r="L2691"/>
      <c r="M2691"/>
      <c r="N2691"/>
      <c r="P2691" t="b">
        <v>0</v>
      </c>
      <c r="Q2691">
        <v>1</v>
      </c>
      <c r="R2691" t="b">
        <v>0</v>
      </c>
      <c r="S2691" s="5" t="s">
        <v>8295</v>
      </c>
      <c r="T2691" t="s">
        <v>8296</v>
      </c>
    </row>
    <row r="2692" spans="1:20" ht="42.75" hidden="1" x14ac:dyDescent="0.4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/>
      <c r="L2692"/>
      <c r="M2692"/>
      <c r="N2692"/>
      <c r="P2692" t="b">
        <v>0</v>
      </c>
      <c r="Q2692">
        <v>118</v>
      </c>
      <c r="R2692" t="b">
        <v>0</v>
      </c>
      <c r="S2692" s="5" t="s">
        <v>8295</v>
      </c>
      <c r="T2692" t="s">
        <v>8296</v>
      </c>
    </row>
    <row r="2693" spans="1:20" ht="28.5" hidden="1" x14ac:dyDescent="0.4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/>
      <c r="L2693"/>
      <c r="M2693"/>
      <c r="N2693"/>
      <c r="P2693" t="b">
        <v>0</v>
      </c>
      <c r="Q2693">
        <v>2</v>
      </c>
      <c r="R2693" t="b">
        <v>0</v>
      </c>
      <c r="S2693" s="5" t="s">
        <v>8295</v>
      </c>
      <c r="T2693" t="s">
        <v>8296</v>
      </c>
    </row>
    <row r="2694" spans="1:20" ht="42.75" hidden="1" x14ac:dyDescent="0.4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/>
      <c r="L2694"/>
      <c r="M2694"/>
      <c r="N2694"/>
      <c r="P2694" t="b">
        <v>0</v>
      </c>
      <c r="Q2694">
        <v>1</v>
      </c>
      <c r="R2694" t="b">
        <v>0</v>
      </c>
      <c r="S2694" s="5" t="s">
        <v>8295</v>
      </c>
      <c r="T2694" t="s">
        <v>8296</v>
      </c>
    </row>
    <row r="2695" spans="1:20" ht="42.75" hidden="1" x14ac:dyDescent="0.4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/>
      <c r="L2695"/>
      <c r="M2695"/>
      <c r="N2695"/>
      <c r="P2695" t="b">
        <v>0</v>
      </c>
      <c r="Q2695">
        <v>3</v>
      </c>
      <c r="R2695" t="b">
        <v>0</v>
      </c>
      <c r="S2695" s="5" t="s">
        <v>8295</v>
      </c>
      <c r="T2695" t="s">
        <v>8296</v>
      </c>
    </row>
    <row r="2696" spans="1:20" ht="42.75" hidden="1" x14ac:dyDescent="0.4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/>
      <c r="L2696"/>
      <c r="M2696"/>
      <c r="N2696"/>
      <c r="P2696" t="b">
        <v>0</v>
      </c>
      <c r="Q2696">
        <v>1</v>
      </c>
      <c r="R2696" t="b">
        <v>0</v>
      </c>
      <c r="S2696" s="5" t="s">
        <v>8295</v>
      </c>
      <c r="T2696" t="s">
        <v>8296</v>
      </c>
    </row>
    <row r="2697" spans="1:20" ht="28.5" hidden="1" x14ac:dyDescent="0.4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/>
      <c r="L2697"/>
      <c r="M2697"/>
      <c r="N2697"/>
      <c r="P2697" t="b">
        <v>0</v>
      </c>
      <c r="Q2697">
        <v>3</v>
      </c>
      <c r="R2697" t="b">
        <v>0</v>
      </c>
      <c r="S2697" s="5" t="s">
        <v>8295</v>
      </c>
      <c r="T2697" t="s">
        <v>8296</v>
      </c>
    </row>
    <row r="2698" spans="1:20" ht="42.75" hidden="1" x14ac:dyDescent="0.4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/>
      <c r="L2698"/>
      <c r="M2698"/>
      <c r="N2698"/>
      <c r="P2698" t="b">
        <v>0</v>
      </c>
      <c r="Q2698">
        <v>38</v>
      </c>
      <c r="R2698" t="b">
        <v>0</v>
      </c>
      <c r="S2698" s="5" t="s">
        <v>8295</v>
      </c>
      <c r="T2698" t="s">
        <v>8296</v>
      </c>
    </row>
    <row r="2699" spans="1:20" ht="42.75" hidden="1" x14ac:dyDescent="0.4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/>
      <c r="L2699"/>
      <c r="M2699"/>
      <c r="N2699"/>
      <c r="P2699" t="b">
        <v>0</v>
      </c>
      <c r="Q2699">
        <v>52</v>
      </c>
      <c r="R2699" t="b">
        <v>0</v>
      </c>
      <c r="S2699" s="5" t="s">
        <v>8295</v>
      </c>
      <c r="T2699" t="s">
        <v>8296</v>
      </c>
    </row>
    <row r="2700" spans="1:20" ht="42.75" hidden="1" x14ac:dyDescent="0.4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/>
      <c r="L2700"/>
      <c r="M2700"/>
      <c r="N2700"/>
      <c r="P2700" t="b">
        <v>0</v>
      </c>
      <c r="Q2700">
        <v>2</v>
      </c>
      <c r="R2700" t="b">
        <v>0</v>
      </c>
      <c r="S2700" s="5" t="s">
        <v>8295</v>
      </c>
      <c r="T2700" t="s">
        <v>8296</v>
      </c>
    </row>
    <row r="2701" spans="1:20" ht="42.75" hidden="1" x14ac:dyDescent="0.4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/>
      <c r="L2701"/>
      <c r="M2701"/>
      <c r="N2701"/>
      <c r="P2701" t="b">
        <v>0</v>
      </c>
      <c r="Q2701">
        <v>0</v>
      </c>
      <c r="R2701" t="b">
        <v>0</v>
      </c>
      <c r="S2701" s="5" t="s">
        <v>8295</v>
      </c>
      <c r="T2701" t="s">
        <v>8296</v>
      </c>
    </row>
    <row r="2702" spans="1:20" ht="42.75" hidden="1" x14ac:dyDescent="0.4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/>
      <c r="L2702"/>
      <c r="M2702"/>
      <c r="N2702"/>
      <c r="P2702" t="b">
        <v>0</v>
      </c>
      <c r="Q2702">
        <v>4</v>
      </c>
      <c r="R2702" t="b">
        <v>0</v>
      </c>
      <c r="S2702" s="5" t="s">
        <v>8295</v>
      </c>
      <c r="T2702" t="s">
        <v>8296</v>
      </c>
    </row>
    <row r="2703" spans="1:20" ht="42.75" hidden="1" x14ac:dyDescent="0.4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/>
      <c r="L2703"/>
      <c r="M2703"/>
      <c r="N2703"/>
      <c r="P2703" t="b">
        <v>0</v>
      </c>
      <c r="Q2703">
        <v>46</v>
      </c>
      <c r="R2703" t="b">
        <v>0</v>
      </c>
      <c r="S2703" s="5" t="s">
        <v>8276</v>
      </c>
      <c r="T2703" t="s">
        <v>8316</v>
      </c>
    </row>
    <row r="2704" spans="1:20" ht="42.75" hidden="1" x14ac:dyDescent="0.4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/>
      <c r="L2704"/>
      <c r="M2704"/>
      <c r="N2704"/>
      <c r="P2704" t="b">
        <v>1</v>
      </c>
      <c r="Q2704">
        <v>26</v>
      </c>
      <c r="R2704" t="b">
        <v>0</v>
      </c>
      <c r="S2704" s="5" t="s">
        <v>8276</v>
      </c>
      <c r="T2704" t="s">
        <v>8316</v>
      </c>
    </row>
    <row r="2705" spans="1:20" ht="28.5" hidden="1" x14ac:dyDescent="0.4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/>
      <c r="L2705"/>
      <c r="M2705"/>
      <c r="N2705"/>
      <c r="P2705" t="b">
        <v>0</v>
      </c>
      <c r="Q2705">
        <v>45</v>
      </c>
      <c r="R2705" t="b">
        <v>0</v>
      </c>
      <c r="S2705" s="5" t="s">
        <v>8276</v>
      </c>
      <c r="T2705" t="s">
        <v>8316</v>
      </c>
    </row>
    <row r="2706" spans="1:20" ht="42.75" hidden="1" x14ac:dyDescent="0.4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/>
      <c r="L2706"/>
      <c r="M2706"/>
      <c r="N2706"/>
      <c r="P2706" t="b">
        <v>0</v>
      </c>
      <c r="Q2706">
        <v>7</v>
      </c>
      <c r="R2706" t="b">
        <v>0</v>
      </c>
      <c r="S2706" s="5" t="s">
        <v>8276</v>
      </c>
      <c r="T2706" t="s">
        <v>8316</v>
      </c>
    </row>
    <row r="2707" spans="1:20" ht="28.5" hidden="1" x14ac:dyDescent="0.4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/>
      <c r="L2707"/>
      <c r="M2707"/>
      <c r="N2707"/>
      <c r="P2707" t="b">
        <v>0</v>
      </c>
      <c r="Q2707">
        <v>8</v>
      </c>
      <c r="R2707" t="b">
        <v>0</v>
      </c>
      <c r="S2707" s="5" t="s">
        <v>8276</v>
      </c>
      <c r="T2707" t="s">
        <v>8316</v>
      </c>
    </row>
    <row r="2708" spans="1:20" ht="42.75" hidden="1" x14ac:dyDescent="0.4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/>
      <c r="L2708"/>
      <c r="M2708"/>
      <c r="N2708"/>
      <c r="P2708" t="b">
        <v>1</v>
      </c>
      <c r="Q2708">
        <v>263</v>
      </c>
      <c r="R2708" t="b">
        <v>1</v>
      </c>
      <c r="S2708" s="5" t="s">
        <v>8276</v>
      </c>
      <c r="T2708" t="s">
        <v>8316</v>
      </c>
    </row>
    <row r="2709" spans="1:20" ht="42.75" hidden="1" x14ac:dyDescent="0.4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/>
      <c r="L2709"/>
      <c r="M2709"/>
      <c r="N2709"/>
      <c r="P2709" t="b">
        <v>1</v>
      </c>
      <c r="Q2709">
        <v>394</v>
      </c>
      <c r="R2709" t="b">
        <v>1</v>
      </c>
      <c r="S2709" s="5" t="s">
        <v>8276</v>
      </c>
      <c r="T2709" t="s">
        <v>8316</v>
      </c>
    </row>
    <row r="2710" spans="1:20" ht="42.75" hidden="1" x14ac:dyDescent="0.4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/>
      <c r="L2710"/>
      <c r="M2710"/>
      <c r="N2710"/>
      <c r="P2710" t="b">
        <v>1</v>
      </c>
      <c r="Q2710">
        <v>1049</v>
      </c>
      <c r="R2710" t="b">
        <v>1</v>
      </c>
      <c r="S2710" s="5" t="s">
        <v>8276</v>
      </c>
      <c r="T2710" t="s">
        <v>8316</v>
      </c>
    </row>
    <row r="2711" spans="1:20" ht="42.75" hidden="1" x14ac:dyDescent="0.4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/>
      <c r="L2711"/>
      <c r="M2711"/>
      <c r="N2711"/>
      <c r="P2711" t="b">
        <v>1</v>
      </c>
      <c r="Q2711">
        <v>308</v>
      </c>
      <c r="R2711" t="b">
        <v>1</v>
      </c>
      <c r="S2711" s="5" t="s">
        <v>8276</v>
      </c>
      <c r="T2711" t="s">
        <v>8316</v>
      </c>
    </row>
    <row r="2712" spans="1:20" ht="28.5" hidden="1" x14ac:dyDescent="0.4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/>
      <c r="L2712"/>
      <c r="M2712"/>
      <c r="N2712"/>
      <c r="P2712" t="b">
        <v>1</v>
      </c>
      <c r="Q2712">
        <v>1088</v>
      </c>
      <c r="R2712" t="b">
        <v>1</v>
      </c>
      <c r="S2712" s="5" t="s">
        <v>8276</v>
      </c>
      <c r="T2712" t="s">
        <v>8316</v>
      </c>
    </row>
    <row r="2713" spans="1:20" ht="42.75" hidden="1" x14ac:dyDescent="0.4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/>
      <c r="L2713"/>
      <c r="M2713"/>
      <c r="N2713"/>
      <c r="P2713" t="b">
        <v>1</v>
      </c>
      <c r="Q2713">
        <v>73</v>
      </c>
      <c r="R2713" t="b">
        <v>1</v>
      </c>
      <c r="S2713" s="5" t="s">
        <v>8276</v>
      </c>
      <c r="T2713" t="s">
        <v>8316</v>
      </c>
    </row>
    <row r="2714" spans="1:20" ht="42.75" hidden="1" x14ac:dyDescent="0.4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/>
      <c r="L2714"/>
      <c r="M2714"/>
      <c r="N2714"/>
      <c r="P2714" t="b">
        <v>1</v>
      </c>
      <c r="Q2714">
        <v>143</v>
      </c>
      <c r="R2714" t="b">
        <v>1</v>
      </c>
      <c r="S2714" s="5" t="s">
        <v>8276</v>
      </c>
      <c r="T2714" t="s">
        <v>8316</v>
      </c>
    </row>
    <row r="2715" spans="1:20" ht="42.75" hidden="1" x14ac:dyDescent="0.4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/>
      <c r="L2715"/>
      <c r="M2715"/>
      <c r="N2715"/>
      <c r="P2715" t="b">
        <v>1</v>
      </c>
      <c r="Q2715">
        <v>1420</v>
      </c>
      <c r="R2715" t="b">
        <v>1</v>
      </c>
      <c r="S2715" s="5" t="s">
        <v>8276</v>
      </c>
      <c r="T2715" t="s">
        <v>8316</v>
      </c>
    </row>
    <row r="2716" spans="1:20" ht="28.5" hidden="1" x14ac:dyDescent="0.4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/>
      <c r="L2716"/>
      <c r="M2716"/>
      <c r="N2716"/>
      <c r="P2716" t="b">
        <v>1</v>
      </c>
      <c r="Q2716">
        <v>305</v>
      </c>
      <c r="R2716" t="b">
        <v>1</v>
      </c>
      <c r="S2716" s="5" t="s">
        <v>8276</v>
      </c>
      <c r="T2716" t="s">
        <v>8316</v>
      </c>
    </row>
    <row r="2717" spans="1:20" ht="42.75" hidden="1" x14ac:dyDescent="0.4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/>
      <c r="L2717"/>
      <c r="M2717"/>
      <c r="N2717"/>
      <c r="P2717" t="b">
        <v>1</v>
      </c>
      <c r="Q2717">
        <v>551</v>
      </c>
      <c r="R2717" t="b">
        <v>1</v>
      </c>
      <c r="S2717" s="5" t="s">
        <v>8276</v>
      </c>
      <c r="T2717" t="s">
        <v>8316</v>
      </c>
    </row>
    <row r="2718" spans="1:20" ht="57" hidden="1" x14ac:dyDescent="0.4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/>
      <c r="L2718"/>
      <c r="M2718"/>
      <c r="N2718"/>
      <c r="P2718" t="b">
        <v>1</v>
      </c>
      <c r="Q2718">
        <v>187</v>
      </c>
      <c r="R2718" t="b">
        <v>1</v>
      </c>
      <c r="S2718" s="5" t="s">
        <v>8276</v>
      </c>
      <c r="T2718" t="s">
        <v>8316</v>
      </c>
    </row>
    <row r="2719" spans="1:20" ht="42.75" hidden="1" x14ac:dyDescent="0.4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/>
      <c r="L2719"/>
      <c r="M2719"/>
      <c r="N2719"/>
      <c r="P2719" t="b">
        <v>1</v>
      </c>
      <c r="Q2719">
        <v>325</v>
      </c>
      <c r="R2719" t="b">
        <v>1</v>
      </c>
      <c r="S2719" s="5" t="s">
        <v>8276</v>
      </c>
      <c r="T2719" t="s">
        <v>8316</v>
      </c>
    </row>
    <row r="2720" spans="1:20" ht="42.75" hidden="1" x14ac:dyDescent="0.4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/>
      <c r="L2720"/>
      <c r="M2720"/>
      <c r="N2720"/>
      <c r="P2720" t="b">
        <v>1</v>
      </c>
      <c r="Q2720">
        <v>148</v>
      </c>
      <c r="R2720" t="b">
        <v>1</v>
      </c>
      <c r="S2720" s="5" t="s">
        <v>8276</v>
      </c>
      <c r="T2720" t="s">
        <v>8316</v>
      </c>
    </row>
    <row r="2721" spans="1:20" ht="42.75" hidden="1" x14ac:dyDescent="0.4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/>
      <c r="L2721"/>
      <c r="M2721"/>
      <c r="N2721"/>
      <c r="P2721" t="b">
        <v>0</v>
      </c>
      <c r="Q2721">
        <v>69</v>
      </c>
      <c r="R2721" t="b">
        <v>1</v>
      </c>
      <c r="S2721" s="5" t="s">
        <v>8276</v>
      </c>
      <c r="T2721" t="s">
        <v>8316</v>
      </c>
    </row>
    <row r="2722" spans="1:20" ht="42.75" hidden="1" x14ac:dyDescent="0.4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/>
      <c r="L2722"/>
      <c r="M2722"/>
      <c r="N2722"/>
      <c r="P2722" t="b">
        <v>0</v>
      </c>
      <c r="Q2722">
        <v>173</v>
      </c>
      <c r="R2722" t="b">
        <v>1</v>
      </c>
      <c r="S2722" s="5" t="s">
        <v>8276</v>
      </c>
      <c r="T2722" t="s">
        <v>8316</v>
      </c>
    </row>
    <row r="2723" spans="1:20" ht="42.75" hidden="1" x14ac:dyDescent="0.4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/>
      <c r="L2723"/>
      <c r="M2723"/>
      <c r="N2723"/>
      <c r="P2723" t="b">
        <v>0</v>
      </c>
      <c r="Q2723">
        <v>269</v>
      </c>
      <c r="R2723" t="b">
        <v>1</v>
      </c>
      <c r="S2723" s="5" t="s">
        <v>8278</v>
      </c>
      <c r="T2723" t="s">
        <v>8308</v>
      </c>
    </row>
    <row r="2724" spans="1:20" ht="42.75" hidden="1" x14ac:dyDescent="0.4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/>
      <c r="L2724"/>
      <c r="M2724"/>
      <c r="N2724"/>
      <c r="P2724" t="b">
        <v>0</v>
      </c>
      <c r="Q2724">
        <v>185</v>
      </c>
      <c r="R2724" t="b">
        <v>1</v>
      </c>
      <c r="S2724" s="5" t="s">
        <v>8278</v>
      </c>
      <c r="T2724" t="s">
        <v>8308</v>
      </c>
    </row>
    <row r="2725" spans="1:20" ht="42.75" hidden="1" x14ac:dyDescent="0.4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/>
      <c r="L2725"/>
      <c r="M2725"/>
      <c r="N2725"/>
      <c r="P2725" t="b">
        <v>0</v>
      </c>
      <c r="Q2725">
        <v>176</v>
      </c>
      <c r="R2725" t="b">
        <v>1</v>
      </c>
      <c r="S2725" s="5" t="s">
        <v>8278</v>
      </c>
      <c r="T2725" t="s">
        <v>8308</v>
      </c>
    </row>
    <row r="2726" spans="1:20" ht="42.75" hidden="1" x14ac:dyDescent="0.4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/>
      <c r="L2726"/>
      <c r="M2726"/>
      <c r="N2726"/>
      <c r="P2726" t="b">
        <v>0</v>
      </c>
      <c r="Q2726">
        <v>1019</v>
      </c>
      <c r="R2726" t="b">
        <v>1</v>
      </c>
      <c r="S2726" s="5" t="s">
        <v>8278</v>
      </c>
      <c r="T2726" t="s">
        <v>8308</v>
      </c>
    </row>
    <row r="2727" spans="1:20" ht="28.5" hidden="1" x14ac:dyDescent="0.4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/>
      <c r="L2727"/>
      <c r="M2727"/>
      <c r="N2727"/>
      <c r="P2727" t="b">
        <v>0</v>
      </c>
      <c r="Q2727">
        <v>113</v>
      </c>
      <c r="R2727" t="b">
        <v>1</v>
      </c>
      <c r="S2727" s="5" t="s">
        <v>8278</v>
      </c>
      <c r="T2727" t="s">
        <v>8308</v>
      </c>
    </row>
    <row r="2728" spans="1:20" hidden="1" x14ac:dyDescent="0.4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/>
      <c r="L2728"/>
      <c r="M2728"/>
      <c r="N2728"/>
      <c r="P2728" t="b">
        <v>0</v>
      </c>
      <c r="Q2728">
        <v>404</v>
      </c>
      <c r="R2728" t="b">
        <v>1</v>
      </c>
      <c r="S2728" s="5" t="s">
        <v>8278</v>
      </c>
      <c r="T2728" t="s">
        <v>8308</v>
      </c>
    </row>
    <row r="2729" spans="1:20" ht="42.75" hidden="1" x14ac:dyDescent="0.4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/>
      <c r="L2729"/>
      <c r="M2729"/>
      <c r="N2729"/>
      <c r="P2729" t="b">
        <v>0</v>
      </c>
      <c r="Q2729">
        <v>707</v>
      </c>
      <c r="R2729" t="b">
        <v>1</v>
      </c>
      <c r="S2729" s="5" t="s">
        <v>8278</v>
      </c>
      <c r="T2729" t="s">
        <v>8308</v>
      </c>
    </row>
    <row r="2730" spans="1:20" ht="28.5" hidden="1" x14ac:dyDescent="0.4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/>
      <c r="L2730"/>
      <c r="M2730"/>
      <c r="N2730"/>
      <c r="P2730" t="b">
        <v>0</v>
      </c>
      <c r="Q2730">
        <v>392</v>
      </c>
      <c r="R2730" t="b">
        <v>1</v>
      </c>
      <c r="S2730" s="5" t="s">
        <v>8278</v>
      </c>
      <c r="T2730" t="s">
        <v>8308</v>
      </c>
    </row>
    <row r="2731" spans="1:20" ht="28.5" hidden="1" x14ac:dyDescent="0.4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/>
      <c r="L2731"/>
      <c r="M2731"/>
      <c r="N2731"/>
      <c r="P2731" t="b">
        <v>0</v>
      </c>
      <c r="Q2731">
        <v>23</v>
      </c>
      <c r="R2731" t="b">
        <v>1</v>
      </c>
      <c r="S2731" s="5" t="s">
        <v>8278</v>
      </c>
      <c r="T2731" t="s">
        <v>8308</v>
      </c>
    </row>
    <row r="2732" spans="1:20" ht="28.5" hidden="1" x14ac:dyDescent="0.4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/>
      <c r="L2732"/>
      <c r="M2732"/>
      <c r="N2732"/>
      <c r="P2732" t="b">
        <v>0</v>
      </c>
      <c r="Q2732">
        <v>682</v>
      </c>
      <c r="R2732" t="b">
        <v>1</v>
      </c>
      <c r="S2732" s="5" t="s">
        <v>8278</v>
      </c>
      <c r="T2732" t="s">
        <v>8308</v>
      </c>
    </row>
    <row r="2733" spans="1:20" ht="42.75" hidden="1" x14ac:dyDescent="0.4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/>
      <c r="L2733"/>
      <c r="M2733"/>
      <c r="N2733"/>
      <c r="P2733" t="b">
        <v>0</v>
      </c>
      <c r="Q2733">
        <v>37</v>
      </c>
      <c r="R2733" t="b">
        <v>1</v>
      </c>
      <c r="S2733" s="5" t="s">
        <v>8278</v>
      </c>
      <c r="T2733" t="s">
        <v>8308</v>
      </c>
    </row>
    <row r="2734" spans="1:20" ht="42.75" hidden="1" x14ac:dyDescent="0.4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/>
      <c r="L2734"/>
      <c r="M2734"/>
      <c r="N2734"/>
      <c r="P2734" t="b">
        <v>0</v>
      </c>
      <c r="Q2734">
        <v>146</v>
      </c>
      <c r="R2734" t="b">
        <v>1</v>
      </c>
      <c r="S2734" s="5" t="s">
        <v>8278</v>
      </c>
      <c r="T2734" t="s">
        <v>8308</v>
      </c>
    </row>
    <row r="2735" spans="1:20" ht="42.75" hidden="1" x14ac:dyDescent="0.4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/>
      <c r="L2735"/>
      <c r="M2735"/>
      <c r="N2735"/>
      <c r="P2735" t="b">
        <v>0</v>
      </c>
      <c r="Q2735">
        <v>119</v>
      </c>
      <c r="R2735" t="b">
        <v>1</v>
      </c>
      <c r="S2735" s="5" t="s">
        <v>8278</v>
      </c>
      <c r="T2735" t="s">
        <v>8308</v>
      </c>
    </row>
    <row r="2736" spans="1:20" ht="42.75" hidden="1" x14ac:dyDescent="0.4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/>
      <c r="L2736"/>
      <c r="M2736"/>
      <c r="N2736"/>
      <c r="P2736" t="b">
        <v>0</v>
      </c>
      <c r="Q2736">
        <v>163</v>
      </c>
      <c r="R2736" t="b">
        <v>1</v>
      </c>
      <c r="S2736" s="5" t="s">
        <v>8278</v>
      </c>
      <c r="T2736" t="s">
        <v>8308</v>
      </c>
    </row>
    <row r="2737" spans="1:20" ht="42.75" hidden="1" x14ac:dyDescent="0.4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/>
      <c r="L2737"/>
      <c r="M2737"/>
      <c r="N2737"/>
      <c r="P2737" t="b">
        <v>0</v>
      </c>
      <c r="Q2737">
        <v>339</v>
      </c>
      <c r="R2737" t="b">
        <v>1</v>
      </c>
      <c r="S2737" s="5" t="s">
        <v>8278</v>
      </c>
      <c r="T2737" t="s">
        <v>8308</v>
      </c>
    </row>
    <row r="2738" spans="1:20" ht="57" hidden="1" x14ac:dyDescent="0.4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/>
      <c r="L2738"/>
      <c r="M2738"/>
      <c r="N2738"/>
      <c r="P2738" t="b">
        <v>0</v>
      </c>
      <c r="Q2738">
        <v>58</v>
      </c>
      <c r="R2738" t="b">
        <v>1</v>
      </c>
      <c r="S2738" s="5" t="s">
        <v>8278</v>
      </c>
      <c r="T2738" t="s">
        <v>8308</v>
      </c>
    </row>
    <row r="2739" spans="1:20" ht="42.75" hidden="1" x14ac:dyDescent="0.4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/>
      <c r="L2739"/>
      <c r="M2739"/>
      <c r="N2739"/>
      <c r="P2739" t="b">
        <v>0</v>
      </c>
      <c r="Q2739">
        <v>456</v>
      </c>
      <c r="R2739" t="b">
        <v>1</v>
      </c>
      <c r="S2739" s="5" t="s">
        <v>8278</v>
      </c>
      <c r="T2739" t="s">
        <v>8308</v>
      </c>
    </row>
    <row r="2740" spans="1:20" ht="42.75" hidden="1" x14ac:dyDescent="0.4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/>
      <c r="L2740"/>
      <c r="M2740"/>
      <c r="N2740"/>
      <c r="P2740" t="b">
        <v>0</v>
      </c>
      <c r="Q2740">
        <v>15</v>
      </c>
      <c r="R2740" t="b">
        <v>1</v>
      </c>
      <c r="S2740" s="5" t="s">
        <v>8278</v>
      </c>
      <c r="T2740" t="s">
        <v>8308</v>
      </c>
    </row>
    <row r="2741" spans="1:20" ht="42.75" hidden="1" x14ac:dyDescent="0.4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/>
      <c r="L2741"/>
      <c r="M2741"/>
      <c r="N2741"/>
      <c r="P2741" t="b">
        <v>0</v>
      </c>
      <c r="Q2741">
        <v>191</v>
      </c>
      <c r="R2741" t="b">
        <v>1</v>
      </c>
      <c r="S2741" s="5" t="s">
        <v>8278</v>
      </c>
      <c r="T2741" t="s">
        <v>8308</v>
      </c>
    </row>
    <row r="2742" spans="1:20" ht="28.5" hidden="1" x14ac:dyDescent="0.4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/>
      <c r="L2742"/>
      <c r="M2742"/>
      <c r="N2742"/>
      <c r="P2742" t="b">
        <v>0</v>
      </c>
      <c r="Q2742">
        <v>17</v>
      </c>
      <c r="R2742" t="b">
        <v>1</v>
      </c>
      <c r="S2742" s="5" t="s">
        <v>8278</v>
      </c>
      <c r="T2742" t="s">
        <v>8308</v>
      </c>
    </row>
    <row r="2743" spans="1:20" ht="28.5" hidden="1" x14ac:dyDescent="0.4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/>
      <c r="L2743"/>
      <c r="M2743"/>
      <c r="N2743"/>
      <c r="P2743" t="b">
        <v>0</v>
      </c>
      <c r="Q2743">
        <v>4</v>
      </c>
      <c r="R2743" t="b">
        <v>0</v>
      </c>
      <c r="S2743" s="5" t="s">
        <v>8281</v>
      </c>
      <c r="T2743" t="s">
        <v>8317</v>
      </c>
    </row>
    <row r="2744" spans="1:20" ht="42.75" hidden="1" x14ac:dyDescent="0.4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/>
      <c r="L2744"/>
      <c r="M2744"/>
      <c r="N2744"/>
      <c r="P2744" t="b">
        <v>0</v>
      </c>
      <c r="Q2744">
        <v>18</v>
      </c>
      <c r="R2744" t="b">
        <v>0</v>
      </c>
      <c r="S2744" s="5" t="s">
        <v>8281</v>
      </c>
      <c r="T2744" t="s">
        <v>8317</v>
      </c>
    </row>
    <row r="2745" spans="1:20" ht="57" hidden="1" x14ac:dyDescent="0.4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/>
      <c r="L2745"/>
      <c r="M2745"/>
      <c r="N2745"/>
      <c r="P2745" t="b">
        <v>0</v>
      </c>
      <c r="Q2745">
        <v>0</v>
      </c>
      <c r="R2745" t="b">
        <v>0</v>
      </c>
      <c r="S2745" s="5" t="s">
        <v>8281</v>
      </c>
      <c r="T2745" t="s">
        <v>8317</v>
      </c>
    </row>
    <row r="2746" spans="1:20" ht="42.75" hidden="1" x14ac:dyDescent="0.4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/>
      <c r="L2746"/>
      <c r="M2746"/>
      <c r="N2746"/>
      <c r="P2746" t="b">
        <v>0</v>
      </c>
      <c r="Q2746">
        <v>22</v>
      </c>
      <c r="R2746" t="b">
        <v>0</v>
      </c>
      <c r="S2746" s="5" t="s">
        <v>8281</v>
      </c>
      <c r="T2746" t="s">
        <v>8317</v>
      </c>
    </row>
    <row r="2747" spans="1:20" ht="42.75" hidden="1" x14ac:dyDescent="0.4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/>
      <c r="L2747"/>
      <c r="M2747"/>
      <c r="N2747"/>
      <c r="P2747" t="b">
        <v>0</v>
      </c>
      <c r="Q2747">
        <v>49</v>
      </c>
      <c r="R2747" t="b">
        <v>0</v>
      </c>
      <c r="S2747" s="5" t="s">
        <v>8281</v>
      </c>
      <c r="T2747" t="s">
        <v>8317</v>
      </c>
    </row>
    <row r="2748" spans="1:20" ht="42.75" hidden="1" x14ac:dyDescent="0.4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/>
      <c r="L2748"/>
      <c r="M2748"/>
      <c r="N2748"/>
      <c r="P2748" t="b">
        <v>0</v>
      </c>
      <c r="Q2748">
        <v>19</v>
      </c>
      <c r="R2748" t="b">
        <v>0</v>
      </c>
      <c r="S2748" s="5" t="s">
        <v>8281</v>
      </c>
      <c r="T2748" t="s">
        <v>8317</v>
      </c>
    </row>
    <row r="2749" spans="1:20" ht="42.75" hidden="1" x14ac:dyDescent="0.4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/>
      <c r="L2749"/>
      <c r="M2749"/>
      <c r="N2749"/>
      <c r="P2749" t="b">
        <v>0</v>
      </c>
      <c r="Q2749">
        <v>4</v>
      </c>
      <c r="R2749" t="b">
        <v>0</v>
      </c>
      <c r="S2749" s="5" t="s">
        <v>8281</v>
      </c>
      <c r="T2749" t="s">
        <v>8317</v>
      </c>
    </row>
    <row r="2750" spans="1:20" ht="42.75" hidden="1" x14ac:dyDescent="0.4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/>
      <c r="L2750"/>
      <c r="M2750"/>
      <c r="N2750"/>
      <c r="P2750" t="b">
        <v>0</v>
      </c>
      <c r="Q2750">
        <v>4</v>
      </c>
      <c r="R2750" t="b">
        <v>0</v>
      </c>
      <c r="S2750" s="5" t="s">
        <v>8281</v>
      </c>
      <c r="T2750" t="s">
        <v>8317</v>
      </c>
    </row>
    <row r="2751" spans="1:20" ht="28.5" hidden="1" x14ac:dyDescent="0.4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/>
      <c r="L2751"/>
      <c r="M2751"/>
      <c r="N2751"/>
      <c r="P2751" t="b">
        <v>0</v>
      </c>
      <c r="Q2751">
        <v>2</v>
      </c>
      <c r="R2751" t="b">
        <v>0</v>
      </c>
      <c r="S2751" s="5" t="s">
        <v>8281</v>
      </c>
      <c r="T2751" t="s">
        <v>8317</v>
      </c>
    </row>
    <row r="2752" spans="1:20" ht="42.75" hidden="1" x14ac:dyDescent="0.4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/>
      <c r="L2752"/>
      <c r="M2752"/>
      <c r="N2752"/>
      <c r="P2752" t="b">
        <v>0</v>
      </c>
      <c r="Q2752">
        <v>0</v>
      </c>
      <c r="R2752" t="b">
        <v>0</v>
      </c>
      <c r="S2752" s="5" t="s">
        <v>8281</v>
      </c>
      <c r="T2752" t="s">
        <v>8317</v>
      </c>
    </row>
    <row r="2753" spans="1:20" ht="42.75" hidden="1" x14ac:dyDescent="0.4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/>
      <c r="L2753"/>
      <c r="M2753"/>
      <c r="N2753"/>
      <c r="P2753" t="b">
        <v>0</v>
      </c>
      <c r="Q2753">
        <v>0</v>
      </c>
      <c r="R2753" t="b">
        <v>0</v>
      </c>
      <c r="S2753" s="5" t="s">
        <v>8281</v>
      </c>
      <c r="T2753" t="s">
        <v>8317</v>
      </c>
    </row>
    <row r="2754" spans="1:20" ht="42.75" hidden="1" x14ac:dyDescent="0.4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/>
      <c r="L2754"/>
      <c r="M2754"/>
      <c r="N2754"/>
      <c r="P2754" t="b">
        <v>0</v>
      </c>
      <c r="Q2754">
        <v>14</v>
      </c>
      <c r="R2754" t="b">
        <v>0</v>
      </c>
      <c r="S2754" s="5" t="s">
        <v>8281</v>
      </c>
      <c r="T2754" t="s">
        <v>8317</v>
      </c>
    </row>
    <row r="2755" spans="1:20" ht="42.75" hidden="1" x14ac:dyDescent="0.4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/>
      <c r="L2755"/>
      <c r="M2755"/>
      <c r="N2755"/>
      <c r="P2755" t="b">
        <v>0</v>
      </c>
      <c r="Q2755">
        <v>8</v>
      </c>
      <c r="R2755" t="b">
        <v>0</v>
      </c>
      <c r="S2755" s="5" t="s">
        <v>8281</v>
      </c>
      <c r="T2755" t="s">
        <v>8317</v>
      </c>
    </row>
    <row r="2756" spans="1:20" ht="42.75" hidden="1" x14ac:dyDescent="0.4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/>
      <c r="L2756"/>
      <c r="M2756"/>
      <c r="N2756"/>
      <c r="P2756" t="b">
        <v>0</v>
      </c>
      <c r="Q2756">
        <v>0</v>
      </c>
      <c r="R2756" t="b">
        <v>0</v>
      </c>
      <c r="S2756" s="5" t="s">
        <v>8281</v>
      </c>
      <c r="T2756" t="s">
        <v>8317</v>
      </c>
    </row>
    <row r="2757" spans="1:20" ht="42.75" hidden="1" x14ac:dyDescent="0.4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/>
      <c r="L2757"/>
      <c r="M2757"/>
      <c r="N2757"/>
      <c r="P2757" t="b">
        <v>0</v>
      </c>
      <c r="Q2757">
        <v>15</v>
      </c>
      <c r="R2757" t="b">
        <v>0</v>
      </c>
      <c r="S2757" s="5" t="s">
        <v>8281</v>
      </c>
      <c r="T2757" t="s">
        <v>8317</v>
      </c>
    </row>
    <row r="2758" spans="1:20" ht="42.75" hidden="1" x14ac:dyDescent="0.4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/>
      <c r="L2758"/>
      <c r="M2758"/>
      <c r="N2758"/>
      <c r="P2758" t="b">
        <v>0</v>
      </c>
      <c r="Q2758">
        <v>33</v>
      </c>
      <c r="R2758" t="b">
        <v>0</v>
      </c>
      <c r="S2758" s="5" t="s">
        <v>8281</v>
      </c>
      <c r="T2758" t="s">
        <v>8317</v>
      </c>
    </row>
    <row r="2759" spans="1:20" ht="28.5" hidden="1" x14ac:dyDescent="0.4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/>
      <c r="L2759"/>
      <c r="M2759"/>
      <c r="N2759"/>
      <c r="P2759" t="b">
        <v>0</v>
      </c>
      <c r="Q2759">
        <v>2</v>
      </c>
      <c r="R2759" t="b">
        <v>0</v>
      </c>
      <c r="S2759" s="5" t="s">
        <v>8281</v>
      </c>
      <c r="T2759" t="s">
        <v>8317</v>
      </c>
    </row>
    <row r="2760" spans="1:20" ht="42.75" hidden="1" x14ac:dyDescent="0.4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/>
      <c r="L2760"/>
      <c r="M2760"/>
      <c r="N2760"/>
      <c r="P2760" t="b">
        <v>0</v>
      </c>
      <c r="Q2760">
        <v>6</v>
      </c>
      <c r="R2760" t="b">
        <v>0</v>
      </c>
      <c r="S2760" s="5" t="s">
        <v>8281</v>
      </c>
      <c r="T2760" t="s">
        <v>8317</v>
      </c>
    </row>
    <row r="2761" spans="1:20" ht="42.75" hidden="1" x14ac:dyDescent="0.4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/>
      <c r="L2761"/>
      <c r="M2761"/>
      <c r="N2761"/>
      <c r="P2761" t="b">
        <v>0</v>
      </c>
      <c r="Q2761">
        <v>2</v>
      </c>
      <c r="R2761" t="b">
        <v>0</v>
      </c>
      <c r="S2761" s="5" t="s">
        <v>8281</v>
      </c>
      <c r="T2761" t="s">
        <v>8317</v>
      </c>
    </row>
    <row r="2762" spans="1:20" ht="42.75" hidden="1" x14ac:dyDescent="0.4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/>
      <c r="L2762"/>
      <c r="M2762"/>
      <c r="N2762"/>
      <c r="P2762" t="b">
        <v>0</v>
      </c>
      <c r="Q2762">
        <v>0</v>
      </c>
      <c r="R2762" t="b">
        <v>0</v>
      </c>
      <c r="S2762" s="5" t="s">
        <v>8281</v>
      </c>
      <c r="T2762" t="s">
        <v>8317</v>
      </c>
    </row>
    <row r="2763" spans="1:20" ht="28.5" hidden="1" x14ac:dyDescent="0.4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/>
      <c r="L2763"/>
      <c r="M2763"/>
      <c r="N2763"/>
      <c r="P2763" t="b">
        <v>0</v>
      </c>
      <c r="Q2763">
        <v>4</v>
      </c>
      <c r="R2763" t="b">
        <v>0</v>
      </c>
      <c r="S2763" s="5" t="s">
        <v>8281</v>
      </c>
      <c r="T2763" t="s">
        <v>8317</v>
      </c>
    </row>
    <row r="2764" spans="1:20" ht="42.75" hidden="1" x14ac:dyDescent="0.4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/>
      <c r="L2764"/>
      <c r="M2764"/>
      <c r="N2764"/>
      <c r="P2764" t="b">
        <v>0</v>
      </c>
      <c r="Q2764">
        <v>1</v>
      </c>
      <c r="R2764" t="b">
        <v>0</v>
      </c>
      <c r="S2764" s="5" t="s">
        <v>8281</v>
      </c>
      <c r="T2764" t="s">
        <v>8317</v>
      </c>
    </row>
    <row r="2765" spans="1:20" ht="28.5" hidden="1" x14ac:dyDescent="0.4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/>
      <c r="L2765"/>
      <c r="M2765"/>
      <c r="N2765"/>
      <c r="P2765" t="b">
        <v>0</v>
      </c>
      <c r="Q2765">
        <v>3</v>
      </c>
      <c r="R2765" t="b">
        <v>0</v>
      </c>
      <c r="S2765" s="5" t="s">
        <v>8281</v>
      </c>
      <c r="T2765" t="s">
        <v>8317</v>
      </c>
    </row>
    <row r="2766" spans="1:20" ht="42.75" hidden="1" x14ac:dyDescent="0.4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/>
      <c r="L2766"/>
      <c r="M2766"/>
      <c r="N2766"/>
      <c r="P2766" t="b">
        <v>0</v>
      </c>
      <c r="Q2766">
        <v>4</v>
      </c>
      <c r="R2766" t="b">
        <v>0</v>
      </c>
      <c r="S2766" s="5" t="s">
        <v>8281</v>
      </c>
      <c r="T2766" t="s">
        <v>8317</v>
      </c>
    </row>
    <row r="2767" spans="1:20" ht="42.75" hidden="1" x14ac:dyDescent="0.4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/>
      <c r="L2767"/>
      <c r="M2767"/>
      <c r="N2767"/>
      <c r="P2767" t="b">
        <v>0</v>
      </c>
      <c r="Q2767">
        <v>0</v>
      </c>
      <c r="R2767" t="b">
        <v>0</v>
      </c>
      <c r="S2767" s="5" t="s">
        <v>8281</v>
      </c>
      <c r="T2767" t="s">
        <v>8317</v>
      </c>
    </row>
    <row r="2768" spans="1:20" ht="42.75" hidden="1" x14ac:dyDescent="0.4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/>
      <c r="L2768"/>
      <c r="M2768"/>
      <c r="N2768"/>
      <c r="P2768" t="b">
        <v>0</v>
      </c>
      <c r="Q2768">
        <v>4</v>
      </c>
      <c r="R2768" t="b">
        <v>0</v>
      </c>
      <c r="S2768" s="5" t="s">
        <v>8281</v>
      </c>
      <c r="T2768" t="s">
        <v>8317</v>
      </c>
    </row>
    <row r="2769" spans="1:21" ht="42.75" hidden="1" x14ac:dyDescent="0.4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/>
      <c r="L2769"/>
      <c r="M2769"/>
      <c r="N2769"/>
      <c r="P2769" t="b">
        <v>0</v>
      </c>
      <c r="Q2769">
        <v>3</v>
      </c>
      <c r="R2769" t="b">
        <v>0</v>
      </c>
      <c r="S2769" s="5" t="s">
        <v>8281</v>
      </c>
      <c r="T2769" t="s">
        <v>8317</v>
      </c>
    </row>
    <row r="2770" spans="1:21" ht="42.75" hidden="1" x14ac:dyDescent="0.4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/>
      <c r="L2770"/>
      <c r="M2770"/>
      <c r="N2770"/>
      <c r="P2770" t="b">
        <v>0</v>
      </c>
      <c r="Q2770">
        <v>34</v>
      </c>
      <c r="R2770" t="b">
        <v>0</v>
      </c>
      <c r="S2770" s="5" t="s">
        <v>8281</v>
      </c>
      <c r="T2770" t="s">
        <v>8317</v>
      </c>
    </row>
    <row r="2771" spans="1:21" ht="42.75" hidden="1" x14ac:dyDescent="0.4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/>
      <c r="L2771"/>
      <c r="M2771"/>
      <c r="N2771"/>
      <c r="P2771" t="b">
        <v>0</v>
      </c>
      <c r="Q2771">
        <v>2</v>
      </c>
      <c r="R2771" t="b">
        <v>0</v>
      </c>
      <c r="S2771" s="5" t="s">
        <v>8281</v>
      </c>
      <c r="T2771" t="s">
        <v>8317</v>
      </c>
    </row>
    <row r="2772" spans="1:21" ht="42.75" hidden="1" x14ac:dyDescent="0.4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/>
      <c r="L2772"/>
      <c r="M2772"/>
      <c r="N2772"/>
      <c r="P2772" t="b">
        <v>0</v>
      </c>
      <c r="Q2772">
        <v>33</v>
      </c>
      <c r="R2772" t="b">
        <v>0</v>
      </c>
      <c r="S2772" s="5" t="s">
        <v>8281</v>
      </c>
      <c r="T2772" t="s">
        <v>8317</v>
      </c>
    </row>
    <row r="2773" spans="1:21" ht="42.75" hidden="1" x14ac:dyDescent="0.4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/>
      <c r="L2773"/>
      <c r="M2773"/>
      <c r="N2773"/>
      <c r="P2773" t="b">
        <v>0</v>
      </c>
      <c r="Q2773">
        <v>0</v>
      </c>
      <c r="R2773" t="b">
        <v>0</v>
      </c>
      <c r="S2773" s="5" t="s">
        <v>8281</v>
      </c>
      <c r="T2773" t="s">
        <v>8317</v>
      </c>
    </row>
    <row r="2774" spans="1:21" ht="42.75" hidden="1" x14ac:dyDescent="0.4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/>
      <c r="L2774"/>
      <c r="M2774"/>
      <c r="N2774"/>
      <c r="P2774" t="b">
        <v>0</v>
      </c>
      <c r="Q2774">
        <v>0</v>
      </c>
      <c r="R2774" t="b">
        <v>0</v>
      </c>
      <c r="S2774" s="5" t="s">
        <v>8281</v>
      </c>
      <c r="T2774" t="s">
        <v>8317</v>
      </c>
    </row>
    <row r="2775" spans="1:21" ht="42.75" hidden="1" x14ac:dyDescent="0.4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/>
      <c r="L2775"/>
      <c r="M2775"/>
      <c r="N2775"/>
      <c r="P2775" t="b">
        <v>0</v>
      </c>
      <c r="Q2775">
        <v>1</v>
      </c>
      <c r="R2775" t="b">
        <v>0</v>
      </c>
      <c r="S2775" s="5" t="s">
        <v>8281</v>
      </c>
      <c r="T2775" t="s">
        <v>8317</v>
      </c>
    </row>
    <row r="2776" spans="1:21" ht="42.75" hidden="1" x14ac:dyDescent="0.4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/>
      <c r="L2776"/>
      <c r="M2776"/>
      <c r="N2776"/>
      <c r="P2776" t="b">
        <v>0</v>
      </c>
      <c r="Q2776">
        <v>13</v>
      </c>
      <c r="R2776" t="b">
        <v>0</v>
      </c>
      <c r="S2776" s="5" t="s">
        <v>8281</v>
      </c>
      <c r="T2776" t="s">
        <v>8317</v>
      </c>
    </row>
    <row r="2777" spans="1:21" ht="42.75" hidden="1" x14ac:dyDescent="0.4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/>
      <c r="L2777"/>
      <c r="M2777"/>
      <c r="N2777"/>
      <c r="P2777" t="b">
        <v>0</v>
      </c>
      <c r="Q2777">
        <v>2</v>
      </c>
      <c r="R2777" t="b">
        <v>0</v>
      </c>
      <c r="S2777" s="5" t="s">
        <v>8281</v>
      </c>
      <c r="T2777" t="s">
        <v>8317</v>
      </c>
    </row>
    <row r="2778" spans="1:21" ht="57" hidden="1" x14ac:dyDescent="0.4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/>
      <c r="L2778"/>
      <c r="M2778"/>
      <c r="N2778"/>
      <c r="P2778" t="b">
        <v>0</v>
      </c>
      <c r="Q2778">
        <v>36</v>
      </c>
      <c r="R2778" t="b">
        <v>0</v>
      </c>
      <c r="S2778" s="5" t="s">
        <v>8281</v>
      </c>
      <c r="T2778" t="s">
        <v>8317</v>
      </c>
    </row>
    <row r="2779" spans="1:21" ht="42.75" hidden="1" x14ac:dyDescent="0.4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/>
      <c r="L2779"/>
      <c r="M2779"/>
      <c r="N2779"/>
      <c r="P2779" t="b">
        <v>0</v>
      </c>
      <c r="Q2779">
        <v>1</v>
      </c>
      <c r="R2779" t="b">
        <v>0</v>
      </c>
      <c r="S2779" s="5" t="s">
        <v>8281</v>
      </c>
      <c r="T2779" t="s">
        <v>8317</v>
      </c>
    </row>
    <row r="2780" spans="1:21" ht="57" hidden="1" x14ac:dyDescent="0.4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/>
      <c r="L2780"/>
      <c r="M2780"/>
      <c r="N2780"/>
      <c r="P2780" t="b">
        <v>0</v>
      </c>
      <c r="Q2780">
        <v>15</v>
      </c>
      <c r="R2780" t="b">
        <v>0</v>
      </c>
      <c r="S2780" s="5" t="s">
        <v>8281</v>
      </c>
      <c r="T2780" t="s">
        <v>8317</v>
      </c>
    </row>
    <row r="2781" spans="1:21" ht="42.75" hidden="1" x14ac:dyDescent="0.4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/>
      <c r="L2781"/>
      <c r="M2781"/>
      <c r="N2781"/>
      <c r="P2781" t="b">
        <v>0</v>
      </c>
      <c r="Q2781">
        <v>1</v>
      </c>
      <c r="R2781" t="b">
        <v>0</v>
      </c>
      <c r="S2781" s="5" t="s">
        <v>8281</v>
      </c>
      <c r="T2781" t="s">
        <v>8317</v>
      </c>
    </row>
    <row r="2782" spans="1:21" ht="28.5" hidden="1" x14ac:dyDescent="0.4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/>
      <c r="L2782"/>
      <c r="M2782"/>
      <c r="N2782"/>
      <c r="P2782" t="b">
        <v>0</v>
      </c>
      <c r="Q2782">
        <v>0</v>
      </c>
      <c r="R2782" t="b">
        <v>0</v>
      </c>
      <c r="S2782" s="5" t="s">
        <v>8281</v>
      </c>
      <c r="T2782" t="s">
        <v>8317</v>
      </c>
    </row>
    <row r="2783" spans="1:21" ht="42.75" x14ac:dyDescent="0.4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1">
        <f t="shared" ref="K2783:K2846" si="10">I2783/60/60/24+DATE(1970,1,1)</f>
        <v>42047.291666666672</v>
      </c>
      <c r="L2783" s="9">
        <f t="shared" ref="L2783:L2846" si="11">MONTH(K2783)</f>
        <v>2</v>
      </c>
      <c r="M2783" s="11">
        <f t="shared" ref="M2783:M2846" si="12">J2783/60/60/24+DATE(1970,1,1)</f>
        <v>42018.94159722222</v>
      </c>
      <c r="N2783" s="12">
        <f t="shared" ref="N2783:N2846" si="13">MONTH(M2783)</f>
        <v>1</v>
      </c>
      <c r="O2783">
        <f t="shared" ref="O2783:O2846" si="14">K2783-M2783</f>
        <v>28.350069444451947</v>
      </c>
      <c r="P2783" t="b">
        <v>0</v>
      </c>
      <c r="Q2783">
        <v>28</v>
      </c>
      <c r="R2783" t="b">
        <v>1</v>
      </c>
      <c r="S2783" s="5" t="s">
        <v>8276</v>
      </c>
      <c r="T2783" t="s">
        <v>8277</v>
      </c>
      <c r="U2783">
        <f>1</f>
        <v>1</v>
      </c>
    </row>
    <row r="2784" spans="1:21" ht="28.5" x14ac:dyDescent="0.4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1">
        <f t="shared" si="10"/>
        <v>42052.207638888889</v>
      </c>
      <c r="L2784" s="9">
        <f t="shared" si="11"/>
        <v>2</v>
      </c>
      <c r="M2784" s="11">
        <f t="shared" si="12"/>
        <v>42026.924976851849</v>
      </c>
      <c r="N2784" s="12">
        <f t="shared" si="13"/>
        <v>1</v>
      </c>
      <c r="O2784">
        <f t="shared" si="14"/>
        <v>25.282662037039699</v>
      </c>
      <c r="P2784" t="b">
        <v>0</v>
      </c>
      <c r="Q2784">
        <v>18</v>
      </c>
      <c r="R2784" t="b">
        <v>1</v>
      </c>
      <c r="S2784" s="5" t="s">
        <v>8276</v>
      </c>
      <c r="T2784" t="s">
        <v>8277</v>
      </c>
      <c r="U2784">
        <f>1</f>
        <v>1</v>
      </c>
    </row>
    <row r="2785" spans="1:21" ht="42.75" x14ac:dyDescent="0.4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1">
        <f t="shared" si="10"/>
        <v>42117.535254629634</v>
      </c>
      <c r="L2785" s="9">
        <f t="shared" si="11"/>
        <v>4</v>
      </c>
      <c r="M2785" s="11">
        <f t="shared" si="12"/>
        <v>42103.535254629634</v>
      </c>
      <c r="N2785" s="12">
        <f t="shared" si="13"/>
        <v>4</v>
      </c>
      <c r="O2785">
        <f t="shared" si="14"/>
        <v>14</v>
      </c>
      <c r="P2785" t="b">
        <v>0</v>
      </c>
      <c r="Q2785">
        <v>61</v>
      </c>
      <c r="R2785" t="b">
        <v>1</v>
      </c>
      <c r="S2785" s="5" t="s">
        <v>8276</v>
      </c>
      <c r="T2785" t="s">
        <v>8277</v>
      </c>
      <c r="U2785">
        <f>1</f>
        <v>1</v>
      </c>
    </row>
    <row r="2786" spans="1:21" ht="42.75" x14ac:dyDescent="0.4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1">
        <f t="shared" si="10"/>
        <v>41941.787534722222</v>
      </c>
      <c r="L2786" s="9">
        <f t="shared" si="11"/>
        <v>10</v>
      </c>
      <c r="M2786" s="11">
        <f t="shared" si="12"/>
        <v>41920.787534722222</v>
      </c>
      <c r="N2786" s="12">
        <f t="shared" si="13"/>
        <v>10</v>
      </c>
      <c r="O2786">
        <f t="shared" si="14"/>
        <v>21</v>
      </c>
      <c r="P2786" t="b">
        <v>0</v>
      </c>
      <c r="Q2786">
        <v>108</v>
      </c>
      <c r="R2786" t="b">
        <v>1</v>
      </c>
      <c r="S2786" s="5" t="s">
        <v>8276</v>
      </c>
      <c r="T2786" t="s">
        <v>8277</v>
      </c>
      <c r="U2786">
        <f>1</f>
        <v>1</v>
      </c>
    </row>
    <row r="2787" spans="1:21" ht="42.75" x14ac:dyDescent="0.4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1">
        <f t="shared" si="10"/>
        <v>42587.875</v>
      </c>
      <c r="L2787" s="9">
        <f t="shared" si="11"/>
        <v>8</v>
      </c>
      <c r="M2787" s="11">
        <f t="shared" si="12"/>
        <v>42558.189432870371</v>
      </c>
      <c r="N2787" s="12">
        <f t="shared" si="13"/>
        <v>7</v>
      </c>
      <c r="O2787">
        <f t="shared" si="14"/>
        <v>29.685567129628907</v>
      </c>
      <c r="P2787" t="b">
        <v>0</v>
      </c>
      <c r="Q2787">
        <v>142</v>
      </c>
      <c r="R2787" t="b">
        <v>1</v>
      </c>
      <c r="S2787" s="5" t="s">
        <v>8276</v>
      </c>
      <c r="T2787" t="s">
        <v>8277</v>
      </c>
      <c r="U2787">
        <f>1</f>
        <v>1</v>
      </c>
    </row>
    <row r="2788" spans="1:21" ht="28.5" x14ac:dyDescent="0.4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1">
        <f t="shared" si="10"/>
        <v>41829.569212962961</v>
      </c>
      <c r="L2788" s="9">
        <f t="shared" si="11"/>
        <v>7</v>
      </c>
      <c r="M2788" s="11">
        <f t="shared" si="12"/>
        <v>41815.569212962961</v>
      </c>
      <c r="N2788" s="12">
        <f t="shared" si="13"/>
        <v>6</v>
      </c>
      <c r="O2788">
        <f t="shared" si="14"/>
        <v>14</v>
      </c>
      <c r="P2788" t="b">
        <v>0</v>
      </c>
      <c r="Q2788">
        <v>74</v>
      </c>
      <c r="R2788" t="b">
        <v>1</v>
      </c>
      <c r="S2788" s="5" t="s">
        <v>8276</v>
      </c>
      <c r="T2788" t="s">
        <v>8277</v>
      </c>
      <c r="U2788">
        <f>1</f>
        <v>1</v>
      </c>
    </row>
    <row r="2789" spans="1:21" ht="42.75" x14ac:dyDescent="0.4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1">
        <f t="shared" si="10"/>
        <v>41838.198518518519</v>
      </c>
      <c r="L2789" s="9">
        <f t="shared" si="11"/>
        <v>7</v>
      </c>
      <c r="M2789" s="11">
        <f t="shared" si="12"/>
        <v>41808.198518518519</v>
      </c>
      <c r="N2789" s="12">
        <f t="shared" si="13"/>
        <v>6</v>
      </c>
      <c r="O2789">
        <f t="shared" si="14"/>
        <v>30</v>
      </c>
      <c r="P2789" t="b">
        <v>0</v>
      </c>
      <c r="Q2789">
        <v>38</v>
      </c>
      <c r="R2789" t="b">
        <v>1</v>
      </c>
      <c r="S2789" s="5" t="s">
        <v>8276</v>
      </c>
      <c r="T2789" t="s">
        <v>8277</v>
      </c>
      <c r="U2789">
        <f>1</f>
        <v>1</v>
      </c>
    </row>
    <row r="2790" spans="1:21" ht="42.75" x14ac:dyDescent="0.4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1">
        <f t="shared" si="10"/>
        <v>42580.701886574068</v>
      </c>
      <c r="L2790" s="9">
        <f t="shared" si="11"/>
        <v>7</v>
      </c>
      <c r="M2790" s="11">
        <f t="shared" si="12"/>
        <v>42550.701886574068</v>
      </c>
      <c r="N2790" s="12">
        <f t="shared" si="13"/>
        <v>6</v>
      </c>
      <c r="O2790">
        <f t="shared" si="14"/>
        <v>30</v>
      </c>
      <c r="P2790" t="b">
        <v>0</v>
      </c>
      <c r="Q2790">
        <v>20</v>
      </c>
      <c r="R2790" t="b">
        <v>1</v>
      </c>
      <c r="S2790" s="5" t="s">
        <v>8276</v>
      </c>
      <c r="T2790" t="s">
        <v>8277</v>
      </c>
      <c r="U2790">
        <f>1</f>
        <v>1</v>
      </c>
    </row>
    <row r="2791" spans="1:21" ht="28.5" x14ac:dyDescent="0.4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1">
        <f t="shared" si="10"/>
        <v>42075.166666666672</v>
      </c>
      <c r="L2791" s="9">
        <f t="shared" si="11"/>
        <v>3</v>
      </c>
      <c r="M2791" s="11">
        <f t="shared" si="12"/>
        <v>42056.013124999998</v>
      </c>
      <c r="N2791" s="12">
        <f t="shared" si="13"/>
        <v>2</v>
      </c>
      <c r="O2791">
        <f t="shared" si="14"/>
        <v>19.153541666673846</v>
      </c>
      <c r="P2791" t="b">
        <v>0</v>
      </c>
      <c r="Q2791">
        <v>24</v>
      </c>
      <c r="R2791" t="b">
        <v>1</v>
      </c>
      <c r="S2791" s="5" t="s">
        <v>8276</v>
      </c>
      <c r="T2791" t="s">
        <v>8277</v>
      </c>
      <c r="U2791">
        <f>1</f>
        <v>1</v>
      </c>
    </row>
    <row r="2792" spans="1:21" ht="42.75" x14ac:dyDescent="0.4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1">
        <f t="shared" si="10"/>
        <v>42046.938692129625</v>
      </c>
      <c r="L2792" s="9">
        <f t="shared" si="11"/>
        <v>2</v>
      </c>
      <c r="M2792" s="11">
        <f t="shared" si="12"/>
        <v>42016.938692129625</v>
      </c>
      <c r="N2792" s="12">
        <f t="shared" si="13"/>
        <v>1</v>
      </c>
      <c r="O2792">
        <f t="shared" si="14"/>
        <v>30</v>
      </c>
      <c r="P2792" t="b">
        <v>0</v>
      </c>
      <c r="Q2792">
        <v>66</v>
      </c>
      <c r="R2792" t="b">
        <v>1</v>
      </c>
      <c r="S2792" s="5" t="s">
        <v>8276</v>
      </c>
      <c r="T2792" t="s">
        <v>8277</v>
      </c>
      <c r="U2792">
        <f>1</f>
        <v>1</v>
      </c>
    </row>
    <row r="2793" spans="1:21" ht="42.75" x14ac:dyDescent="0.4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1">
        <f t="shared" si="10"/>
        <v>42622.166666666672</v>
      </c>
      <c r="L2793" s="9">
        <f t="shared" si="11"/>
        <v>9</v>
      </c>
      <c r="M2793" s="11">
        <f t="shared" si="12"/>
        <v>42591.899988425925</v>
      </c>
      <c r="N2793" s="12">
        <f t="shared" si="13"/>
        <v>8</v>
      </c>
      <c r="O2793">
        <f t="shared" si="14"/>
        <v>30.266678240746842</v>
      </c>
      <c r="P2793" t="b">
        <v>0</v>
      </c>
      <c r="Q2793">
        <v>28</v>
      </c>
      <c r="R2793" t="b">
        <v>1</v>
      </c>
      <c r="S2793" s="5" t="s">
        <v>8276</v>
      </c>
      <c r="T2793" t="s">
        <v>8277</v>
      </c>
      <c r="U2793">
        <f>1</f>
        <v>1</v>
      </c>
    </row>
    <row r="2794" spans="1:21" ht="42.75" x14ac:dyDescent="0.4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1">
        <f t="shared" si="10"/>
        <v>42228.231006944443</v>
      </c>
      <c r="L2794" s="9">
        <f t="shared" si="11"/>
        <v>8</v>
      </c>
      <c r="M2794" s="11">
        <f t="shared" si="12"/>
        <v>42183.231006944443</v>
      </c>
      <c r="N2794" s="12">
        <f t="shared" si="13"/>
        <v>6</v>
      </c>
      <c r="O2794">
        <f t="shared" si="14"/>
        <v>45</v>
      </c>
      <c r="P2794" t="b">
        <v>0</v>
      </c>
      <c r="Q2794">
        <v>24</v>
      </c>
      <c r="R2794" t="b">
        <v>1</v>
      </c>
      <c r="S2794" s="5" t="s">
        <v>8276</v>
      </c>
      <c r="T2794" t="s">
        <v>8277</v>
      </c>
      <c r="U2794">
        <f>1</f>
        <v>1</v>
      </c>
    </row>
    <row r="2795" spans="1:21" ht="57" x14ac:dyDescent="0.4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1">
        <f t="shared" si="10"/>
        <v>42206.419039351851</v>
      </c>
      <c r="L2795" s="9">
        <f t="shared" si="11"/>
        <v>7</v>
      </c>
      <c r="M2795" s="11">
        <f t="shared" si="12"/>
        <v>42176.419039351851</v>
      </c>
      <c r="N2795" s="12">
        <f t="shared" si="13"/>
        <v>6</v>
      </c>
      <c r="O2795">
        <f t="shared" si="14"/>
        <v>30</v>
      </c>
      <c r="P2795" t="b">
        <v>0</v>
      </c>
      <c r="Q2795">
        <v>73</v>
      </c>
      <c r="R2795" t="b">
        <v>1</v>
      </c>
      <c r="S2795" s="5" t="s">
        <v>8276</v>
      </c>
      <c r="T2795" t="s">
        <v>8277</v>
      </c>
      <c r="U2795">
        <f>1</f>
        <v>1</v>
      </c>
    </row>
    <row r="2796" spans="1:21" ht="57" x14ac:dyDescent="0.4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1">
        <f t="shared" si="10"/>
        <v>42432.791666666672</v>
      </c>
      <c r="L2796" s="9">
        <f t="shared" si="11"/>
        <v>3</v>
      </c>
      <c r="M2796" s="11">
        <f t="shared" si="12"/>
        <v>42416.691655092596</v>
      </c>
      <c r="N2796" s="12">
        <f t="shared" si="13"/>
        <v>2</v>
      </c>
      <c r="O2796">
        <f t="shared" si="14"/>
        <v>16.100011574075324</v>
      </c>
      <c r="P2796" t="b">
        <v>0</v>
      </c>
      <c r="Q2796">
        <v>3</v>
      </c>
      <c r="R2796" t="b">
        <v>1</v>
      </c>
      <c r="S2796" s="5" t="s">
        <v>8276</v>
      </c>
      <c r="T2796" t="s">
        <v>8277</v>
      </c>
      <c r="U2796">
        <f>1</f>
        <v>1</v>
      </c>
    </row>
    <row r="2797" spans="1:21" ht="42.75" x14ac:dyDescent="0.4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1">
        <f t="shared" si="10"/>
        <v>41796.958333333336</v>
      </c>
      <c r="L2797" s="9">
        <f t="shared" si="11"/>
        <v>6</v>
      </c>
      <c r="M2797" s="11">
        <f t="shared" si="12"/>
        <v>41780.525937500002</v>
      </c>
      <c r="N2797" s="12">
        <f t="shared" si="13"/>
        <v>5</v>
      </c>
      <c r="O2797">
        <f t="shared" si="14"/>
        <v>16.43239583333343</v>
      </c>
      <c r="P2797" t="b">
        <v>0</v>
      </c>
      <c r="Q2797">
        <v>20</v>
      </c>
      <c r="R2797" t="b">
        <v>1</v>
      </c>
      <c r="S2797" s="5" t="s">
        <v>8276</v>
      </c>
      <c r="T2797" t="s">
        <v>8277</v>
      </c>
      <c r="U2797">
        <f>1</f>
        <v>1</v>
      </c>
    </row>
    <row r="2798" spans="1:21" ht="42.75" x14ac:dyDescent="0.4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1">
        <f t="shared" si="10"/>
        <v>41825.528101851851</v>
      </c>
      <c r="L2798" s="9">
        <f t="shared" si="11"/>
        <v>7</v>
      </c>
      <c r="M2798" s="11">
        <f t="shared" si="12"/>
        <v>41795.528101851851</v>
      </c>
      <c r="N2798" s="12">
        <f t="shared" si="13"/>
        <v>6</v>
      </c>
      <c r="O2798">
        <f t="shared" si="14"/>
        <v>30</v>
      </c>
      <c r="P2798" t="b">
        <v>0</v>
      </c>
      <c r="Q2798">
        <v>21</v>
      </c>
      <c r="R2798" t="b">
        <v>1</v>
      </c>
      <c r="S2798" s="5" t="s">
        <v>8276</v>
      </c>
      <c r="T2798" t="s">
        <v>8277</v>
      </c>
      <c r="U2798">
        <f>1</f>
        <v>1</v>
      </c>
    </row>
    <row r="2799" spans="1:21" ht="42.75" x14ac:dyDescent="0.4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1">
        <f t="shared" si="10"/>
        <v>41828.94027777778</v>
      </c>
      <c r="L2799" s="9">
        <f t="shared" si="11"/>
        <v>7</v>
      </c>
      <c r="M2799" s="11">
        <f t="shared" si="12"/>
        <v>41798.94027777778</v>
      </c>
      <c r="N2799" s="12">
        <f t="shared" si="13"/>
        <v>6</v>
      </c>
      <c r="O2799">
        <f t="shared" si="14"/>
        <v>30</v>
      </c>
      <c r="P2799" t="b">
        <v>0</v>
      </c>
      <c r="Q2799">
        <v>94</v>
      </c>
      <c r="R2799" t="b">
        <v>1</v>
      </c>
      <c r="S2799" s="5" t="s">
        <v>8276</v>
      </c>
      <c r="T2799" t="s">
        <v>8277</v>
      </c>
      <c r="U2799">
        <f>1</f>
        <v>1</v>
      </c>
    </row>
    <row r="2800" spans="1:21" ht="42.75" x14ac:dyDescent="0.4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1">
        <f t="shared" si="10"/>
        <v>42216.666666666672</v>
      </c>
      <c r="L2800" s="9">
        <f t="shared" si="11"/>
        <v>7</v>
      </c>
      <c r="M2800" s="11">
        <f t="shared" si="12"/>
        <v>42201.675011574072</v>
      </c>
      <c r="N2800" s="12">
        <f t="shared" si="13"/>
        <v>7</v>
      </c>
      <c r="O2800">
        <f t="shared" si="14"/>
        <v>14.991655092599103</v>
      </c>
      <c r="P2800" t="b">
        <v>0</v>
      </c>
      <c r="Q2800">
        <v>139</v>
      </c>
      <c r="R2800" t="b">
        <v>1</v>
      </c>
      <c r="S2800" s="5" t="s">
        <v>8276</v>
      </c>
      <c r="T2800" t="s">
        <v>8277</v>
      </c>
      <c r="U2800">
        <f>1</f>
        <v>1</v>
      </c>
    </row>
    <row r="2801" spans="1:21" ht="42.75" x14ac:dyDescent="0.4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1">
        <f t="shared" si="10"/>
        <v>42538.666666666672</v>
      </c>
      <c r="L2801" s="9">
        <f t="shared" si="11"/>
        <v>6</v>
      </c>
      <c r="M2801" s="11">
        <f t="shared" si="12"/>
        <v>42507.264699074076</v>
      </c>
      <c r="N2801" s="12">
        <f t="shared" si="13"/>
        <v>5</v>
      </c>
      <c r="O2801">
        <f t="shared" si="14"/>
        <v>31.401967592595611</v>
      </c>
      <c r="P2801" t="b">
        <v>0</v>
      </c>
      <c r="Q2801">
        <v>130</v>
      </c>
      <c r="R2801" t="b">
        <v>1</v>
      </c>
      <c r="S2801" s="5" t="s">
        <v>8276</v>
      </c>
      <c r="T2801" t="s">
        <v>8277</v>
      </c>
      <c r="U2801">
        <f>1</f>
        <v>1</v>
      </c>
    </row>
    <row r="2802" spans="1:21" ht="42.75" x14ac:dyDescent="0.4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1">
        <f t="shared" si="10"/>
        <v>42008.552847222221</v>
      </c>
      <c r="L2802" s="9">
        <f t="shared" si="11"/>
        <v>1</v>
      </c>
      <c r="M2802" s="11">
        <f t="shared" si="12"/>
        <v>41948.552847222221</v>
      </c>
      <c r="N2802" s="12">
        <f t="shared" si="13"/>
        <v>11</v>
      </c>
      <c r="O2802">
        <f t="shared" si="14"/>
        <v>60</v>
      </c>
      <c r="P2802" t="b">
        <v>0</v>
      </c>
      <c r="Q2802">
        <v>31</v>
      </c>
      <c r="R2802" t="b">
        <v>1</v>
      </c>
      <c r="S2802" s="5" t="s">
        <v>8276</v>
      </c>
      <c r="T2802" t="s">
        <v>8277</v>
      </c>
      <c r="U2802">
        <f>1</f>
        <v>1</v>
      </c>
    </row>
    <row r="2803" spans="1:21" ht="42.75" x14ac:dyDescent="0.4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1">
        <f t="shared" si="10"/>
        <v>41922.458333333336</v>
      </c>
      <c r="L2803" s="9">
        <f t="shared" si="11"/>
        <v>10</v>
      </c>
      <c r="M2803" s="11">
        <f t="shared" si="12"/>
        <v>41900.243159722224</v>
      </c>
      <c r="N2803" s="12">
        <f t="shared" si="13"/>
        <v>9</v>
      </c>
      <c r="O2803">
        <f t="shared" si="14"/>
        <v>22.215173611111823</v>
      </c>
      <c r="P2803" t="b">
        <v>0</v>
      </c>
      <c r="Q2803">
        <v>13</v>
      </c>
      <c r="R2803" t="b">
        <v>1</v>
      </c>
      <c r="S2803" s="5" t="s">
        <v>8276</v>
      </c>
      <c r="T2803" t="s">
        <v>8277</v>
      </c>
      <c r="U2803">
        <f>1</f>
        <v>1</v>
      </c>
    </row>
    <row r="2804" spans="1:21" ht="42.75" x14ac:dyDescent="0.4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1">
        <f t="shared" si="10"/>
        <v>42222.64707175926</v>
      </c>
      <c r="L2804" s="9">
        <f t="shared" si="11"/>
        <v>8</v>
      </c>
      <c r="M2804" s="11">
        <f t="shared" si="12"/>
        <v>42192.64707175926</v>
      </c>
      <c r="N2804" s="12">
        <f t="shared" si="13"/>
        <v>7</v>
      </c>
      <c r="O2804">
        <f t="shared" si="14"/>
        <v>30</v>
      </c>
      <c r="P2804" t="b">
        <v>0</v>
      </c>
      <c r="Q2804">
        <v>90</v>
      </c>
      <c r="R2804" t="b">
        <v>1</v>
      </c>
      <c r="S2804" s="5" t="s">
        <v>8276</v>
      </c>
      <c r="T2804" t="s">
        <v>8277</v>
      </c>
      <c r="U2804">
        <f>1</f>
        <v>1</v>
      </c>
    </row>
    <row r="2805" spans="1:21" ht="42.75" x14ac:dyDescent="0.4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1">
        <f t="shared" si="10"/>
        <v>42201</v>
      </c>
      <c r="L2805" s="9">
        <f t="shared" si="11"/>
        <v>7</v>
      </c>
      <c r="M2805" s="11">
        <f t="shared" si="12"/>
        <v>42158.065694444449</v>
      </c>
      <c r="N2805" s="12">
        <f t="shared" si="13"/>
        <v>6</v>
      </c>
      <c r="O2805">
        <f t="shared" si="14"/>
        <v>42.934305555550964</v>
      </c>
      <c r="P2805" t="b">
        <v>0</v>
      </c>
      <c r="Q2805">
        <v>141</v>
      </c>
      <c r="R2805" t="b">
        <v>1</v>
      </c>
      <c r="S2805" s="5" t="s">
        <v>8276</v>
      </c>
      <c r="T2805" t="s">
        <v>8277</v>
      </c>
      <c r="U2805">
        <f>1</f>
        <v>1</v>
      </c>
    </row>
    <row r="2806" spans="1:21" ht="42.75" x14ac:dyDescent="0.4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1">
        <f t="shared" si="10"/>
        <v>41911.453587962962</v>
      </c>
      <c r="L2806" s="9">
        <f t="shared" si="11"/>
        <v>9</v>
      </c>
      <c r="M2806" s="11">
        <f t="shared" si="12"/>
        <v>41881.453587962962</v>
      </c>
      <c r="N2806" s="12">
        <f t="shared" si="13"/>
        <v>8</v>
      </c>
      <c r="O2806">
        <f t="shared" si="14"/>
        <v>30</v>
      </c>
      <c r="P2806" t="b">
        <v>0</v>
      </c>
      <c r="Q2806">
        <v>23</v>
      </c>
      <c r="R2806" t="b">
        <v>1</v>
      </c>
      <c r="S2806" s="5" t="s">
        <v>8276</v>
      </c>
      <c r="T2806" t="s">
        <v>8277</v>
      </c>
      <c r="U2806">
        <f>1</f>
        <v>1</v>
      </c>
    </row>
    <row r="2807" spans="1:21" ht="57" x14ac:dyDescent="0.4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1">
        <f t="shared" si="10"/>
        <v>42238.505474537036</v>
      </c>
      <c r="L2807" s="9">
        <f t="shared" si="11"/>
        <v>8</v>
      </c>
      <c r="M2807" s="11">
        <f t="shared" si="12"/>
        <v>42213.505474537036</v>
      </c>
      <c r="N2807" s="12">
        <f t="shared" si="13"/>
        <v>7</v>
      </c>
      <c r="O2807">
        <f t="shared" si="14"/>
        <v>25</v>
      </c>
      <c r="P2807" t="b">
        <v>0</v>
      </c>
      <c r="Q2807">
        <v>18</v>
      </c>
      <c r="R2807" t="b">
        <v>1</v>
      </c>
      <c r="S2807" s="5" t="s">
        <v>8276</v>
      </c>
      <c r="T2807" t="s">
        <v>8277</v>
      </c>
      <c r="U2807">
        <f>1</f>
        <v>1</v>
      </c>
    </row>
    <row r="2808" spans="1:21" ht="42.75" x14ac:dyDescent="0.4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1">
        <f t="shared" si="10"/>
        <v>42221.458333333328</v>
      </c>
      <c r="L2808" s="9">
        <f t="shared" si="11"/>
        <v>8</v>
      </c>
      <c r="M2808" s="11">
        <f t="shared" si="12"/>
        <v>42185.267245370371</v>
      </c>
      <c r="N2808" s="12">
        <f t="shared" si="13"/>
        <v>6</v>
      </c>
      <c r="O2808">
        <f t="shared" si="14"/>
        <v>36.191087962957681</v>
      </c>
      <c r="P2808" t="b">
        <v>0</v>
      </c>
      <c r="Q2808">
        <v>76</v>
      </c>
      <c r="R2808" t="b">
        <v>1</v>
      </c>
      <c r="S2808" s="5" t="s">
        <v>8276</v>
      </c>
      <c r="T2808" t="s">
        <v>8277</v>
      </c>
      <c r="U2808">
        <f>1</f>
        <v>1</v>
      </c>
    </row>
    <row r="2809" spans="1:21" x14ac:dyDescent="0.4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1">
        <f t="shared" si="10"/>
        <v>42184.873124999998</v>
      </c>
      <c r="L2809" s="9">
        <f t="shared" si="11"/>
        <v>6</v>
      </c>
      <c r="M2809" s="11">
        <f t="shared" si="12"/>
        <v>42154.873124999998</v>
      </c>
      <c r="N2809" s="12">
        <f t="shared" si="13"/>
        <v>5</v>
      </c>
      <c r="O2809">
        <f t="shared" si="14"/>
        <v>30</v>
      </c>
      <c r="P2809" t="b">
        <v>0</v>
      </c>
      <c r="Q2809">
        <v>93</v>
      </c>
      <c r="R2809" t="b">
        <v>1</v>
      </c>
      <c r="S2809" s="5" t="s">
        <v>8276</v>
      </c>
      <c r="T2809" t="s">
        <v>8277</v>
      </c>
      <c r="U2809">
        <f>1</f>
        <v>1</v>
      </c>
    </row>
    <row r="2810" spans="1:21" ht="42.75" x14ac:dyDescent="0.4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1">
        <f t="shared" si="10"/>
        <v>42238.84646990741</v>
      </c>
      <c r="L2810" s="9">
        <f t="shared" si="11"/>
        <v>8</v>
      </c>
      <c r="M2810" s="11">
        <f t="shared" si="12"/>
        <v>42208.84646990741</v>
      </c>
      <c r="N2810" s="12">
        <f t="shared" si="13"/>
        <v>7</v>
      </c>
      <c r="O2810">
        <f t="shared" si="14"/>
        <v>30</v>
      </c>
      <c r="P2810" t="b">
        <v>0</v>
      </c>
      <c r="Q2810">
        <v>69</v>
      </c>
      <c r="R2810" t="b">
        <v>1</v>
      </c>
      <c r="S2810" s="5" t="s">
        <v>8276</v>
      </c>
      <c r="T2810" t="s">
        <v>8277</v>
      </c>
      <c r="U2810">
        <f>1</f>
        <v>1</v>
      </c>
    </row>
    <row r="2811" spans="1:21" ht="42.75" x14ac:dyDescent="0.4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1">
        <f t="shared" si="10"/>
        <v>42459.610416666663</v>
      </c>
      <c r="L2811" s="9">
        <f t="shared" si="11"/>
        <v>3</v>
      </c>
      <c r="M2811" s="11">
        <f t="shared" si="12"/>
        <v>42451.496817129635</v>
      </c>
      <c r="N2811" s="12">
        <f t="shared" si="13"/>
        <v>3</v>
      </c>
      <c r="O2811">
        <f t="shared" si="14"/>
        <v>8.1135995370277669</v>
      </c>
      <c r="P2811" t="b">
        <v>0</v>
      </c>
      <c r="Q2811">
        <v>21</v>
      </c>
      <c r="R2811" t="b">
        <v>1</v>
      </c>
      <c r="S2811" s="5" t="s">
        <v>8276</v>
      </c>
      <c r="T2811" t="s">
        <v>8277</v>
      </c>
      <c r="U2811">
        <f>1</f>
        <v>1</v>
      </c>
    </row>
    <row r="2812" spans="1:21" ht="42.75" x14ac:dyDescent="0.4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1">
        <f t="shared" si="10"/>
        <v>41791.165972222225</v>
      </c>
      <c r="L2812" s="9">
        <f t="shared" si="11"/>
        <v>6</v>
      </c>
      <c r="M2812" s="11">
        <f t="shared" si="12"/>
        <v>41759.13962962963</v>
      </c>
      <c r="N2812" s="12">
        <f t="shared" si="13"/>
        <v>4</v>
      </c>
      <c r="O2812">
        <f t="shared" si="14"/>
        <v>32.026342592595029</v>
      </c>
      <c r="P2812" t="b">
        <v>0</v>
      </c>
      <c r="Q2812">
        <v>57</v>
      </c>
      <c r="R2812" t="b">
        <v>1</v>
      </c>
      <c r="S2812" s="5" t="s">
        <v>8276</v>
      </c>
      <c r="T2812" t="s">
        <v>8277</v>
      </c>
      <c r="U2812">
        <f>1</f>
        <v>1</v>
      </c>
    </row>
    <row r="2813" spans="1:21" ht="42.75" x14ac:dyDescent="0.4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1">
        <f t="shared" si="10"/>
        <v>42058.496562500004</v>
      </c>
      <c r="L2813" s="9">
        <f t="shared" si="11"/>
        <v>2</v>
      </c>
      <c r="M2813" s="11">
        <f t="shared" si="12"/>
        <v>42028.496562500004</v>
      </c>
      <c r="N2813" s="12">
        <f t="shared" si="13"/>
        <v>1</v>
      </c>
      <c r="O2813">
        <f t="shared" si="14"/>
        <v>30</v>
      </c>
      <c r="P2813" t="b">
        <v>0</v>
      </c>
      <c r="Q2813">
        <v>108</v>
      </c>
      <c r="R2813" t="b">
        <v>1</v>
      </c>
      <c r="S2813" s="5" t="s">
        <v>8276</v>
      </c>
      <c r="T2813" t="s">
        <v>8277</v>
      </c>
      <c r="U2813">
        <f>1</f>
        <v>1</v>
      </c>
    </row>
    <row r="2814" spans="1:21" ht="42.75" x14ac:dyDescent="0.4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1">
        <f t="shared" si="10"/>
        <v>42100.166666666672</v>
      </c>
      <c r="L2814" s="9">
        <f t="shared" si="11"/>
        <v>4</v>
      </c>
      <c r="M2814" s="11">
        <f t="shared" si="12"/>
        <v>42054.74418981481</v>
      </c>
      <c r="N2814" s="12">
        <f t="shared" si="13"/>
        <v>2</v>
      </c>
      <c r="O2814">
        <f t="shared" si="14"/>
        <v>45.422476851861575</v>
      </c>
      <c r="P2814" t="b">
        <v>0</v>
      </c>
      <c r="Q2814">
        <v>83</v>
      </c>
      <c r="R2814" t="b">
        <v>1</v>
      </c>
      <c r="S2814" s="5" t="s">
        <v>8276</v>
      </c>
      <c r="T2814" t="s">
        <v>8277</v>
      </c>
      <c r="U2814">
        <f>1</f>
        <v>1</v>
      </c>
    </row>
    <row r="2815" spans="1:21" ht="42.75" x14ac:dyDescent="0.4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1">
        <f t="shared" si="10"/>
        <v>42718.742604166662</v>
      </c>
      <c r="L2815" s="9">
        <f t="shared" si="11"/>
        <v>12</v>
      </c>
      <c r="M2815" s="11">
        <f t="shared" si="12"/>
        <v>42693.742604166662</v>
      </c>
      <c r="N2815" s="12">
        <f t="shared" si="13"/>
        <v>11</v>
      </c>
      <c r="O2815">
        <f t="shared" si="14"/>
        <v>25</v>
      </c>
      <c r="P2815" t="b">
        <v>0</v>
      </c>
      <c r="Q2815">
        <v>96</v>
      </c>
      <c r="R2815" t="b">
        <v>1</v>
      </c>
      <c r="S2815" s="5" t="s">
        <v>8276</v>
      </c>
      <c r="T2815" t="s">
        <v>8277</v>
      </c>
      <c r="U2815">
        <f>1</f>
        <v>1</v>
      </c>
    </row>
    <row r="2816" spans="1:21" ht="42.75" x14ac:dyDescent="0.4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1">
        <f t="shared" si="10"/>
        <v>42133.399479166663</v>
      </c>
      <c r="L2816" s="9">
        <f t="shared" si="11"/>
        <v>5</v>
      </c>
      <c r="M2816" s="11">
        <f t="shared" si="12"/>
        <v>42103.399479166663</v>
      </c>
      <c r="N2816" s="12">
        <f t="shared" si="13"/>
        <v>4</v>
      </c>
      <c r="O2816">
        <f t="shared" si="14"/>
        <v>30</v>
      </c>
      <c r="P2816" t="b">
        <v>0</v>
      </c>
      <c r="Q2816">
        <v>64</v>
      </c>
      <c r="R2816" t="b">
        <v>1</v>
      </c>
      <c r="S2816" s="5" t="s">
        <v>8276</v>
      </c>
      <c r="T2816" t="s">
        <v>8277</v>
      </c>
      <c r="U2816">
        <f>1</f>
        <v>1</v>
      </c>
    </row>
    <row r="2817" spans="1:21" ht="42.75" x14ac:dyDescent="0.4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1">
        <f t="shared" si="10"/>
        <v>42589.776724537034</v>
      </c>
      <c r="L2817" s="9">
        <f t="shared" si="11"/>
        <v>8</v>
      </c>
      <c r="M2817" s="11">
        <f t="shared" si="12"/>
        <v>42559.776724537034</v>
      </c>
      <c r="N2817" s="12">
        <f t="shared" si="13"/>
        <v>7</v>
      </c>
      <c r="O2817">
        <f t="shared" si="14"/>
        <v>30</v>
      </c>
      <c r="P2817" t="b">
        <v>0</v>
      </c>
      <c r="Q2817">
        <v>14</v>
      </c>
      <c r="R2817" t="b">
        <v>1</v>
      </c>
      <c r="S2817" s="5" t="s">
        <v>8276</v>
      </c>
      <c r="T2817" t="s">
        <v>8277</v>
      </c>
      <c r="U2817">
        <f>1</f>
        <v>1</v>
      </c>
    </row>
    <row r="2818" spans="1:21" ht="42.75" x14ac:dyDescent="0.4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1">
        <f t="shared" si="10"/>
        <v>42218.666666666672</v>
      </c>
      <c r="L2818" s="9">
        <f t="shared" si="11"/>
        <v>8</v>
      </c>
      <c r="M2818" s="11">
        <f t="shared" si="12"/>
        <v>42188.467499999999</v>
      </c>
      <c r="N2818" s="12">
        <f t="shared" si="13"/>
        <v>7</v>
      </c>
      <c r="O2818">
        <f t="shared" si="14"/>
        <v>30.199166666672681</v>
      </c>
      <c r="P2818" t="b">
        <v>0</v>
      </c>
      <c r="Q2818">
        <v>169</v>
      </c>
      <c r="R2818" t="b">
        <v>1</v>
      </c>
      <c r="S2818" s="5" t="s">
        <v>8276</v>
      </c>
      <c r="T2818" t="s">
        <v>8277</v>
      </c>
      <c r="U2818">
        <f>1</f>
        <v>1</v>
      </c>
    </row>
    <row r="2819" spans="1:21" ht="42.75" x14ac:dyDescent="0.4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1">
        <f t="shared" si="10"/>
        <v>42063.634976851856</v>
      </c>
      <c r="L2819" s="9">
        <f t="shared" si="11"/>
        <v>2</v>
      </c>
      <c r="M2819" s="11">
        <f t="shared" si="12"/>
        <v>42023.634976851856</v>
      </c>
      <c r="N2819" s="12">
        <f t="shared" si="13"/>
        <v>1</v>
      </c>
      <c r="O2819">
        <f t="shared" si="14"/>
        <v>40</v>
      </c>
      <c r="P2819" t="b">
        <v>0</v>
      </c>
      <c r="Q2819">
        <v>33</v>
      </c>
      <c r="R2819" t="b">
        <v>1</v>
      </c>
      <c r="S2819" s="5" t="s">
        <v>8276</v>
      </c>
      <c r="T2819" t="s">
        <v>8277</v>
      </c>
      <c r="U2819">
        <f>1</f>
        <v>1</v>
      </c>
    </row>
    <row r="2820" spans="1:21" ht="42.75" x14ac:dyDescent="0.4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1">
        <f t="shared" si="10"/>
        <v>42270.598217592589</v>
      </c>
      <c r="L2820" s="9">
        <f t="shared" si="11"/>
        <v>9</v>
      </c>
      <c r="M2820" s="11">
        <f t="shared" si="12"/>
        <v>42250.598217592589</v>
      </c>
      <c r="N2820" s="12">
        <f t="shared" si="13"/>
        <v>9</v>
      </c>
      <c r="O2820">
        <f t="shared" si="14"/>
        <v>20</v>
      </c>
      <c r="P2820" t="b">
        <v>0</v>
      </c>
      <c r="Q2820">
        <v>102</v>
      </c>
      <c r="R2820" t="b">
        <v>1</v>
      </c>
      <c r="S2820" s="5" t="s">
        <v>8276</v>
      </c>
      <c r="T2820" t="s">
        <v>8277</v>
      </c>
      <c r="U2820">
        <f>1</f>
        <v>1</v>
      </c>
    </row>
    <row r="2821" spans="1:21" ht="42.75" x14ac:dyDescent="0.4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1">
        <f t="shared" si="10"/>
        <v>42169.525567129633</v>
      </c>
      <c r="L2821" s="9">
        <f t="shared" si="11"/>
        <v>6</v>
      </c>
      <c r="M2821" s="11">
        <f t="shared" si="12"/>
        <v>42139.525567129633</v>
      </c>
      <c r="N2821" s="12">
        <f t="shared" si="13"/>
        <v>5</v>
      </c>
      <c r="O2821">
        <f t="shared" si="14"/>
        <v>30</v>
      </c>
      <c r="P2821" t="b">
        <v>0</v>
      </c>
      <c r="Q2821">
        <v>104</v>
      </c>
      <c r="R2821" t="b">
        <v>1</v>
      </c>
      <c r="S2821" s="5" t="s">
        <v>8276</v>
      </c>
      <c r="T2821" t="s">
        <v>8277</v>
      </c>
      <c r="U2821">
        <f>1</f>
        <v>1</v>
      </c>
    </row>
    <row r="2822" spans="1:21" ht="42.75" x14ac:dyDescent="0.4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1">
        <f t="shared" si="10"/>
        <v>42426</v>
      </c>
      <c r="L2822" s="9">
        <f t="shared" si="11"/>
        <v>2</v>
      </c>
      <c r="M2822" s="11">
        <f t="shared" si="12"/>
        <v>42401.610983796301</v>
      </c>
      <c r="N2822" s="12">
        <f t="shared" si="13"/>
        <v>2</v>
      </c>
      <c r="O2822">
        <f t="shared" si="14"/>
        <v>24.389016203698702</v>
      </c>
      <c r="P2822" t="b">
        <v>0</v>
      </c>
      <c r="Q2822">
        <v>20</v>
      </c>
      <c r="R2822" t="b">
        <v>1</v>
      </c>
      <c r="S2822" s="5" t="s">
        <v>8276</v>
      </c>
      <c r="T2822" t="s">
        <v>8277</v>
      </c>
      <c r="U2822">
        <f>1</f>
        <v>1</v>
      </c>
    </row>
    <row r="2823" spans="1:21" ht="42.75" x14ac:dyDescent="0.4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1">
        <f t="shared" si="10"/>
        <v>41905.922858796301</v>
      </c>
      <c r="L2823" s="9">
        <f t="shared" si="11"/>
        <v>9</v>
      </c>
      <c r="M2823" s="11">
        <f t="shared" si="12"/>
        <v>41875.922858796301</v>
      </c>
      <c r="N2823" s="12">
        <f t="shared" si="13"/>
        <v>8</v>
      </c>
      <c r="O2823">
        <f t="shared" si="14"/>
        <v>30</v>
      </c>
      <c r="P2823" t="b">
        <v>0</v>
      </c>
      <c r="Q2823">
        <v>35</v>
      </c>
      <c r="R2823" t="b">
        <v>1</v>
      </c>
      <c r="S2823" s="5" t="s">
        <v>8276</v>
      </c>
      <c r="T2823" t="s">
        <v>8277</v>
      </c>
      <c r="U2823">
        <f>1</f>
        <v>1</v>
      </c>
    </row>
    <row r="2824" spans="1:21" ht="42.75" x14ac:dyDescent="0.4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1">
        <f t="shared" si="10"/>
        <v>42090.642268518524</v>
      </c>
      <c r="L2824" s="9">
        <f t="shared" si="11"/>
        <v>3</v>
      </c>
      <c r="M2824" s="11">
        <f t="shared" si="12"/>
        <v>42060.683935185181</v>
      </c>
      <c r="N2824" s="12">
        <f t="shared" si="13"/>
        <v>2</v>
      </c>
      <c r="O2824">
        <f t="shared" si="14"/>
        <v>29.958333333343035</v>
      </c>
      <c r="P2824" t="b">
        <v>0</v>
      </c>
      <c r="Q2824">
        <v>94</v>
      </c>
      <c r="R2824" t="b">
        <v>1</v>
      </c>
      <c r="S2824" s="5" t="s">
        <v>8276</v>
      </c>
      <c r="T2824" t="s">
        <v>8277</v>
      </c>
      <c r="U2824">
        <f>1</f>
        <v>1</v>
      </c>
    </row>
    <row r="2825" spans="1:21" ht="42.75" x14ac:dyDescent="0.4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1">
        <f t="shared" si="10"/>
        <v>42094.957638888889</v>
      </c>
      <c r="L2825" s="9">
        <f t="shared" si="11"/>
        <v>3</v>
      </c>
      <c r="M2825" s="11">
        <f t="shared" si="12"/>
        <v>42067.011643518519</v>
      </c>
      <c r="N2825" s="12">
        <f t="shared" si="13"/>
        <v>3</v>
      </c>
      <c r="O2825">
        <f t="shared" si="14"/>
        <v>27.945995370369928</v>
      </c>
      <c r="P2825" t="b">
        <v>0</v>
      </c>
      <c r="Q2825">
        <v>14</v>
      </c>
      <c r="R2825" t="b">
        <v>1</v>
      </c>
      <c r="S2825" s="5" t="s">
        <v>8276</v>
      </c>
      <c r="T2825" t="s">
        <v>8277</v>
      </c>
      <c r="U2825">
        <f>1</f>
        <v>1</v>
      </c>
    </row>
    <row r="2826" spans="1:21" ht="28.5" x14ac:dyDescent="0.4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1">
        <f t="shared" si="10"/>
        <v>42168.071527777778</v>
      </c>
      <c r="L2826" s="9">
        <f t="shared" si="11"/>
        <v>6</v>
      </c>
      <c r="M2826" s="11">
        <f t="shared" si="12"/>
        <v>42136.270787037036</v>
      </c>
      <c r="N2826" s="12">
        <f t="shared" si="13"/>
        <v>5</v>
      </c>
      <c r="O2826">
        <f t="shared" si="14"/>
        <v>31.800740740742185</v>
      </c>
      <c r="P2826" t="b">
        <v>0</v>
      </c>
      <c r="Q2826">
        <v>15</v>
      </c>
      <c r="R2826" t="b">
        <v>1</v>
      </c>
      <c r="S2826" s="5" t="s">
        <v>8276</v>
      </c>
      <c r="T2826" t="s">
        <v>8277</v>
      </c>
      <c r="U2826">
        <f>1</f>
        <v>1</v>
      </c>
    </row>
    <row r="2827" spans="1:21" ht="42.75" x14ac:dyDescent="0.4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1">
        <f t="shared" si="10"/>
        <v>42342.792662037042</v>
      </c>
      <c r="L2827" s="9">
        <f t="shared" si="11"/>
        <v>12</v>
      </c>
      <c r="M2827" s="11">
        <f t="shared" si="12"/>
        <v>42312.792662037042</v>
      </c>
      <c r="N2827" s="12">
        <f t="shared" si="13"/>
        <v>11</v>
      </c>
      <c r="O2827">
        <f t="shared" si="14"/>
        <v>30</v>
      </c>
      <c r="P2827" t="b">
        <v>0</v>
      </c>
      <c r="Q2827">
        <v>51</v>
      </c>
      <c r="R2827" t="b">
        <v>1</v>
      </c>
      <c r="S2827" s="5" t="s">
        <v>8276</v>
      </c>
      <c r="T2827" t="s">
        <v>8277</v>
      </c>
      <c r="U2827">
        <f>1</f>
        <v>1</v>
      </c>
    </row>
    <row r="2828" spans="1:21" ht="42.75" x14ac:dyDescent="0.4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1">
        <f t="shared" si="10"/>
        <v>42195.291666666672</v>
      </c>
      <c r="L2828" s="9">
        <f t="shared" si="11"/>
        <v>7</v>
      </c>
      <c r="M2828" s="11">
        <f t="shared" si="12"/>
        <v>42171.034861111111</v>
      </c>
      <c r="N2828" s="12">
        <f t="shared" si="13"/>
        <v>6</v>
      </c>
      <c r="O2828">
        <f t="shared" si="14"/>
        <v>24.256805555560277</v>
      </c>
      <c r="P2828" t="b">
        <v>0</v>
      </c>
      <c r="Q2828">
        <v>19</v>
      </c>
      <c r="R2828" t="b">
        <v>1</v>
      </c>
      <c r="S2828" s="5" t="s">
        <v>8276</v>
      </c>
      <c r="T2828" t="s">
        <v>8277</v>
      </c>
      <c r="U2828">
        <f>1</f>
        <v>1</v>
      </c>
    </row>
    <row r="2829" spans="1:21" ht="42.75" x14ac:dyDescent="0.4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1">
        <f t="shared" si="10"/>
        <v>42524.6875</v>
      </c>
      <c r="L2829" s="9">
        <f t="shared" si="11"/>
        <v>6</v>
      </c>
      <c r="M2829" s="11">
        <f t="shared" si="12"/>
        <v>42494.683634259258</v>
      </c>
      <c r="N2829" s="12">
        <f t="shared" si="13"/>
        <v>5</v>
      </c>
      <c r="O2829">
        <f t="shared" si="14"/>
        <v>30.003865740742185</v>
      </c>
      <c r="P2829" t="b">
        <v>0</v>
      </c>
      <c r="Q2829">
        <v>23</v>
      </c>
      <c r="R2829" t="b">
        <v>1</v>
      </c>
      <c r="S2829" s="5" t="s">
        <v>8276</v>
      </c>
      <c r="T2829" t="s">
        <v>8277</v>
      </c>
      <c r="U2829">
        <f>1</f>
        <v>1</v>
      </c>
    </row>
    <row r="2830" spans="1:21" ht="42.75" x14ac:dyDescent="0.4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1">
        <f t="shared" si="10"/>
        <v>42279.958333333328</v>
      </c>
      <c r="L2830" s="9">
        <f t="shared" si="11"/>
        <v>10</v>
      </c>
      <c r="M2830" s="11">
        <f t="shared" si="12"/>
        <v>42254.264687499999</v>
      </c>
      <c r="N2830" s="12">
        <f t="shared" si="13"/>
        <v>9</v>
      </c>
      <c r="O2830">
        <f t="shared" si="14"/>
        <v>25.693645833329356</v>
      </c>
      <c r="P2830" t="b">
        <v>0</v>
      </c>
      <c r="Q2830">
        <v>97</v>
      </c>
      <c r="R2830" t="b">
        <v>1</v>
      </c>
      <c r="S2830" s="5" t="s">
        <v>8276</v>
      </c>
      <c r="T2830" t="s">
        <v>8277</v>
      </c>
      <c r="U2830">
        <f>1</f>
        <v>1</v>
      </c>
    </row>
    <row r="2831" spans="1:21" ht="42.75" x14ac:dyDescent="0.4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1">
        <f t="shared" si="10"/>
        <v>42523.434236111112</v>
      </c>
      <c r="L2831" s="9">
        <f t="shared" si="11"/>
        <v>6</v>
      </c>
      <c r="M2831" s="11">
        <f t="shared" si="12"/>
        <v>42495.434236111112</v>
      </c>
      <c r="N2831" s="12">
        <f t="shared" si="13"/>
        <v>5</v>
      </c>
      <c r="O2831">
        <f t="shared" si="14"/>
        <v>28</v>
      </c>
      <c r="P2831" t="b">
        <v>0</v>
      </c>
      <c r="Q2831">
        <v>76</v>
      </c>
      <c r="R2831" t="b">
        <v>1</v>
      </c>
      <c r="S2831" s="5" t="s">
        <v>8276</v>
      </c>
      <c r="T2831" t="s">
        <v>8277</v>
      </c>
      <c r="U2831">
        <f>1</f>
        <v>1</v>
      </c>
    </row>
    <row r="2832" spans="1:21" ht="28.5" x14ac:dyDescent="0.4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1">
        <f t="shared" si="10"/>
        <v>41771.165972222225</v>
      </c>
      <c r="L2832" s="9">
        <f t="shared" si="11"/>
        <v>5</v>
      </c>
      <c r="M2832" s="11">
        <f t="shared" si="12"/>
        <v>41758.839675925927</v>
      </c>
      <c r="N2832" s="12">
        <f t="shared" si="13"/>
        <v>4</v>
      </c>
      <c r="O2832">
        <f t="shared" si="14"/>
        <v>12.326296296298096</v>
      </c>
      <c r="P2832" t="b">
        <v>0</v>
      </c>
      <c r="Q2832">
        <v>11</v>
      </c>
      <c r="R2832" t="b">
        <v>1</v>
      </c>
      <c r="S2832" s="5" t="s">
        <v>8276</v>
      </c>
      <c r="T2832" t="s">
        <v>8277</v>
      </c>
      <c r="U2832">
        <f>1</f>
        <v>1</v>
      </c>
    </row>
    <row r="2833" spans="1:21" ht="28.5" x14ac:dyDescent="0.4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1">
        <f t="shared" si="10"/>
        <v>42201.824884259258</v>
      </c>
      <c r="L2833" s="9">
        <f t="shared" si="11"/>
        <v>7</v>
      </c>
      <c r="M2833" s="11">
        <f t="shared" si="12"/>
        <v>42171.824884259258</v>
      </c>
      <c r="N2833" s="12">
        <f t="shared" si="13"/>
        <v>6</v>
      </c>
      <c r="O2833">
        <f t="shared" si="14"/>
        <v>30</v>
      </c>
      <c r="P2833" t="b">
        <v>0</v>
      </c>
      <c r="Q2833">
        <v>52</v>
      </c>
      <c r="R2833" t="b">
        <v>1</v>
      </c>
      <c r="S2833" s="5" t="s">
        <v>8276</v>
      </c>
      <c r="T2833" t="s">
        <v>8277</v>
      </c>
      <c r="U2833">
        <f>1</f>
        <v>1</v>
      </c>
    </row>
    <row r="2834" spans="1:21" ht="42.75" x14ac:dyDescent="0.4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1">
        <f t="shared" si="10"/>
        <v>41966.916666666672</v>
      </c>
      <c r="L2834" s="9">
        <f t="shared" si="11"/>
        <v>11</v>
      </c>
      <c r="M2834" s="11">
        <f t="shared" si="12"/>
        <v>41938.709421296298</v>
      </c>
      <c r="N2834" s="12">
        <f t="shared" si="13"/>
        <v>10</v>
      </c>
      <c r="O2834">
        <f t="shared" si="14"/>
        <v>28.20724537037313</v>
      </c>
      <c r="P2834" t="b">
        <v>0</v>
      </c>
      <c r="Q2834">
        <v>95</v>
      </c>
      <c r="R2834" t="b">
        <v>1</v>
      </c>
      <c r="S2834" s="5" t="s">
        <v>8276</v>
      </c>
      <c r="T2834" t="s">
        <v>8277</v>
      </c>
      <c r="U2834">
        <f>1</f>
        <v>1</v>
      </c>
    </row>
    <row r="2835" spans="1:21" x14ac:dyDescent="0.4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1">
        <f t="shared" si="10"/>
        <v>42288.083333333328</v>
      </c>
      <c r="L2835" s="9">
        <f t="shared" si="11"/>
        <v>10</v>
      </c>
      <c r="M2835" s="11">
        <f t="shared" si="12"/>
        <v>42268.127696759257</v>
      </c>
      <c r="N2835" s="12">
        <f t="shared" si="13"/>
        <v>9</v>
      </c>
      <c r="O2835">
        <f t="shared" si="14"/>
        <v>19.955636574071832</v>
      </c>
      <c r="P2835" t="b">
        <v>0</v>
      </c>
      <c r="Q2835">
        <v>35</v>
      </c>
      <c r="R2835" t="b">
        <v>1</v>
      </c>
      <c r="S2835" s="5" t="s">
        <v>8276</v>
      </c>
      <c r="T2835" t="s">
        <v>8277</v>
      </c>
      <c r="U2835">
        <f>1</f>
        <v>1</v>
      </c>
    </row>
    <row r="2836" spans="1:21" ht="42.75" x14ac:dyDescent="0.4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1">
        <f t="shared" si="10"/>
        <v>42034.959837962961</v>
      </c>
      <c r="L2836" s="9">
        <f t="shared" si="11"/>
        <v>1</v>
      </c>
      <c r="M2836" s="11">
        <f t="shared" si="12"/>
        <v>42019.959837962961</v>
      </c>
      <c r="N2836" s="12">
        <f t="shared" si="13"/>
        <v>1</v>
      </c>
      <c r="O2836">
        <f t="shared" si="14"/>
        <v>15</v>
      </c>
      <c r="P2836" t="b">
        <v>0</v>
      </c>
      <c r="Q2836">
        <v>21</v>
      </c>
      <c r="R2836" t="b">
        <v>1</v>
      </c>
      <c r="S2836" s="5" t="s">
        <v>8276</v>
      </c>
      <c r="T2836" t="s">
        <v>8277</v>
      </c>
      <c r="U2836">
        <f>1</f>
        <v>1</v>
      </c>
    </row>
    <row r="2837" spans="1:21" ht="42.75" x14ac:dyDescent="0.4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1">
        <f t="shared" si="10"/>
        <v>42343</v>
      </c>
      <c r="L2837" s="9">
        <f t="shared" si="11"/>
        <v>12</v>
      </c>
      <c r="M2837" s="11">
        <f t="shared" si="12"/>
        <v>42313.703900462962</v>
      </c>
      <c r="N2837" s="12">
        <f t="shared" si="13"/>
        <v>11</v>
      </c>
      <c r="O2837">
        <f t="shared" si="14"/>
        <v>29.296099537037662</v>
      </c>
      <c r="P2837" t="b">
        <v>0</v>
      </c>
      <c r="Q2837">
        <v>93</v>
      </c>
      <c r="R2837" t="b">
        <v>1</v>
      </c>
      <c r="S2837" s="5" t="s">
        <v>8276</v>
      </c>
      <c r="T2837" t="s">
        <v>8277</v>
      </c>
      <c r="U2837">
        <f>1</f>
        <v>1</v>
      </c>
    </row>
    <row r="2838" spans="1:21" ht="42.75" x14ac:dyDescent="0.4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1">
        <f t="shared" si="10"/>
        <v>42784.207638888889</v>
      </c>
      <c r="L2838" s="9">
        <f t="shared" si="11"/>
        <v>2</v>
      </c>
      <c r="M2838" s="11">
        <f t="shared" si="12"/>
        <v>42746.261782407411</v>
      </c>
      <c r="N2838" s="12">
        <f t="shared" si="13"/>
        <v>1</v>
      </c>
      <c r="O2838">
        <f t="shared" si="14"/>
        <v>37.945856481477676</v>
      </c>
      <c r="P2838" t="b">
        <v>0</v>
      </c>
      <c r="Q2838">
        <v>11</v>
      </c>
      <c r="R2838" t="b">
        <v>1</v>
      </c>
      <c r="S2838" s="5" t="s">
        <v>8276</v>
      </c>
      <c r="T2838" t="s">
        <v>8277</v>
      </c>
      <c r="U2838">
        <f>1</f>
        <v>1</v>
      </c>
    </row>
    <row r="2839" spans="1:21" ht="57" x14ac:dyDescent="0.4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1">
        <f t="shared" si="10"/>
        <v>42347.950046296297</v>
      </c>
      <c r="L2839" s="9">
        <f t="shared" si="11"/>
        <v>12</v>
      </c>
      <c r="M2839" s="11">
        <f t="shared" si="12"/>
        <v>42307.908379629633</v>
      </c>
      <c r="N2839" s="12">
        <f t="shared" si="13"/>
        <v>10</v>
      </c>
      <c r="O2839">
        <f t="shared" si="14"/>
        <v>40.041666666664241</v>
      </c>
      <c r="P2839" t="b">
        <v>0</v>
      </c>
      <c r="Q2839">
        <v>21</v>
      </c>
      <c r="R2839" t="b">
        <v>1</v>
      </c>
      <c r="S2839" s="5" t="s">
        <v>8276</v>
      </c>
      <c r="T2839" t="s">
        <v>8277</v>
      </c>
      <c r="U2839">
        <f>1</f>
        <v>1</v>
      </c>
    </row>
    <row r="2840" spans="1:21" ht="42.75" x14ac:dyDescent="0.4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1">
        <f t="shared" si="10"/>
        <v>41864.916666666664</v>
      </c>
      <c r="L2840" s="9">
        <f t="shared" si="11"/>
        <v>8</v>
      </c>
      <c r="M2840" s="11">
        <f t="shared" si="12"/>
        <v>41842.607592592591</v>
      </c>
      <c r="N2840" s="12">
        <f t="shared" si="13"/>
        <v>7</v>
      </c>
      <c r="O2840">
        <f t="shared" si="14"/>
        <v>22.309074074073578</v>
      </c>
      <c r="P2840" t="b">
        <v>0</v>
      </c>
      <c r="Q2840">
        <v>54</v>
      </c>
      <c r="R2840" t="b">
        <v>1</v>
      </c>
      <c r="S2840" s="5" t="s">
        <v>8276</v>
      </c>
      <c r="T2840" t="s">
        <v>8277</v>
      </c>
      <c r="U2840">
        <f>1</f>
        <v>1</v>
      </c>
    </row>
    <row r="2841" spans="1:21" ht="42.75" x14ac:dyDescent="0.4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1">
        <f t="shared" si="10"/>
        <v>41876.207638888889</v>
      </c>
      <c r="L2841" s="9">
        <f t="shared" si="11"/>
        <v>8</v>
      </c>
      <c r="M2841" s="11">
        <f t="shared" si="12"/>
        <v>41853.240208333329</v>
      </c>
      <c r="N2841" s="12">
        <f t="shared" si="13"/>
        <v>8</v>
      </c>
      <c r="O2841">
        <f t="shared" si="14"/>
        <v>22.967430555559986</v>
      </c>
      <c r="P2841" t="b">
        <v>0</v>
      </c>
      <c r="Q2841">
        <v>31</v>
      </c>
      <c r="R2841" t="b">
        <v>1</v>
      </c>
      <c r="S2841" s="5" t="s">
        <v>8276</v>
      </c>
      <c r="T2841" t="s">
        <v>8277</v>
      </c>
      <c r="U2841">
        <f>1</f>
        <v>1</v>
      </c>
    </row>
    <row r="2842" spans="1:21" ht="57" x14ac:dyDescent="0.4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1">
        <f t="shared" si="10"/>
        <v>42081.708333333328</v>
      </c>
      <c r="L2842" s="9">
        <f t="shared" si="11"/>
        <v>3</v>
      </c>
      <c r="M2842" s="11">
        <f t="shared" si="12"/>
        <v>42060.035636574074</v>
      </c>
      <c r="N2842" s="12">
        <f t="shared" si="13"/>
        <v>2</v>
      </c>
      <c r="O2842">
        <f t="shared" si="14"/>
        <v>21.672696759254904</v>
      </c>
      <c r="P2842" t="b">
        <v>0</v>
      </c>
      <c r="Q2842">
        <v>132</v>
      </c>
      <c r="R2842" t="b">
        <v>1</v>
      </c>
      <c r="S2842" s="5" t="s">
        <v>8276</v>
      </c>
      <c r="T2842" t="s">
        <v>8277</v>
      </c>
      <c r="U2842">
        <f>1</f>
        <v>1</v>
      </c>
    </row>
    <row r="2843" spans="1:21" ht="42.75" x14ac:dyDescent="0.4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1">
        <f t="shared" si="10"/>
        <v>42351.781215277777</v>
      </c>
      <c r="L2843" s="9">
        <f t="shared" si="11"/>
        <v>12</v>
      </c>
      <c r="M2843" s="11">
        <f t="shared" si="12"/>
        <v>42291.739548611105</v>
      </c>
      <c r="N2843" s="12">
        <f t="shared" si="13"/>
        <v>10</v>
      </c>
      <c r="O2843">
        <f t="shared" si="14"/>
        <v>60.041666666671517</v>
      </c>
      <c r="P2843" t="b">
        <v>0</v>
      </c>
      <c r="Q2843">
        <v>1</v>
      </c>
      <c r="R2843" t="b">
        <v>0</v>
      </c>
      <c r="S2843" s="5" t="s">
        <v>8276</v>
      </c>
      <c r="T2843" t="s">
        <v>8277</v>
      </c>
      <c r="U2843">
        <f>1</f>
        <v>1</v>
      </c>
    </row>
    <row r="2844" spans="1:21" ht="42.75" x14ac:dyDescent="0.4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1">
        <f t="shared" si="10"/>
        <v>41811.458333333336</v>
      </c>
      <c r="L2844" s="9">
        <f t="shared" si="11"/>
        <v>6</v>
      </c>
      <c r="M2844" s="11">
        <f t="shared" si="12"/>
        <v>41784.952488425923</v>
      </c>
      <c r="N2844" s="12">
        <f t="shared" si="13"/>
        <v>5</v>
      </c>
      <c r="O2844">
        <f t="shared" si="14"/>
        <v>26.50584490741312</v>
      </c>
      <c r="P2844" t="b">
        <v>0</v>
      </c>
      <c r="Q2844">
        <v>0</v>
      </c>
      <c r="R2844" t="b">
        <v>0</v>
      </c>
      <c r="S2844" s="5" t="s">
        <v>8276</v>
      </c>
      <c r="T2844" t="s">
        <v>8277</v>
      </c>
      <c r="U2844">
        <f>1</f>
        <v>1</v>
      </c>
    </row>
    <row r="2845" spans="1:21" ht="42.75" x14ac:dyDescent="0.4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1">
        <f t="shared" si="10"/>
        <v>42534.166666666672</v>
      </c>
      <c r="L2845" s="9">
        <f t="shared" si="11"/>
        <v>6</v>
      </c>
      <c r="M2845" s="11">
        <f t="shared" si="12"/>
        <v>42492.737847222219</v>
      </c>
      <c r="N2845" s="12">
        <f t="shared" si="13"/>
        <v>5</v>
      </c>
      <c r="O2845">
        <f t="shared" si="14"/>
        <v>41.428819444452529</v>
      </c>
      <c r="P2845" t="b">
        <v>0</v>
      </c>
      <c r="Q2845">
        <v>0</v>
      </c>
      <c r="R2845" t="b">
        <v>0</v>
      </c>
      <c r="S2845" s="5" t="s">
        <v>8276</v>
      </c>
      <c r="T2845" t="s">
        <v>8277</v>
      </c>
      <c r="U2845">
        <f>1</f>
        <v>1</v>
      </c>
    </row>
    <row r="2846" spans="1:21" ht="42.75" x14ac:dyDescent="0.4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1">
        <f t="shared" si="10"/>
        <v>42739.546064814815</v>
      </c>
      <c r="L2846" s="9">
        <f t="shared" si="11"/>
        <v>1</v>
      </c>
      <c r="M2846" s="11">
        <f t="shared" si="12"/>
        <v>42709.546064814815</v>
      </c>
      <c r="N2846" s="12">
        <f t="shared" si="13"/>
        <v>12</v>
      </c>
      <c r="O2846">
        <f t="shared" si="14"/>
        <v>30</v>
      </c>
      <c r="P2846" t="b">
        <v>0</v>
      </c>
      <c r="Q2846">
        <v>1</v>
      </c>
      <c r="R2846" t="b">
        <v>0</v>
      </c>
      <c r="S2846" s="5" t="s">
        <v>8276</v>
      </c>
      <c r="T2846" t="s">
        <v>8277</v>
      </c>
      <c r="U2846">
        <f>1</f>
        <v>1</v>
      </c>
    </row>
    <row r="2847" spans="1:21" ht="42.75" x14ac:dyDescent="0.4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1">
        <f t="shared" ref="K2847:K2910" si="15">I2847/60/60/24+DATE(1970,1,1)</f>
        <v>42163.016585648147</v>
      </c>
      <c r="L2847" s="9">
        <f t="shared" ref="L2847:L2910" si="16">MONTH(K2847)</f>
        <v>6</v>
      </c>
      <c r="M2847" s="11">
        <f t="shared" ref="M2847:M2910" si="17">J2847/60/60/24+DATE(1970,1,1)</f>
        <v>42103.016585648147</v>
      </c>
      <c r="N2847" s="12">
        <f t="shared" ref="N2847:N2910" si="18">MONTH(M2847)</f>
        <v>4</v>
      </c>
      <c r="O2847">
        <f t="shared" ref="O2847:O2910" si="19">K2847-M2847</f>
        <v>60</v>
      </c>
      <c r="P2847" t="b">
        <v>0</v>
      </c>
      <c r="Q2847">
        <v>39</v>
      </c>
      <c r="R2847" t="b">
        <v>0</v>
      </c>
      <c r="S2847" s="5" t="s">
        <v>8276</v>
      </c>
      <c r="T2847" t="s">
        <v>8277</v>
      </c>
      <c r="U2847">
        <f>1</f>
        <v>1</v>
      </c>
    </row>
    <row r="2848" spans="1:21" ht="42.75" x14ac:dyDescent="0.4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1">
        <f t="shared" si="15"/>
        <v>42153.692060185189</v>
      </c>
      <c r="L2848" s="9">
        <f t="shared" si="16"/>
        <v>5</v>
      </c>
      <c r="M2848" s="11">
        <f t="shared" si="17"/>
        <v>42108.692060185189</v>
      </c>
      <c r="N2848" s="12">
        <f t="shared" si="18"/>
        <v>4</v>
      </c>
      <c r="O2848">
        <f t="shared" si="19"/>
        <v>45</v>
      </c>
      <c r="P2848" t="b">
        <v>0</v>
      </c>
      <c r="Q2848">
        <v>0</v>
      </c>
      <c r="R2848" t="b">
        <v>0</v>
      </c>
      <c r="S2848" s="5" t="s">
        <v>8276</v>
      </c>
      <c r="T2848" t="s">
        <v>8277</v>
      </c>
      <c r="U2848">
        <f>1</f>
        <v>1</v>
      </c>
    </row>
    <row r="2849" spans="1:21" ht="42.75" x14ac:dyDescent="0.4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1">
        <f t="shared" si="15"/>
        <v>42513.806307870371</v>
      </c>
      <c r="L2849" s="9">
        <f t="shared" si="16"/>
        <v>5</v>
      </c>
      <c r="M2849" s="11">
        <f t="shared" si="17"/>
        <v>42453.806307870371</v>
      </c>
      <c r="N2849" s="12">
        <f t="shared" si="18"/>
        <v>3</v>
      </c>
      <c r="O2849">
        <f t="shared" si="19"/>
        <v>60</v>
      </c>
      <c r="P2849" t="b">
        <v>0</v>
      </c>
      <c r="Q2849">
        <v>0</v>
      </c>
      <c r="R2849" t="b">
        <v>0</v>
      </c>
      <c r="S2849" s="5" t="s">
        <v>8276</v>
      </c>
      <c r="T2849" t="s">
        <v>8277</v>
      </c>
      <c r="U2849">
        <f>1</f>
        <v>1</v>
      </c>
    </row>
    <row r="2850" spans="1:21" ht="57" x14ac:dyDescent="0.4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1">
        <f t="shared" si="15"/>
        <v>42153.648831018523</v>
      </c>
      <c r="L2850" s="9">
        <f t="shared" si="16"/>
        <v>5</v>
      </c>
      <c r="M2850" s="11">
        <f t="shared" si="17"/>
        <v>42123.648831018523</v>
      </c>
      <c r="N2850" s="12">
        <f t="shared" si="18"/>
        <v>4</v>
      </c>
      <c r="O2850">
        <f t="shared" si="19"/>
        <v>30</v>
      </c>
      <c r="P2850" t="b">
        <v>0</v>
      </c>
      <c r="Q2850">
        <v>3</v>
      </c>
      <c r="R2850" t="b">
        <v>0</v>
      </c>
      <c r="S2850" s="5" t="s">
        <v>8276</v>
      </c>
      <c r="T2850" t="s">
        <v>8277</v>
      </c>
      <c r="U2850">
        <f>1</f>
        <v>1</v>
      </c>
    </row>
    <row r="2851" spans="1:21" ht="42.75" x14ac:dyDescent="0.4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1">
        <f t="shared" si="15"/>
        <v>42483.428240740745</v>
      </c>
      <c r="L2851" s="9">
        <f t="shared" si="16"/>
        <v>4</v>
      </c>
      <c r="M2851" s="11">
        <f t="shared" si="17"/>
        <v>42453.428240740745</v>
      </c>
      <c r="N2851" s="12">
        <f t="shared" si="18"/>
        <v>3</v>
      </c>
      <c r="O2851">
        <f t="shared" si="19"/>
        <v>30</v>
      </c>
      <c r="P2851" t="b">
        <v>0</v>
      </c>
      <c r="Q2851">
        <v>1</v>
      </c>
      <c r="R2851" t="b">
        <v>0</v>
      </c>
      <c r="S2851" s="5" t="s">
        <v>8276</v>
      </c>
      <c r="T2851" t="s">
        <v>8277</v>
      </c>
      <c r="U2851">
        <f>1</f>
        <v>1</v>
      </c>
    </row>
    <row r="2852" spans="1:21" ht="42.75" x14ac:dyDescent="0.4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1">
        <f t="shared" si="15"/>
        <v>41888.007071759261</v>
      </c>
      <c r="L2852" s="9">
        <f t="shared" si="16"/>
        <v>9</v>
      </c>
      <c r="M2852" s="11">
        <f t="shared" si="17"/>
        <v>41858.007071759261</v>
      </c>
      <c r="N2852" s="12">
        <f t="shared" si="18"/>
        <v>8</v>
      </c>
      <c r="O2852">
        <f t="shared" si="19"/>
        <v>30</v>
      </c>
      <c r="P2852" t="b">
        <v>0</v>
      </c>
      <c r="Q2852">
        <v>13</v>
      </c>
      <c r="R2852" t="b">
        <v>0</v>
      </c>
      <c r="S2852" s="5" t="s">
        <v>8276</v>
      </c>
      <c r="T2852" t="s">
        <v>8277</v>
      </c>
      <c r="U2852">
        <f>1</f>
        <v>1</v>
      </c>
    </row>
    <row r="2853" spans="1:21" ht="42.75" x14ac:dyDescent="0.4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1">
        <f t="shared" si="15"/>
        <v>42398.970138888893</v>
      </c>
      <c r="L2853" s="9">
        <f t="shared" si="16"/>
        <v>1</v>
      </c>
      <c r="M2853" s="11">
        <f t="shared" si="17"/>
        <v>42390.002650462964</v>
      </c>
      <c r="N2853" s="12">
        <f t="shared" si="18"/>
        <v>1</v>
      </c>
      <c r="O2853">
        <f t="shared" si="19"/>
        <v>8.9674884259293322</v>
      </c>
      <c r="P2853" t="b">
        <v>0</v>
      </c>
      <c r="Q2853">
        <v>0</v>
      </c>
      <c r="R2853" t="b">
        <v>0</v>
      </c>
      <c r="S2853" s="5" t="s">
        <v>8276</v>
      </c>
      <c r="T2853" t="s">
        <v>8277</v>
      </c>
      <c r="U2853">
        <f>1</f>
        <v>1</v>
      </c>
    </row>
    <row r="2854" spans="1:21" ht="42.75" x14ac:dyDescent="0.4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1">
        <f t="shared" si="15"/>
        <v>41811.045173611114</v>
      </c>
      <c r="L2854" s="9">
        <f t="shared" si="16"/>
        <v>6</v>
      </c>
      <c r="M2854" s="11">
        <f t="shared" si="17"/>
        <v>41781.045173611114</v>
      </c>
      <c r="N2854" s="12">
        <f t="shared" si="18"/>
        <v>5</v>
      </c>
      <c r="O2854">
        <f t="shared" si="19"/>
        <v>30</v>
      </c>
      <c r="P2854" t="b">
        <v>0</v>
      </c>
      <c r="Q2854">
        <v>6</v>
      </c>
      <c r="R2854" t="b">
        <v>0</v>
      </c>
      <c r="S2854" s="5" t="s">
        <v>8276</v>
      </c>
      <c r="T2854" t="s">
        <v>8277</v>
      </c>
      <c r="U2854">
        <f>1</f>
        <v>1</v>
      </c>
    </row>
    <row r="2855" spans="1:21" ht="42.75" x14ac:dyDescent="0.4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1">
        <f t="shared" si="15"/>
        <v>41896.190937499996</v>
      </c>
      <c r="L2855" s="9">
        <f t="shared" si="16"/>
        <v>9</v>
      </c>
      <c r="M2855" s="11">
        <f t="shared" si="17"/>
        <v>41836.190937499996</v>
      </c>
      <c r="N2855" s="12">
        <f t="shared" si="18"/>
        <v>7</v>
      </c>
      <c r="O2855">
        <f t="shared" si="19"/>
        <v>60</v>
      </c>
      <c r="P2855" t="b">
        <v>0</v>
      </c>
      <c r="Q2855">
        <v>0</v>
      </c>
      <c r="R2855" t="b">
        <v>0</v>
      </c>
      <c r="S2855" s="5" t="s">
        <v>8276</v>
      </c>
      <c r="T2855" t="s">
        <v>8277</v>
      </c>
      <c r="U2855">
        <f>1</f>
        <v>1</v>
      </c>
    </row>
    <row r="2856" spans="1:21" ht="42.75" x14ac:dyDescent="0.4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1">
        <f t="shared" si="15"/>
        <v>42131.71665509259</v>
      </c>
      <c r="L2856" s="9">
        <f t="shared" si="16"/>
        <v>5</v>
      </c>
      <c r="M2856" s="11">
        <f t="shared" si="17"/>
        <v>42111.71665509259</v>
      </c>
      <c r="N2856" s="12">
        <f t="shared" si="18"/>
        <v>4</v>
      </c>
      <c r="O2856">
        <f t="shared" si="19"/>
        <v>20</v>
      </c>
      <c r="P2856" t="b">
        <v>0</v>
      </c>
      <c r="Q2856">
        <v>14</v>
      </c>
      <c r="R2856" t="b">
        <v>0</v>
      </c>
      <c r="S2856" s="5" t="s">
        <v>8276</v>
      </c>
      <c r="T2856" t="s">
        <v>8277</v>
      </c>
      <c r="U2856">
        <f>1</f>
        <v>1</v>
      </c>
    </row>
    <row r="2857" spans="1:21" ht="42.75" x14ac:dyDescent="0.4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1">
        <f t="shared" si="15"/>
        <v>42398.981944444444</v>
      </c>
      <c r="L2857" s="9">
        <f t="shared" si="16"/>
        <v>1</v>
      </c>
      <c r="M2857" s="11">
        <f t="shared" si="17"/>
        <v>42370.007766203707</v>
      </c>
      <c r="N2857" s="12">
        <f t="shared" si="18"/>
        <v>1</v>
      </c>
      <c r="O2857">
        <f t="shared" si="19"/>
        <v>28.974178240736364</v>
      </c>
      <c r="P2857" t="b">
        <v>0</v>
      </c>
      <c r="Q2857">
        <v>5</v>
      </c>
      <c r="R2857" t="b">
        <v>0</v>
      </c>
      <c r="S2857" s="5" t="s">
        <v>8276</v>
      </c>
      <c r="T2857" t="s">
        <v>8277</v>
      </c>
      <c r="U2857">
        <f>1</f>
        <v>1</v>
      </c>
    </row>
    <row r="2858" spans="1:21" ht="42.75" x14ac:dyDescent="0.4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1">
        <f t="shared" si="15"/>
        <v>42224.898611111115</v>
      </c>
      <c r="L2858" s="9">
        <f t="shared" si="16"/>
        <v>8</v>
      </c>
      <c r="M2858" s="11">
        <f t="shared" si="17"/>
        <v>42165.037581018521</v>
      </c>
      <c r="N2858" s="12">
        <f t="shared" si="18"/>
        <v>6</v>
      </c>
      <c r="O2858">
        <f t="shared" si="19"/>
        <v>59.861030092593865</v>
      </c>
      <c r="P2858" t="b">
        <v>0</v>
      </c>
      <c r="Q2858">
        <v>6</v>
      </c>
      <c r="R2858" t="b">
        <v>0</v>
      </c>
      <c r="S2858" s="5" t="s">
        <v>8276</v>
      </c>
      <c r="T2858" t="s">
        <v>8277</v>
      </c>
      <c r="U2858">
        <f>1</f>
        <v>1</v>
      </c>
    </row>
    <row r="2859" spans="1:21" ht="57" x14ac:dyDescent="0.4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1">
        <f t="shared" si="15"/>
        <v>42786.75</v>
      </c>
      <c r="L2859" s="9">
        <f t="shared" si="16"/>
        <v>2</v>
      </c>
      <c r="M2859" s="11">
        <f t="shared" si="17"/>
        <v>42726.920081018514</v>
      </c>
      <c r="N2859" s="12">
        <f t="shared" si="18"/>
        <v>12</v>
      </c>
      <c r="O2859">
        <f t="shared" si="19"/>
        <v>59.829918981486117</v>
      </c>
      <c r="P2859" t="b">
        <v>0</v>
      </c>
      <c r="Q2859">
        <v>15</v>
      </c>
      <c r="R2859" t="b">
        <v>0</v>
      </c>
      <c r="S2859" s="5" t="s">
        <v>8276</v>
      </c>
      <c r="T2859" t="s">
        <v>8277</v>
      </c>
      <c r="U2859">
        <f>1</f>
        <v>1</v>
      </c>
    </row>
    <row r="2860" spans="1:21" ht="42.75" x14ac:dyDescent="0.4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1">
        <f t="shared" si="15"/>
        <v>41978.477777777778</v>
      </c>
      <c r="L2860" s="9">
        <f t="shared" si="16"/>
        <v>12</v>
      </c>
      <c r="M2860" s="11">
        <f t="shared" si="17"/>
        <v>41954.545081018514</v>
      </c>
      <c r="N2860" s="12">
        <f t="shared" si="18"/>
        <v>11</v>
      </c>
      <c r="O2860">
        <f t="shared" si="19"/>
        <v>23.932696759264218</v>
      </c>
      <c r="P2860" t="b">
        <v>0</v>
      </c>
      <c r="Q2860">
        <v>0</v>
      </c>
      <c r="R2860" t="b">
        <v>0</v>
      </c>
      <c r="S2860" s="5" t="s">
        <v>8276</v>
      </c>
      <c r="T2860" t="s">
        <v>8277</v>
      </c>
      <c r="U2860">
        <f>1</f>
        <v>1</v>
      </c>
    </row>
    <row r="2861" spans="1:21" ht="28.5" x14ac:dyDescent="0.4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1">
        <f t="shared" si="15"/>
        <v>42293.362314814818</v>
      </c>
      <c r="L2861" s="9">
        <f t="shared" si="16"/>
        <v>10</v>
      </c>
      <c r="M2861" s="11">
        <f t="shared" si="17"/>
        <v>42233.362314814818</v>
      </c>
      <c r="N2861" s="12">
        <f t="shared" si="18"/>
        <v>8</v>
      </c>
      <c r="O2861">
        <f t="shared" si="19"/>
        <v>60</v>
      </c>
      <c r="P2861" t="b">
        <v>0</v>
      </c>
      <c r="Q2861">
        <v>1</v>
      </c>
      <c r="R2861" t="b">
        <v>0</v>
      </c>
      <c r="S2861" s="5" t="s">
        <v>8276</v>
      </c>
      <c r="T2861" t="s">
        <v>8277</v>
      </c>
      <c r="U2861">
        <f>1</f>
        <v>1</v>
      </c>
    </row>
    <row r="2862" spans="1:21" ht="42.75" x14ac:dyDescent="0.4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1">
        <f t="shared" si="15"/>
        <v>42540.800648148142</v>
      </c>
      <c r="L2862" s="9">
        <f t="shared" si="16"/>
        <v>6</v>
      </c>
      <c r="M2862" s="11">
        <f t="shared" si="17"/>
        <v>42480.800648148142</v>
      </c>
      <c r="N2862" s="12">
        <f t="shared" si="18"/>
        <v>4</v>
      </c>
      <c r="O2862">
        <f t="shared" si="19"/>
        <v>60</v>
      </c>
      <c r="P2862" t="b">
        <v>0</v>
      </c>
      <c r="Q2862">
        <v>9</v>
      </c>
      <c r="R2862" t="b">
        <v>0</v>
      </c>
      <c r="S2862" s="5" t="s">
        <v>8276</v>
      </c>
      <c r="T2862" t="s">
        <v>8277</v>
      </c>
      <c r="U2862">
        <f>1</f>
        <v>1</v>
      </c>
    </row>
    <row r="2863" spans="1:21" ht="42.75" x14ac:dyDescent="0.4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1">
        <f t="shared" si="15"/>
        <v>42271.590833333335</v>
      </c>
      <c r="L2863" s="9">
        <f t="shared" si="16"/>
        <v>9</v>
      </c>
      <c r="M2863" s="11">
        <f t="shared" si="17"/>
        <v>42257.590833333335</v>
      </c>
      <c r="N2863" s="12">
        <f t="shared" si="18"/>
        <v>9</v>
      </c>
      <c r="O2863">
        <f t="shared" si="19"/>
        <v>14</v>
      </c>
      <c r="P2863" t="b">
        <v>0</v>
      </c>
      <c r="Q2863">
        <v>3</v>
      </c>
      <c r="R2863" t="b">
        <v>0</v>
      </c>
      <c r="S2863" s="5" t="s">
        <v>8276</v>
      </c>
      <c r="T2863" t="s">
        <v>8277</v>
      </c>
      <c r="U2863">
        <f>1</f>
        <v>1</v>
      </c>
    </row>
    <row r="2864" spans="1:21" ht="42.75" x14ac:dyDescent="0.4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1">
        <f t="shared" si="15"/>
        <v>41814.789687500001</v>
      </c>
      <c r="L2864" s="9">
        <f t="shared" si="16"/>
        <v>6</v>
      </c>
      <c r="M2864" s="11">
        <f t="shared" si="17"/>
        <v>41784.789687500001</v>
      </c>
      <c r="N2864" s="12">
        <f t="shared" si="18"/>
        <v>5</v>
      </c>
      <c r="O2864">
        <f t="shared" si="19"/>
        <v>30</v>
      </c>
      <c r="P2864" t="b">
        <v>0</v>
      </c>
      <c r="Q2864">
        <v>3</v>
      </c>
      <c r="R2864" t="b">
        <v>0</v>
      </c>
      <c r="S2864" s="5" t="s">
        <v>8276</v>
      </c>
      <c r="T2864" t="s">
        <v>8277</v>
      </c>
      <c r="U2864">
        <f>1</f>
        <v>1</v>
      </c>
    </row>
    <row r="2865" spans="1:21" ht="42.75" x14ac:dyDescent="0.4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1">
        <f t="shared" si="15"/>
        <v>41891.675034722226</v>
      </c>
      <c r="L2865" s="9">
        <f t="shared" si="16"/>
        <v>9</v>
      </c>
      <c r="M2865" s="11">
        <f t="shared" si="17"/>
        <v>41831.675034722226</v>
      </c>
      <c r="N2865" s="12">
        <f t="shared" si="18"/>
        <v>7</v>
      </c>
      <c r="O2865">
        <f t="shared" si="19"/>
        <v>60</v>
      </c>
      <c r="P2865" t="b">
        <v>0</v>
      </c>
      <c r="Q2865">
        <v>1</v>
      </c>
      <c r="R2865" t="b">
        <v>0</v>
      </c>
      <c r="S2865" s="5" t="s">
        <v>8276</v>
      </c>
      <c r="T2865" t="s">
        <v>8277</v>
      </c>
      <c r="U2865">
        <f>1</f>
        <v>1</v>
      </c>
    </row>
    <row r="2866" spans="1:21" x14ac:dyDescent="0.4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1">
        <f t="shared" si="15"/>
        <v>42202.554166666669</v>
      </c>
      <c r="L2866" s="9">
        <f t="shared" si="16"/>
        <v>7</v>
      </c>
      <c r="M2866" s="11">
        <f t="shared" si="17"/>
        <v>42172.613506944443</v>
      </c>
      <c r="N2866" s="12">
        <f t="shared" si="18"/>
        <v>6</v>
      </c>
      <c r="O2866">
        <f t="shared" si="19"/>
        <v>29.940659722225973</v>
      </c>
      <c r="P2866" t="b">
        <v>0</v>
      </c>
      <c r="Q2866">
        <v>3</v>
      </c>
      <c r="R2866" t="b">
        <v>0</v>
      </c>
      <c r="S2866" s="5" t="s">
        <v>8276</v>
      </c>
      <c r="T2866" t="s">
        <v>8277</v>
      </c>
      <c r="U2866">
        <f>1</f>
        <v>1</v>
      </c>
    </row>
    <row r="2867" spans="1:21" ht="42.75" x14ac:dyDescent="0.4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1">
        <f t="shared" si="15"/>
        <v>42010.114108796297</v>
      </c>
      <c r="L2867" s="9">
        <f t="shared" si="16"/>
        <v>1</v>
      </c>
      <c r="M2867" s="11">
        <f t="shared" si="17"/>
        <v>41950.114108796297</v>
      </c>
      <c r="N2867" s="12">
        <f t="shared" si="18"/>
        <v>11</v>
      </c>
      <c r="O2867">
        <f t="shared" si="19"/>
        <v>60</v>
      </c>
      <c r="P2867" t="b">
        <v>0</v>
      </c>
      <c r="Q2867">
        <v>0</v>
      </c>
      <c r="R2867" t="b">
        <v>0</v>
      </c>
      <c r="S2867" s="5" t="s">
        <v>8276</v>
      </c>
      <c r="T2867" t="s">
        <v>8277</v>
      </c>
      <c r="U2867">
        <f>1</f>
        <v>1</v>
      </c>
    </row>
    <row r="2868" spans="1:21" ht="42.75" x14ac:dyDescent="0.4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1">
        <f t="shared" si="15"/>
        <v>42657.916666666672</v>
      </c>
      <c r="L2868" s="9">
        <f t="shared" si="16"/>
        <v>10</v>
      </c>
      <c r="M2868" s="11">
        <f t="shared" si="17"/>
        <v>42627.955104166671</v>
      </c>
      <c r="N2868" s="12">
        <f t="shared" si="18"/>
        <v>9</v>
      </c>
      <c r="O2868">
        <f t="shared" si="19"/>
        <v>29.961562500000582</v>
      </c>
      <c r="P2868" t="b">
        <v>0</v>
      </c>
      <c r="Q2868">
        <v>2</v>
      </c>
      <c r="R2868" t="b">
        <v>0</v>
      </c>
      <c r="S2868" s="5" t="s">
        <v>8276</v>
      </c>
      <c r="T2868" t="s">
        <v>8277</v>
      </c>
      <c r="U2868">
        <f>1</f>
        <v>1</v>
      </c>
    </row>
    <row r="2869" spans="1:21" ht="42.75" x14ac:dyDescent="0.4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1">
        <f t="shared" si="15"/>
        <v>42555.166666666672</v>
      </c>
      <c r="L2869" s="9">
        <f t="shared" si="16"/>
        <v>7</v>
      </c>
      <c r="M2869" s="11">
        <f t="shared" si="17"/>
        <v>42531.195277777777</v>
      </c>
      <c r="N2869" s="12">
        <f t="shared" si="18"/>
        <v>6</v>
      </c>
      <c r="O2869">
        <f t="shared" si="19"/>
        <v>23.97138888889458</v>
      </c>
      <c r="P2869" t="b">
        <v>0</v>
      </c>
      <c r="Q2869">
        <v>10</v>
      </c>
      <c r="R2869" t="b">
        <v>0</v>
      </c>
      <c r="S2869" s="5" t="s">
        <v>8276</v>
      </c>
      <c r="T2869" t="s">
        <v>8277</v>
      </c>
      <c r="U2869">
        <f>1</f>
        <v>1</v>
      </c>
    </row>
    <row r="2870" spans="1:21" ht="42.75" x14ac:dyDescent="0.4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1">
        <f t="shared" si="15"/>
        <v>42648.827013888891</v>
      </c>
      <c r="L2870" s="9">
        <f t="shared" si="16"/>
        <v>10</v>
      </c>
      <c r="M2870" s="11">
        <f t="shared" si="17"/>
        <v>42618.827013888891</v>
      </c>
      <c r="N2870" s="12">
        <f t="shared" si="18"/>
        <v>9</v>
      </c>
      <c r="O2870">
        <f t="shared" si="19"/>
        <v>30</v>
      </c>
      <c r="P2870" t="b">
        <v>0</v>
      </c>
      <c r="Q2870">
        <v>60</v>
      </c>
      <c r="R2870" t="b">
        <v>0</v>
      </c>
      <c r="S2870" s="5" t="s">
        <v>8276</v>
      </c>
      <c r="T2870" t="s">
        <v>8277</v>
      </c>
      <c r="U2870">
        <f>1</f>
        <v>1</v>
      </c>
    </row>
    <row r="2871" spans="1:21" ht="57" x14ac:dyDescent="0.4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1">
        <f t="shared" si="15"/>
        <v>42570.593530092592</v>
      </c>
      <c r="L2871" s="9">
        <f t="shared" si="16"/>
        <v>7</v>
      </c>
      <c r="M2871" s="11">
        <f t="shared" si="17"/>
        <v>42540.593530092592</v>
      </c>
      <c r="N2871" s="12">
        <f t="shared" si="18"/>
        <v>6</v>
      </c>
      <c r="O2871">
        <f t="shared" si="19"/>
        <v>30</v>
      </c>
      <c r="P2871" t="b">
        <v>0</v>
      </c>
      <c r="Q2871">
        <v>5</v>
      </c>
      <c r="R2871" t="b">
        <v>0</v>
      </c>
      <c r="S2871" s="5" t="s">
        <v>8276</v>
      </c>
      <c r="T2871" t="s">
        <v>8277</v>
      </c>
      <c r="U2871">
        <f>1</f>
        <v>1</v>
      </c>
    </row>
    <row r="2872" spans="1:21" ht="42.75" x14ac:dyDescent="0.4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1">
        <f t="shared" si="15"/>
        <v>41776.189409722225</v>
      </c>
      <c r="L2872" s="9">
        <f t="shared" si="16"/>
        <v>5</v>
      </c>
      <c r="M2872" s="11">
        <f t="shared" si="17"/>
        <v>41746.189409722225</v>
      </c>
      <c r="N2872" s="12">
        <f t="shared" si="18"/>
        <v>4</v>
      </c>
      <c r="O2872">
        <f t="shared" si="19"/>
        <v>30</v>
      </c>
      <c r="P2872" t="b">
        <v>0</v>
      </c>
      <c r="Q2872">
        <v>9</v>
      </c>
      <c r="R2872" t="b">
        <v>0</v>
      </c>
      <c r="S2872" s="5" t="s">
        <v>8276</v>
      </c>
      <c r="T2872" t="s">
        <v>8277</v>
      </c>
      <c r="U2872">
        <f>1</f>
        <v>1</v>
      </c>
    </row>
    <row r="2873" spans="1:21" ht="42.75" x14ac:dyDescent="0.4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1">
        <f t="shared" si="15"/>
        <v>41994.738576388889</v>
      </c>
      <c r="L2873" s="9">
        <f t="shared" si="16"/>
        <v>12</v>
      </c>
      <c r="M2873" s="11">
        <f t="shared" si="17"/>
        <v>41974.738576388889</v>
      </c>
      <c r="N2873" s="12">
        <f t="shared" si="18"/>
        <v>12</v>
      </c>
      <c r="O2873">
        <f t="shared" si="19"/>
        <v>20</v>
      </c>
      <c r="P2873" t="b">
        <v>0</v>
      </c>
      <c r="Q2873">
        <v>13</v>
      </c>
      <c r="R2873" t="b">
        <v>0</v>
      </c>
      <c r="S2873" s="5" t="s">
        <v>8276</v>
      </c>
      <c r="T2873" t="s">
        <v>8277</v>
      </c>
      <c r="U2873">
        <f>1</f>
        <v>1</v>
      </c>
    </row>
    <row r="2874" spans="1:21" ht="28.5" x14ac:dyDescent="0.4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1">
        <f t="shared" si="15"/>
        <v>42175.11618055556</v>
      </c>
      <c r="L2874" s="9">
        <f t="shared" si="16"/>
        <v>6</v>
      </c>
      <c r="M2874" s="11">
        <f t="shared" si="17"/>
        <v>42115.11618055556</v>
      </c>
      <c r="N2874" s="12">
        <f t="shared" si="18"/>
        <v>4</v>
      </c>
      <c r="O2874">
        <f t="shared" si="19"/>
        <v>60</v>
      </c>
      <c r="P2874" t="b">
        <v>0</v>
      </c>
      <c r="Q2874">
        <v>0</v>
      </c>
      <c r="R2874" t="b">
        <v>0</v>
      </c>
      <c r="S2874" s="5" t="s">
        <v>8276</v>
      </c>
      <c r="T2874" t="s">
        <v>8277</v>
      </c>
      <c r="U2874">
        <f>1</f>
        <v>1</v>
      </c>
    </row>
    <row r="2875" spans="1:21" ht="42.75" x14ac:dyDescent="0.4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1">
        <f t="shared" si="15"/>
        <v>42032.817488425921</v>
      </c>
      <c r="L2875" s="9">
        <f t="shared" si="16"/>
        <v>1</v>
      </c>
      <c r="M2875" s="11">
        <f t="shared" si="17"/>
        <v>42002.817488425921</v>
      </c>
      <c r="N2875" s="12">
        <f t="shared" si="18"/>
        <v>12</v>
      </c>
      <c r="O2875">
        <f t="shared" si="19"/>
        <v>30</v>
      </c>
      <c r="P2875" t="b">
        <v>0</v>
      </c>
      <c r="Q2875">
        <v>8</v>
      </c>
      <c r="R2875" t="b">
        <v>0</v>
      </c>
      <c r="S2875" s="5" t="s">
        <v>8276</v>
      </c>
      <c r="T2875" t="s">
        <v>8277</v>
      </c>
      <c r="U2875">
        <f>1</f>
        <v>1</v>
      </c>
    </row>
    <row r="2876" spans="1:21" ht="42.75" x14ac:dyDescent="0.4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1">
        <f t="shared" si="15"/>
        <v>42752.84474537037</v>
      </c>
      <c r="L2876" s="9">
        <f t="shared" si="16"/>
        <v>1</v>
      </c>
      <c r="M2876" s="11">
        <f t="shared" si="17"/>
        <v>42722.84474537037</v>
      </c>
      <c r="N2876" s="12">
        <f t="shared" si="18"/>
        <v>12</v>
      </c>
      <c r="O2876">
        <f t="shared" si="19"/>
        <v>30</v>
      </c>
      <c r="P2876" t="b">
        <v>0</v>
      </c>
      <c r="Q2876">
        <v>3</v>
      </c>
      <c r="R2876" t="b">
        <v>0</v>
      </c>
      <c r="S2876" s="5" t="s">
        <v>8276</v>
      </c>
      <c r="T2876" t="s">
        <v>8277</v>
      </c>
      <c r="U2876">
        <f>1</f>
        <v>1</v>
      </c>
    </row>
    <row r="2877" spans="1:21" ht="42.75" x14ac:dyDescent="0.4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1">
        <f t="shared" si="15"/>
        <v>42495.128391203703</v>
      </c>
      <c r="L2877" s="9">
        <f t="shared" si="16"/>
        <v>5</v>
      </c>
      <c r="M2877" s="11">
        <f t="shared" si="17"/>
        <v>42465.128391203703</v>
      </c>
      <c r="N2877" s="12">
        <f t="shared" si="18"/>
        <v>4</v>
      </c>
      <c r="O2877">
        <f t="shared" si="19"/>
        <v>30</v>
      </c>
      <c r="P2877" t="b">
        <v>0</v>
      </c>
      <c r="Q2877">
        <v>3</v>
      </c>
      <c r="R2877" t="b">
        <v>0</v>
      </c>
      <c r="S2877" s="5" t="s">
        <v>8276</v>
      </c>
      <c r="T2877" t="s">
        <v>8277</v>
      </c>
      <c r="U2877">
        <f>1</f>
        <v>1</v>
      </c>
    </row>
    <row r="2878" spans="1:21" ht="42.75" x14ac:dyDescent="0.4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1">
        <f t="shared" si="15"/>
        <v>42201.743969907402</v>
      </c>
      <c r="L2878" s="9">
        <f t="shared" si="16"/>
        <v>7</v>
      </c>
      <c r="M2878" s="11">
        <f t="shared" si="17"/>
        <v>42171.743969907402</v>
      </c>
      <c r="N2878" s="12">
        <f t="shared" si="18"/>
        <v>6</v>
      </c>
      <c r="O2878">
        <f t="shared" si="19"/>
        <v>30</v>
      </c>
      <c r="P2878" t="b">
        <v>0</v>
      </c>
      <c r="Q2878">
        <v>0</v>
      </c>
      <c r="R2878" t="b">
        <v>0</v>
      </c>
      <c r="S2878" s="5" t="s">
        <v>8276</v>
      </c>
      <c r="T2878" t="s">
        <v>8277</v>
      </c>
      <c r="U2878">
        <f>1</f>
        <v>1</v>
      </c>
    </row>
    <row r="2879" spans="1:21" ht="42.75" x14ac:dyDescent="0.4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1">
        <f t="shared" si="15"/>
        <v>42704.708333333328</v>
      </c>
      <c r="L2879" s="9">
        <f t="shared" si="16"/>
        <v>11</v>
      </c>
      <c r="M2879" s="11">
        <f t="shared" si="17"/>
        <v>42672.955138888887</v>
      </c>
      <c r="N2879" s="12">
        <f t="shared" si="18"/>
        <v>10</v>
      </c>
      <c r="O2879">
        <f t="shared" si="19"/>
        <v>31.75319444444176</v>
      </c>
      <c r="P2879" t="b">
        <v>0</v>
      </c>
      <c r="Q2879">
        <v>6</v>
      </c>
      <c r="R2879" t="b">
        <v>0</v>
      </c>
      <c r="S2879" s="5" t="s">
        <v>8276</v>
      </c>
      <c r="T2879" t="s">
        <v>8277</v>
      </c>
      <c r="U2879">
        <f>1</f>
        <v>1</v>
      </c>
    </row>
    <row r="2880" spans="1:21" ht="42.75" x14ac:dyDescent="0.4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1">
        <f t="shared" si="15"/>
        <v>42188.615682870368</v>
      </c>
      <c r="L2880" s="9">
        <f t="shared" si="16"/>
        <v>7</v>
      </c>
      <c r="M2880" s="11">
        <f t="shared" si="17"/>
        <v>42128.615682870368</v>
      </c>
      <c r="N2880" s="12">
        <f t="shared" si="18"/>
        <v>5</v>
      </c>
      <c r="O2880">
        <f t="shared" si="19"/>
        <v>60</v>
      </c>
      <c r="P2880" t="b">
        <v>0</v>
      </c>
      <c r="Q2880">
        <v>4</v>
      </c>
      <c r="R2880" t="b">
        <v>0</v>
      </c>
      <c r="S2880" s="5" t="s">
        <v>8276</v>
      </c>
      <c r="T2880" t="s">
        <v>8277</v>
      </c>
      <c r="U2880">
        <f>1</f>
        <v>1</v>
      </c>
    </row>
    <row r="2881" spans="1:21" ht="42.75" x14ac:dyDescent="0.4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1">
        <f t="shared" si="15"/>
        <v>42389.725243055553</v>
      </c>
      <c r="L2881" s="9">
        <f t="shared" si="16"/>
        <v>1</v>
      </c>
      <c r="M2881" s="11">
        <f t="shared" si="17"/>
        <v>42359.725243055553</v>
      </c>
      <c r="N2881" s="12">
        <f t="shared" si="18"/>
        <v>12</v>
      </c>
      <c r="O2881">
        <f t="shared" si="19"/>
        <v>30</v>
      </c>
      <c r="P2881" t="b">
        <v>0</v>
      </c>
      <c r="Q2881">
        <v>1</v>
      </c>
      <c r="R2881" t="b">
        <v>0</v>
      </c>
      <c r="S2881" s="5" t="s">
        <v>8276</v>
      </c>
      <c r="T2881" t="s">
        <v>8277</v>
      </c>
      <c r="U2881">
        <f>1</f>
        <v>1</v>
      </c>
    </row>
    <row r="2882" spans="1:21" ht="42.75" x14ac:dyDescent="0.4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1">
        <f t="shared" si="15"/>
        <v>42236.711805555555</v>
      </c>
      <c r="L2882" s="9">
        <f t="shared" si="16"/>
        <v>8</v>
      </c>
      <c r="M2882" s="11">
        <f t="shared" si="17"/>
        <v>42192.905694444446</v>
      </c>
      <c r="N2882" s="12">
        <f t="shared" si="18"/>
        <v>7</v>
      </c>
      <c r="O2882">
        <f t="shared" si="19"/>
        <v>43.806111111109203</v>
      </c>
      <c r="P2882" t="b">
        <v>0</v>
      </c>
      <c r="Q2882">
        <v>29</v>
      </c>
      <c r="R2882" t="b">
        <v>0</v>
      </c>
      <c r="S2882" s="5" t="s">
        <v>8276</v>
      </c>
      <c r="T2882" t="s">
        <v>8277</v>
      </c>
      <c r="U2882">
        <f>1</f>
        <v>1</v>
      </c>
    </row>
    <row r="2883" spans="1:21" ht="42.75" x14ac:dyDescent="0.4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1">
        <f t="shared" si="15"/>
        <v>41976.639305555553</v>
      </c>
      <c r="L2883" s="9">
        <f t="shared" si="16"/>
        <v>12</v>
      </c>
      <c r="M2883" s="11">
        <f t="shared" si="17"/>
        <v>41916.597638888888</v>
      </c>
      <c r="N2883" s="12">
        <f t="shared" si="18"/>
        <v>10</v>
      </c>
      <c r="O2883">
        <f t="shared" si="19"/>
        <v>60.041666666664241</v>
      </c>
      <c r="P2883" t="b">
        <v>0</v>
      </c>
      <c r="Q2883">
        <v>0</v>
      </c>
      <c r="R2883" t="b">
        <v>0</v>
      </c>
      <c r="S2883" s="5" t="s">
        <v>8276</v>
      </c>
      <c r="T2883" t="s">
        <v>8277</v>
      </c>
      <c r="U2883">
        <f>1</f>
        <v>1</v>
      </c>
    </row>
    <row r="2884" spans="1:21" ht="42.75" x14ac:dyDescent="0.4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1">
        <f t="shared" si="15"/>
        <v>42491.596273148149</v>
      </c>
      <c r="L2884" s="9">
        <f t="shared" si="16"/>
        <v>5</v>
      </c>
      <c r="M2884" s="11">
        <f t="shared" si="17"/>
        <v>42461.596273148149</v>
      </c>
      <c r="N2884" s="12">
        <f t="shared" si="18"/>
        <v>4</v>
      </c>
      <c r="O2884">
        <f t="shared" si="19"/>
        <v>30</v>
      </c>
      <c r="P2884" t="b">
        <v>0</v>
      </c>
      <c r="Q2884">
        <v>4</v>
      </c>
      <c r="R2884" t="b">
        <v>0</v>
      </c>
      <c r="S2884" s="5" t="s">
        <v>8276</v>
      </c>
      <c r="T2884" t="s">
        <v>8277</v>
      </c>
      <c r="U2884">
        <f>1</f>
        <v>1</v>
      </c>
    </row>
    <row r="2885" spans="1:21" ht="42.75" x14ac:dyDescent="0.4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1">
        <f t="shared" si="15"/>
        <v>42406.207638888889</v>
      </c>
      <c r="L2885" s="9">
        <f t="shared" si="16"/>
        <v>2</v>
      </c>
      <c r="M2885" s="11">
        <f t="shared" si="17"/>
        <v>42370.90320601852</v>
      </c>
      <c r="N2885" s="12">
        <f t="shared" si="18"/>
        <v>1</v>
      </c>
      <c r="O2885">
        <f t="shared" si="19"/>
        <v>35.304432870369055</v>
      </c>
      <c r="P2885" t="b">
        <v>0</v>
      </c>
      <c r="Q2885">
        <v>5</v>
      </c>
      <c r="R2885" t="b">
        <v>0</v>
      </c>
      <c r="S2885" s="5" t="s">
        <v>8276</v>
      </c>
      <c r="T2885" t="s">
        <v>8277</v>
      </c>
      <c r="U2885">
        <f>1</f>
        <v>1</v>
      </c>
    </row>
    <row r="2886" spans="1:21" ht="28.5" x14ac:dyDescent="0.4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1">
        <f t="shared" si="15"/>
        <v>41978.727256944447</v>
      </c>
      <c r="L2886" s="9">
        <f t="shared" si="16"/>
        <v>12</v>
      </c>
      <c r="M2886" s="11">
        <f t="shared" si="17"/>
        <v>41948.727256944447</v>
      </c>
      <c r="N2886" s="12">
        <f t="shared" si="18"/>
        <v>11</v>
      </c>
      <c r="O2886">
        <f t="shared" si="19"/>
        <v>30</v>
      </c>
      <c r="P2886" t="b">
        <v>0</v>
      </c>
      <c r="Q2886">
        <v>4</v>
      </c>
      <c r="R2886" t="b">
        <v>0</v>
      </c>
      <c r="S2886" s="5" t="s">
        <v>8276</v>
      </c>
      <c r="T2886" t="s">
        <v>8277</v>
      </c>
      <c r="U2886">
        <f>1</f>
        <v>1</v>
      </c>
    </row>
    <row r="2887" spans="1:21" ht="28.5" x14ac:dyDescent="0.4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1">
        <f t="shared" si="15"/>
        <v>42077.034733796296</v>
      </c>
      <c r="L2887" s="9">
        <f t="shared" si="16"/>
        <v>3</v>
      </c>
      <c r="M2887" s="11">
        <f t="shared" si="17"/>
        <v>42047.07640046296</v>
      </c>
      <c r="N2887" s="12">
        <f t="shared" si="18"/>
        <v>2</v>
      </c>
      <c r="O2887">
        <f t="shared" si="19"/>
        <v>29.958333333335759</v>
      </c>
      <c r="P2887" t="b">
        <v>0</v>
      </c>
      <c r="Q2887">
        <v>5</v>
      </c>
      <c r="R2887" t="b">
        <v>0</v>
      </c>
      <c r="S2887" s="5" t="s">
        <v>8276</v>
      </c>
      <c r="T2887" t="s">
        <v>8277</v>
      </c>
      <c r="U2887">
        <f>1</f>
        <v>1</v>
      </c>
    </row>
    <row r="2888" spans="1:21" ht="42.75" x14ac:dyDescent="0.4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1">
        <f t="shared" si="15"/>
        <v>42266.165972222225</v>
      </c>
      <c r="L2888" s="9">
        <f t="shared" si="16"/>
        <v>9</v>
      </c>
      <c r="M2888" s="11">
        <f t="shared" si="17"/>
        <v>42261.632916666669</v>
      </c>
      <c r="N2888" s="12">
        <f t="shared" si="18"/>
        <v>9</v>
      </c>
      <c r="O2888">
        <f t="shared" si="19"/>
        <v>4.5330555555556202</v>
      </c>
      <c r="P2888" t="b">
        <v>0</v>
      </c>
      <c r="Q2888">
        <v>1</v>
      </c>
      <c r="R2888" t="b">
        <v>0</v>
      </c>
      <c r="S2888" s="5" t="s">
        <v>8276</v>
      </c>
      <c r="T2888" t="s">
        <v>8277</v>
      </c>
      <c r="U2888">
        <f>1</f>
        <v>1</v>
      </c>
    </row>
    <row r="2889" spans="1:21" ht="42.75" x14ac:dyDescent="0.4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1">
        <f t="shared" si="15"/>
        <v>42015.427361111113</v>
      </c>
      <c r="L2889" s="9">
        <f t="shared" si="16"/>
        <v>1</v>
      </c>
      <c r="M2889" s="11">
        <f t="shared" si="17"/>
        <v>41985.427361111113</v>
      </c>
      <c r="N2889" s="12">
        <f t="shared" si="18"/>
        <v>12</v>
      </c>
      <c r="O2889">
        <f t="shared" si="19"/>
        <v>30</v>
      </c>
      <c r="P2889" t="b">
        <v>0</v>
      </c>
      <c r="Q2889">
        <v>1</v>
      </c>
      <c r="R2889" t="b">
        <v>0</v>
      </c>
      <c r="S2889" s="5" t="s">
        <v>8276</v>
      </c>
      <c r="T2889" t="s">
        <v>8277</v>
      </c>
      <c r="U2889">
        <f>1</f>
        <v>1</v>
      </c>
    </row>
    <row r="2890" spans="1:21" ht="42.75" x14ac:dyDescent="0.4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1">
        <f t="shared" si="15"/>
        <v>41930.207638888889</v>
      </c>
      <c r="L2890" s="9">
        <f t="shared" si="16"/>
        <v>10</v>
      </c>
      <c r="M2890" s="11">
        <f t="shared" si="17"/>
        <v>41922.535185185188</v>
      </c>
      <c r="N2890" s="12">
        <f t="shared" si="18"/>
        <v>10</v>
      </c>
      <c r="O2890">
        <f t="shared" si="19"/>
        <v>7.6724537037007394</v>
      </c>
      <c r="P2890" t="b">
        <v>0</v>
      </c>
      <c r="Q2890">
        <v>0</v>
      </c>
      <c r="R2890" t="b">
        <v>0</v>
      </c>
      <c r="S2890" s="5" t="s">
        <v>8276</v>
      </c>
      <c r="T2890" t="s">
        <v>8277</v>
      </c>
      <c r="U2890">
        <f>1</f>
        <v>1</v>
      </c>
    </row>
    <row r="2891" spans="1:21" ht="42.75" x14ac:dyDescent="0.4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1">
        <f t="shared" si="15"/>
        <v>41880.863252314812</v>
      </c>
      <c r="L2891" s="9">
        <f t="shared" si="16"/>
        <v>8</v>
      </c>
      <c r="M2891" s="11">
        <f t="shared" si="17"/>
        <v>41850.863252314812</v>
      </c>
      <c r="N2891" s="12">
        <f t="shared" si="18"/>
        <v>7</v>
      </c>
      <c r="O2891">
        <f t="shared" si="19"/>
        <v>30</v>
      </c>
      <c r="P2891" t="b">
        <v>0</v>
      </c>
      <c r="Q2891">
        <v>14</v>
      </c>
      <c r="R2891" t="b">
        <v>0</v>
      </c>
      <c r="S2891" s="5" t="s">
        <v>8276</v>
      </c>
      <c r="T2891" t="s">
        <v>8277</v>
      </c>
      <c r="U2891">
        <f>1</f>
        <v>1</v>
      </c>
    </row>
    <row r="2892" spans="1:21" ht="42.75" x14ac:dyDescent="0.4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1">
        <f t="shared" si="15"/>
        <v>41860.125</v>
      </c>
      <c r="L2892" s="9">
        <f t="shared" si="16"/>
        <v>8</v>
      </c>
      <c r="M2892" s="11">
        <f t="shared" si="17"/>
        <v>41831.742962962962</v>
      </c>
      <c r="N2892" s="12">
        <f t="shared" si="18"/>
        <v>7</v>
      </c>
      <c r="O2892">
        <f t="shared" si="19"/>
        <v>28.382037037037662</v>
      </c>
      <c r="P2892" t="b">
        <v>0</v>
      </c>
      <c r="Q2892">
        <v>3</v>
      </c>
      <c r="R2892" t="b">
        <v>0</v>
      </c>
      <c r="S2892" s="5" t="s">
        <v>8276</v>
      </c>
      <c r="T2892" t="s">
        <v>8277</v>
      </c>
      <c r="U2892">
        <f>1</f>
        <v>1</v>
      </c>
    </row>
    <row r="2893" spans="1:21" ht="42.75" x14ac:dyDescent="0.4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1">
        <f t="shared" si="15"/>
        <v>42475.84175925926</v>
      </c>
      <c r="L2893" s="9">
        <f t="shared" si="16"/>
        <v>4</v>
      </c>
      <c r="M2893" s="11">
        <f t="shared" si="17"/>
        <v>42415.883425925931</v>
      </c>
      <c r="N2893" s="12">
        <f t="shared" si="18"/>
        <v>2</v>
      </c>
      <c r="O2893">
        <f t="shared" si="19"/>
        <v>59.958333333328483</v>
      </c>
      <c r="P2893" t="b">
        <v>0</v>
      </c>
      <c r="Q2893">
        <v>10</v>
      </c>
      <c r="R2893" t="b">
        <v>0</v>
      </c>
      <c r="S2893" s="5" t="s">
        <v>8276</v>
      </c>
      <c r="T2893" t="s">
        <v>8277</v>
      </c>
      <c r="U2893">
        <f>1</f>
        <v>1</v>
      </c>
    </row>
    <row r="2894" spans="1:21" ht="42.75" x14ac:dyDescent="0.4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1">
        <f t="shared" si="15"/>
        <v>41876.875</v>
      </c>
      <c r="L2894" s="9">
        <f t="shared" si="16"/>
        <v>8</v>
      </c>
      <c r="M2894" s="11">
        <f t="shared" si="17"/>
        <v>41869.714166666665</v>
      </c>
      <c r="N2894" s="12">
        <f t="shared" si="18"/>
        <v>8</v>
      </c>
      <c r="O2894">
        <f t="shared" si="19"/>
        <v>7.1608333333351766</v>
      </c>
      <c r="P2894" t="b">
        <v>0</v>
      </c>
      <c r="Q2894">
        <v>17</v>
      </c>
      <c r="R2894" t="b">
        <v>0</v>
      </c>
      <c r="S2894" s="5" t="s">
        <v>8276</v>
      </c>
      <c r="T2894" t="s">
        <v>8277</v>
      </c>
      <c r="U2894">
        <f>1</f>
        <v>1</v>
      </c>
    </row>
    <row r="2895" spans="1:21" x14ac:dyDescent="0.4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1">
        <f t="shared" si="15"/>
        <v>42013.083333333328</v>
      </c>
      <c r="L2895" s="9">
        <f t="shared" si="16"/>
        <v>1</v>
      </c>
      <c r="M2895" s="11">
        <f t="shared" si="17"/>
        <v>41953.773090277777</v>
      </c>
      <c r="N2895" s="12">
        <f t="shared" si="18"/>
        <v>11</v>
      </c>
      <c r="O2895">
        <f t="shared" si="19"/>
        <v>59.310243055551837</v>
      </c>
      <c r="P2895" t="b">
        <v>0</v>
      </c>
      <c r="Q2895">
        <v>2</v>
      </c>
      <c r="R2895" t="b">
        <v>0</v>
      </c>
      <c r="S2895" s="5" t="s">
        <v>8276</v>
      </c>
      <c r="T2895" t="s">
        <v>8277</v>
      </c>
      <c r="U2895">
        <f>1</f>
        <v>1</v>
      </c>
    </row>
    <row r="2896" spans="1:21" ht="28.5" x14ac:dyDescent="0.4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1">
        <f t="shared" si="15"/>
        <v>42097.944618055553</v>
      </c>
      <c r="L2896" s="9">
        <f t="shared" si="16"/>
        <v>4</v>
      </c>
      <c r="M2896" s="11">
        <f t="shared" si="17"/>
        <v>42037.986284722225</v>
      </c>
      <c r="N2896" s="12">
        <f t="shared" si="18"/>
        <v>2</v>
      </c>
      <c r="O2896">
        <f t="shared" si="19"/>
        <v>59.958333333328483</v>
      </c>
      <c r="P2896" t="b">
        <v>0</v>
      </c>
      <c r="Q2896">
        <v>0</v>
      </c>
      <c r="R2896" t="b">
        <v>0</v>
      </c>
      <c r="S2896" s="5" t="s">
        <v>8276</v>
      </c>
      <c r="T2896" t="s">
        <v>8277</v>
      </c>
      <c r="U2896">
        <f>1</f>
        <v>1</v>
      </c>
    </row>
    <row r="2897" spans="1:21" ht="42.75" x14ac:dyDescent="0.4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1">
        <f t="shared" si="15"/>
        <v>41812.875</v>
      </c>
      <c r="L2897" s="9">
        <f t="shared" si="16"/>
        <v>6</v>
      </c>
      <c r="M2897" s="11">
        <f t="shared" si="17"/>
        <v>41811.555462962962</v>
      </c>
      <c r="N2897" s="12">
        <f t="shared" si="18"/>
        <v>6</v>
      </c>
      <c r="O2897">
        <f t="shared" si="19"/>
        <v>1.3195370370376622</v>
      </c>
      <c r="P2897" t="b">
        <v>0</v>
      </c>
      <c r="Q2897">
        <v>4</v>
      </c>
      <c r="R2897" t="b">
        <v>0</v>
      </c>
      <c r="S2897" s="5" t="s">
        <v>8276</v>
      </c>
      <c r="T2897" t="s">
        <v>8277</v>
      </c>
      <c r="U2897">
        <f>1</f>
        <v>1</v>
      </c>
    </row>
    <row r="2898" spans="1:21" ht="42.75" x14ac:dyDescent="0.4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1">
        <f t="shared" si="15"/>
        <v>42716.25</v>
      </c>
      <c r="L2898" s="9">
        <f t="shared" si="16"/>
        <v>12</v>
      </c>
      <c r="M2898" s="11">
        <f t="shared" si="17"/>
        <v>42701.908807870372</v>
      </c>
      <c r="N2898" s="12">
        <f t="shared" si="18"/>
        <v>11</v>
      </c>
      <c r="O2898">
        <f t="shared" si="19"/>
        <v>14.341192129628325</v>
      </c>
      <c r="P2898" t="b">
        <v>0</v>
      </c>
      <c r="Q2898">
        <v>12</v>
      </c>
      <c r="R2898" t="b">
        <v>0</v>
      </c>
      <c r="S2898" s="5" t="s">
        <v>8276</v>
      </c>
      <c r="T2898" t="s">
        <v>8277</v>
      </c>
      <c r="U2898">
        <f>1</f>
        <v>1</v>
      </c>
    </row>
    <row r="2899" spans="1:21" ht="42.75" x14ac:dyDescent="0.4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1">
        <f t="shared" si="15"/>
        <v>42288.645196759258</v>
      </c>
      <c r="L2899" s="9">
        <f t="shared" si="16"/>
        <v>10</v>
      </c>
      <c r="M2899" s="11">
        <f t="shared" si="17"/>
        <v>42258.646504629629</v>
      </c>
      <c r="N2899" s="12">
        <f t="shared" si="18"/>
        <v>9</v>
      </c>
      <c r="O2899">
        <f t="shared" si="19"/>
        <v>29.99869212962949</v>
      </c>
      <c r="P2899" t="b">
        <v>0</v>
      </c>
      <c r="Q2899">
        <v>3</v>
      </c>
      <c r="R2899" t="b">
        <v>0</v>
      </c>
      <c r="S2899" s="5" t="s">
        <v>8276</v>
      </c>
      <c r="T2899" t="s">
        <v>8277</v>
      </c>
      <c r="U2899">
        <f>1</f>
        <v>1</v>
      </c>
    </row>
    <row r="2900" spans="1:21" ht="42.75" x14ac:dyDescent="0.4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1">
        <f t="shared" si="15"/>
        <v>42308.664965277778</v>
      </c>
      <c r="L2900" s="9">
        <f t="shared" si="16"/>
        <v>10</v>
      </c>
      <c r="M2900" s="11">
        <f t="shared" si="17"/>
        <v>42278.664965277778</v>
      </c>
      <c r="N2900" s="12">
        <f t="shared" si="18"/>
        <v>10</v>
      </c>
      <c r="O2900">
        <f t="shared" si="19"/>
        <v>30</v>
      </c>
      <c r="P2900" t="b">
        <v>0</v>
      </c>
      <c r="Q2900">
        <v>12</v>
      </c>
      <c r="R2900" t="b">
        <v>0</v>
      </c>
      <c r="S2900" s="5" t="s">
        <v>8276</v>
      </c>
      <c r="T2900" t="s">
        <v>8277</v>
      </c>
      <c r="U2900">
        <f>1</f>
        <v>1</v>
      </c>
    </row>
    <row r="2901" spans="1:21" ht="42.75" x14ac:dyDescent="0.4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1">
        <f t="shared" si="15"/>
        <v>42575.078217592592</v>
      </c>
      <c r="L2901" s="9">
        <f t="shared" si="16"/>
        <v>7</v>
      </c>
      <c r="M2901" s="11">
        <f t="shared" si="17"/>
        <v>42515.078217592592</v>
      </c>
      <c r="N2901" s="12">
        <f t="shared" si="18"/>
        <v>5</v>
      </c>
      <c r="O2901">
        <f t="shared" si="19"/>
        <v>60</v>
      </c>
      <c r="P2901" t="b">
        <v>0</v>
      </c>
      <c r="Q2901">
        <v>0</v>
      </c>
      <c r="R2901" t="b">
        <v>0</v>
      </c>
      <c r="S2901" s="5" t="s">
        <v>8276</v>
      </c>
      <c r="T2901" t="s">
        <v>8277</v>
      </c>
      <c r="U2901">
        <f>1</f>
        <v>1</v>
      </c>
    </row>
    <row r="2902" spans="1:21" ht="57" x14ac:dyDescent="0.4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1">
        <f t="shared" si="15"/>
        <v>41860.234166666669</v>
      </c>
      <c r="L2902" s="9">
        <f t="shared" si="16"/>
        <v>8</v>
      </c>
      <c r="M2902" s="11">
        <f t="shared" si="17"/>
        <v>41830.234166666669</v>
      </c>
      <c r="N2902" s="12">
        <f t="shared" si="18"/>
        <v>7</v>
      </c>
      <c r="O2902">
        <f t="shared" si="19"/>
        <v>30</v>
      </c>
      <c r="P2902" t="b">
        <v>0</v>
      </c>
      <c r="Q2902">
        <v>7</v>
      </c>
      <c r="R2902" t="b">
        <v>0</v>
      </c>
      <c r="S2902" s="5" t="s">
        <v>8276</v>
      </c>
      <c r="T2902" t="s">
        <v>8277</v>
      </c>
      <c r="U2902">
        <f>1</f>
        <v>1</v>
      </c>
    </row>
    <row r="2903" spans="1:21" ht="42.75" x14ac:dyDescent="0.4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1">
        <f t="shared" si="15"/>
        <v>42042.904386574075</v>
      </c>
      <c r="L2903" s="9">
        <f t="shared" si="16"/>
        <v>2</v>
      </c>
      <c r="M2903" s="11">
        <f t="shared" si="17"/>
        <v>41982.904386574075</v>
      </c>
      <c r="N2903" s="12">
        <f t="shared" si="18"/>
        <v>12</v>
      </c>
      <c r="O2903">
        <f t="shared" si="19"/>
        <v>60</v>
      </c>
      <c r="P2903" t="b">
        <v>0</v>
      </c>
      <c r="Q2903">
        <v>2</v>
      </c>
      <c r="R2903" t="b">
        <v>0</v>
      </c>
      <c r="S2903" s="5" t="s">
        <v>8276</v>
      </c>
      <c r="T2903" t="s">
        <v>8277</v>
      </c>
      <c r="U2903">
        <f>1</f>
        <v>1</v>
      </c>
    </row>
    <row r="2904" spans="1:21" ht="42.75" x14ac:dyDescent="0.4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1">
        <f t="shared" si="15"/>
        <v>42240.439768518518</v>
      </c>
      <c r="L2904" s="9">
        <f t="shared" si="16"/>
        <v>8</v>
      </c>
      <c r="M2904" s="11">
        <f t="shared" si="17"/>
        <v>42210.439768518518</v>
      </c>
      <c r="N2904" s="12">
        <f t="shared" si="18"/>
        <v>7</v>
      </c>
      <c r="O2904">
        <f t="shared" si="19"/>
        <v>30</v>
      </c>
      <c r="P2904" t="b">
        <v>0</v>
      </c>
      <c r="Q2904">
        <v>1</v>
      </c>
      <c r="R2904" t="b">
        <v>0</v>
      </c>
      <c r="S2904" s="5" t="s">
        <v>8276</v>
      </c>
      <c r="T2904" t="s">
        <v>8277</v>
      </c>
      <c r="U2904">
        <f>1</f>
        <v>1</v>
      </c>
    </row>
    <row r="2905" spans="1:21" ht="42.75" x14ac:dyDescent="0.4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1">
        <f t="shared" si="15"/>
        <v>42256.166874999995</v>
      </c>
      <c r="L2905" s="9">
        <f t="shared" si="16"/>
        <v>9</v>
      </c>
      <c r="M2905" s="11">
        <f t="shared" si="17"/>
        <v>42196.166874999995</v>
      </c>
      <c r="N2905" s="12">
        <f t="shared" si="18"/>
        <v>7</v>
      </c>
      <c r="O2905">
        <f t="shared" si="19"/>
        <v>60</v>
      </c>
      <c r="P2905" t="b">
        <v>0</v>
      </c>
      <c r="Q2905">
        <v>4</v>
      </c>
      <c r="R2905" t="b">
        <v>0</v>
      </c>
      <c r="S2905" s="5" t="s">
        <v>8276</v>
      </c>
      <c r="T2905" t="s">
        <v>8277</v>
      </c>
      <c r="U2905">
        <f>1</f>
        <v>1</v>
      </c>
    </row>
    <row r="2906" spans="1:21" ht="42.75" x14ac:dyDescent="0.4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1">
        <f t="shared" si="15"/>
        <v>41952.5</v>
      </c>
      <c r="L2906" s="9">
        <f t="shared" si="16"/>
        <v>11</v>
      </c>
      <c r="M2906" s="11">
        <f t="shared" si="17"/>
        <v>41940.967951388891</v>
      </c>
      <c r="N2906" s="12">
        <f t="shared" si="18"/>
        <v>10</v>
      </c>
      <c r="O2906">
        <f t="shared" si="19"/>
        <v>11.532048611108621</v>
      </c>
      <c r="P2906" t="b">
        <v>0</v>
      </c>
      <c r="Q2906">
        <v>4</v>
      </c>
      <c r="R2906" t="b">
        <v>0</v>
      </c>
      <c r="S2906" s="5" t="s">
        <v>8276</v>
      </c>
      <c r="T2906" t="s">
        <v>8277</v>
      </c>
      <c r="U2906">
        <f>1</f>
        <v>1</v>
      </c>
    </row>
    <row r="2907" spans="1:21" ht="42.75" x14ac:dyDescent="0.4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1">
        <f t="shared" si="15"/>
        <v>42620.056863425925</v>
      </c>
      <c r="L2907" s="9">
        <f t="shared" si="16"/>
        <v>9</v>
      </c>
      <c r="M2907" s="11">
        <f t="shared" si="17"/>
        <v>42606.056863425925</v>
      </c>
      <c r="N2907" s="12">
        <f t="shared" si="18"/>
        <v>8</v>
      </c>
      <c r="O2907">
        <f t="shared" si="19"/>
        <v>14</v>
      </c>
      <c r="P2907" t="b">
        <v>0</v>
      </c>
      <c r="Q2907">
        <v>17</v>
      </c>
      <c r="R2907" t="b">
        <v>0</v>
      </c>
      <c r="S2907" s="5" t="s">
        <v>8276</v>
      </c>
      <c r="T2907" t="s">
        <v>8277</v>
      </c>
      <c r="U2907">
        <f>1</f>
        <v>1</v>
      </c>
    </row>
    <row r="2908" spans="1:21" ht="42.75" x14ac:dyDescent="0.4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1">
        <f t="shared" si="15"/>
        <v>42217.041666666672</v>
      </c>
      <c r="L2908" s="9">
        <f t="shared" si="16"/>
        <v>8</v>
      </c>
      <c r="M2908" s="11">
        <f t="shared" si="17"/>
        <v>42199.648912037039</v>
      </c>
      <c r="N2908" s="12">
        <f t="shared" si="18"/>
        <v>7</v>
      </c>
      <c r="O2908">
        <f t="shared" si="19"/>
        <v>17.392754629632691</v>
      </c>
      <c r="P2908" t="b">
        <v>0</v>
      </c>
      <c r="Q2908">
        <v>7</v>
      </c>
      <c r="R2908" t="b">
        <v>0</v>
      </c>
      <c r="S2908" s="5" t="s">
        <v>8276</v>
      </c>
      <c r="T2908" t="s">
        <v>8277</v>
      </c>
      <c r="U2908">
        <f>1</f>
        <v>1</v>
      </c>
    </row>
    <row r="2909" spans="1:21" ht="42.75" x14ac:dyDescent="0.4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1">
        <f t="shared" si="15"/>
        <v>42504.877743055549</v>
      </c>
      <c r="L2909" s="9">
        <f t="shared" si="16"/>
        <v>5</v>
      </c>
      <c r="M2909" s="11">
        <f t="shared" si="17"/>
        <v>42444.877743055549</v>
      </c>
      <c r="N2909" s="12">
        <f t="shared" si="18"/>
        <v>3</v>
      </c>
      <c r="O2909">
        <f t="shared" si="19"/>
        <v>60</v>
      </c>
      <c r="P2909" t="b">
        <v>0</v>
      </c>
      <c r="Q2909">
        <v>2</v>
      </c>
      <c r="R2909" t="b">
        <v>0</v>
      </c>
      <c r="S2909" s="5" t="s">
        <v>8276</v>
      </c>
      <c r="T2909" t="s">
        <v>8277</v>
      </c>
      <c r="U2909">
        <f>1</f>
        <v>1</v>
      </c>
    </row>
    <row r="2910" spans="1:21" ht="57" x14ac:dyDescent="0.4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1">
        <f t="shared" si="15"/>
        <v>42529.731701388882</v>
      </c>
      <c r="L2910" s="9">
        <f t="shared" si="16"/>
        <v>6</v>
      </c>
      <c r="M2910" s="11">
        <f t="shared" si="17"/>
        <v>42499.731701388882</v>
      </c>
      <c r="N2910" s="12">
        <f t="shared" si="18"/>
        <v>5</v>
      </c>
      <c r="O2910">
        <f t="shared" si="19"/>
        <v>30</v>
      </c>
      <c r="P2910" t="b">
        <v>0</v>
      </c>
      <c r="Q2910">
        <v>5</v>
      </c>
      <c r="R2910" t="b">
        <v>0</v>
      </c>
      <c r="S2910" s="5" t="s">
        <v>8276</v>
      </c>
      <c r="T2910" t="s">
        <v>8277</v>
      </c>
      <c r="U2910">
        <f>1</f>
        <v>1</v>
      </c>
    </row>
    <row r="2911" spans="1:21" ht="42.75" x14ac:dyDescent="0.4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1">
        <f t="shared" ref="K2911:K2922" si="20">I2911/60/60/24+DATE(1970,1,1)</f>
        <v>41968.823611111111</v>
      </c>
      <c r="L2911" s="9">
        <f t="shared" ref="L2911:L2922" si="21">MONTH(K2911)</f>
        <v>11</v>
      </c>
      <c r="M2911" s="11">
        <f t="shared" ref="M2911:M2922" si="22">J2911/60/60/24+DATE(1970,1,1)</f>
        <v>41929.266215277778</v>
      </c>
      <c r="N2911" s="12">
        <f t="shared" ref="N2911:N2922" si="23">MONTH(M2911)</f>
        <v>10</v>
      </c>
      <c r="O2911">
        <f t="shared" ref="O2911:O2922" si="24">K2911-M2911</f>
        <v>39.55739583333343</v>
      </c>
      <c r="P2911" t="b">
        <v>0</v>
      </c>
      <c r="Q2911">
        <v>1</v>
      </c>
      <c r="R2911" t="b">
        <v>0</v>
      </c>
      <c r="S2911" s="5" t="s">
        <v>8276</v>
      </c>
      <c r="T2911" t="s">
        <v>8277</v>
      </c>
      <c r="U2911">
        <f>1</f>
        <v>1</v>
      </c>
    </row>
    <row r="2912" spans="1:21" ht="42.75" x14ac:dyDescent="0.4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1">
        <f t="shared" si="20"/>
        <v>42167.841284722221</v>
      </c>
      <c r="L2912" s="9">
        <f t="shared" si="21"/>
        <v>6</v>
      </c>
      <c r="M2912" s="11">
        <f t="shared" si="22"/>
        <v>42107.841284722221</v>
      </c>
      <c r="N2912" s="12">
        <f t="shared" si="23"/>
        <v>4</v>
      </c>
      <c r="O2912">
        <f t="shared" si="24"/>
        <v>60</v>
      </c>
      <c r="P2912" t="b">
        <v>0</v>
      </c>
      <c r="Q2912">
        <v>1</v>
      </c>
      <c r="R2912" t="b">
        <v>0</v>
      </c>
      <c r="S2912" s="5" t="s">
        <v>8276</v>
      </c>
      <c r="T2912" t="s">
        <v>8277</v>
      </c>
      <c r="U2912">
        <f>1</f>
        <v>1</v>
      </c>
    </row>
    <row r="2913" spans="1:21" ht="42.75" x14ac:dyDescent="0.4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1">
        <f t="shared" si="20"/>
        <v>42182.768819444449</v>
      </c>
      <c r="L2913" s="9">
        <f t="shared" si="21"/>
        <v>6</v>
      </c>
      <c r="M2913" s="11">
        <f t="shared" si="22"/>
        <v>42142.768819444449</v>
      </c>
      <c r="N2913" s="12">
        <f t="shared" si="23"/>
        <v>5</v>
      </c>
      <c r="O2913">
        <f t="shared" si="24"/>
        <v>40</v>
      </c>
      <c r="P2913" t="b">
        <v>0</v>
      </c>
      <c r="Q2913">
        <v>14</v>
      </c>
      <c r="R2913" t="b">
        <v>0</v>
      </c>
      <c r="S2913" s="5" t="s">
        <v>8276</v>
      </c>
      <c r="T2913" t="s">
        <v>8277</v>
      </c>
      <c r="U2913">
        <f>1</f>
        <v>1</v>
      </c>
    </row>
    <row r="2914" spans="1:21" ht="42.75" x14ac:dyDescent="0.4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1">
        <f t="shared" si="20"/>
        <v>42384.131643518514</v>
      </c>
      <c r="L2914" s="9">
        <f t="shared" si="21"/>
        <v>1</v>
      </c>
      <c r="M2914" s="11">
        <f t="shared" si="22"/>
        <v>42354.131643518514</v>
      </c>
      <c r="N2914" s="12">
        <f t="shared" si="23"/>
        <v>12</v>
      </c>
      <c r="O2914">
        <f t="shared" si="24"/>
        <v>30</v>
      </c>
      <c r="P2914" t="b">
        <v>0</v>
      </c>
      <c r="Q2914">
        <v>26</v>
      </c>
      <c r="R2914" t="b">
        <v>0</v>
      </c>
      <c r="S2914" s="5" t="s">
        <v>8276</v>
      </c>
      <c r="T2914" t="s">
        <v>8277</v>
      </c>
      <c r="U2914">
        <f>1</f>
        <v>1</v>
      </c>
    </row>
    <row r="2915" spans="1:21" ht="42.75" x14ac:dyDescent="0.4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1">
        <f t="shared" si="20"/>
        <v>41888.922905092593</v>
      </c>
      <c r="L2915" s="9">
        <f t="shared" si="21"/>
        <v>9</v>
      </c>
      <c r="M2915" s="11">
        <f t="shared" si="22"/>
        <v>41828.922905092593</v>
      </c>
      <c r="N2915" s="12">
        <f t="shared" si="23"/>
        <v>7</v>
      </c>
      <c r="O2915">
        <f t="shared" si="24"/>
        <v>60</v>
      </c>
      <c r="P2915" t="b">
        <v>0</v>
      </c>
      <c r="Q2915">
        <v>2</v>
      </c>
      <c r="R2915" t="b">
        <v>0</v>
      </c>
      <c r="S2915" s="5" t="s">
        <v>8276</v>
      </c>
      <c r="T2915" t="s">
        <v>8277</v>
      </c>
      <c r="U2915">
        <f>1</f>
        <v>1</v>
      </c>
    </row>
    <row r="2916" spans="1:21" ht="28.5" x14ac:dyDescent="0.4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1">
        <f t="shared" si="20"/>
        <v>42077.865671296298</v>
      </c>
      <c r="L2916" s="9">
        <f t="shared" si="21"/>
        <v>3</v>
      </c>
      <c r="M2916" s="11">
        <f t="shared" si="22"/>
        <v>42017.907337962963</v>
      </c>
      <c r="N2916" s="12">
        <f t="shared" si="23"/>
        <v>1</v>
      </c>
      <c r="O2916">
        <f t="shared" si="24"/>
        <v>59.958333333335759</v>
      </c>
      <c r="P2916" t="b">
        <v>0</v>
      </c>
      <c r="Q2916">
        <v>1</v>
      </c>
      <c r="R2916" t="b">
        <v>0</v>
      </c>
      <c r="S2916" s="5" t="s">
        <v>8276</v>
      </c>
      <c r="T2916" t="s">
        <v>8277</v>
      </c>
      <c r="U2916">
        <f>1</f>
        <v>1</v>
      </c>
    </row>
    <row r="2917" spans="1:21" ht="42.75" x14ac:dyDescent="0.4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1">
        <f t="shared" si="20"/>
        <v>42445.356365740736</v>
      </c>
      <c r="L2917" s="9">
        <f t="shared" si="21"/>
        <v>3</v>
      </c>
      <c r="M2917" s="11">
        <f t="shared" si="22"/>
        <v>42415.398032407407</v>
      </c>
      <c r="N2917" s="12">
        <f t="shared" si="23"/>
        <v>2</v>
      </c>
      <c r="O2917">
        <f t="shared" si="24"/>
        <v>29.958333333328483</v>
      </c>
      <c r="P2917" t="b">
        <v>0</v>
      </c>
      <c r="Q2917">
        <v>3</v>
      </c>
      <c r="R2917" t="b">
        <v>0</v>
      </c>
      <c r="S2917" s="5" t="s">
        <v>8276</v>
      </c>
      <c r="T2917" t="s">
        <v>8277</v>
      </c>
      <c r="U2917">
        <f>1</f>
        <v>1</v>
      </c>
    </row>
    <row r="2918" spans="1:21" ht="42.75" x14ac:dyDescent="0.4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1">
        <f t="shared" si="20"/>
        <v>41778.476724537039</v>
      </c>
      <c r="L2918" s="9">
        <f t="shared" si="21"/>
        <v>5</v>
      </c>
      <c r="M2918" s="11">
        <f t="shared" si="22"/>
        <v>41755.476724537039</v>
      </c>
      <c r="N2918" s="12">
        <f t="shared" si="23"/>
        <v>4</v>
      </c>
      <c r="O2918">
        <f t="shared" si="24"/>
        <v>23</v>
      </c>
      <c r="P2918" t="b">
        <v>0</v>
      </c>
      <c r="Q2918">
        <v>7</v>
      </c>
      <c r="R2918" t="b">
        <v>0</v>
      </c>
      <c r="S2918" s="5" t="s">
        <v>8276</v>
      </c>
      <c r="T2918" t="s">
        <v>8277</v>
      </c>
      <c r="U2918">
        <f>1</f>
        <v>1</v>
      </c>
    </row>
    <row r="2919" spans="1:21" ht="42.75" x14ac:dyDescent="0.4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1">
        <f t="shared" si="20"/>
        <v>42263.234340277777</v>
      </c>
      <c r="L2919" s="9">
        <f t="shared" si="21"/>
        <v>9</v>
      </c>
      <c r="M2919" s="11">
        <f t="shared" si="22"/>
        <v>42245.234340277777</v>
      </c>
      <c r="N2919" s="12">
        <f t="shared" si="23"/>
        <v>8</v>
      </c>
      <c r="O2919">
        <f t="shared" si="24"/>
        <v>18</v>
      </c>
      <c r="P2919" t="b">
        <v>0</v>
      </c>
      <c r="Q2919">
        <v>9</v>
      </c>
      <c r="R2919" t="b">
        <v>0</v>
      </c>
      <c r="S2919" s="5" t="s">
        <v>8276</v>
      </c>
      <c r="T2919" t="s">
        <v>8277</v>
      </c>
      <c r="U2919">
        <f>1</f>
        <v>1</v>
      </c>
    </row>
    <row r="2920" spans="1:21" ht="42.75" x14ac:dyDescent="0.4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1">
        <f t="shared" si="20"/>
        <v>42306.629710648151</v>
      </c>
      <c r="L2920" s="9">
        <f t="shared" si="21"/>
        <v>10</v>
      </c>
      <c r="M2920" s="11">
        <f t="shared" si="22"/>
        <v>42278.629710648151</v>
      </c>
      <c r="N2920" s="12">
        <f t="shared" si="23"/>
        <v>10</v>
      </c>
      <c r="O2920">
        <f t="shared" si="24"/>
        <v>28</v>
      </c>
      <c r="P2920" t="b">
        <v>0</v>
      </c>
      <c r="Q2920">
        <v>20</v>
      </c>
      <c r="R2920" t="b">
        <v>0</v>
      </c>
      <c r="S2920" s="5" t="s">
        <v>8276</v>
      </c>
      <c r="T2920" t="s">
        <v>8277</v>
      </c>
      <c r="U2920">
        <f>1</f>
        <v>1</v>
      </c>
    </row>
    <row r="2921" spans="1:21" ht="42.75" x14ac:dyDescent="0.4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1">
        <f t="shared" si="20"/>
        <v>41856.61954861111</v>
      </c>
      <c r="L2921" s="9">
        <f t="shared" si="21"/>
        <v>8</v>
      </c>
      <c r="M2921" s="11">
        <f t="shared" si="22"/>
        <v>41826.61954861111</v>
      </c>
      <c r="N2921" s="12">
        <f t="shared" si="23"/>
        <v>7</v>
      </c>
      <c r="O2921">
        <f t="shared" si="24"/>
        <v>30</v>
      </c>
      <c r="P2921" t="b">
        <v>0</v>
      </c>
      <c r="Q2921">
        <v>6</v>
      </c>
      <c r="R2921" t="b">
        <v>0</v>
      </c>
      <c r="S2921" s="5" t="s">
        <v>8276</v>
      </c>
      <c r="T2921" t="s">
        <v>8277</v>
      </c>
      <c r="U2921">
        <f>1</f>
        <v>1</v>
      </c>
    </row>
    <row r="2922" spans="1:21" ht="42.75" x14ac:dyDescent="0.4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1">
        <f t="shared" si="20"/>
        <v>42088.750810185185</v>
      </c>
      <c r="L2922" s="9">
        <f t="shared" si="21"/>
        <v>3</v>
      </c>
      <c r="M2922" s="11">
        <f t="shared" si="22"/>
        <v>42058.792476851857</v>
      </c>
      <c r="N2922" s="12">
        <f t="shared" si="23"/>
        <v>2</v>
      </c>
      <c r="O2922">
        <f t="shared" si="24"/>
        <v>29.958333333328483</v>
      </c>
      <c r="P2922" t="b">
        <v>0</v>
      </c>
      <c r="Q2922">
        <v>13</v>
      </c>
      <c r="R2922" t="b">
        <v>0</v>
      </c>
      <c r="S2922" s="5" t="s">
        <v>8276</v>
      </c>
      <c r="T2922" t="s">
        <v>8277</v>
      </c>
      <c r="U2922">
        <f>1</f>
        <v>1</v>
      </c>
    </row>
    <row r="2923" spans="1:21" ht="28.5" hidden="1" x14ac:dyDescent="0.4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/>
      <c r="L2923"/>
      <c r="M2923"/>
      <c r="N2923"/>
      <c r="P2923" t="b">
        <v>0</v>
      </c>
      <c r="Q2923">
        <v>3</v>
      </c>
      <c r="R2923" t="b">
        <v>1</v>
      </c>
      <c r="S2923" s="5" t="s">
        <v>8276</v>
      </c>
      <c r="T2923" t="s">
        <v>8318</v>
      </c>
    </row>
    <row r="2924" spans="1:21" ht="42.75" hidden="1" x14ac:dyDescent="0.4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/>
      <c r="L2924"/>
      <c r="M2924"/>
      <c r="N2924"/>
      <c r="P2924" t="b">
        <v>0</v>
      </c>
      <c r="Q2924">
        <v>6</v>
      </c>
      <c r="R2924" t="b">
        <v>1</v>
      </c>
      <c r="S2924" s="5" t="s">
        <v>8276</v>
      </c>
      <c r="T2924" t="s">
        <v>8318</v>
      </c>
    </row>
    <row r="2925" spans="1:21" ht="42.75" hidden="1" x14ac:dyDescent="0.4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/>
      <c r="L2925"/>
      <c r="M2925"/>
      <c r="N2925"/>
      <c r="P2925" t="b">
        <v>0</v>
      </c>
      <c r="Q2925">
        <v>10</v>
      </c>
      <c r="R2925" t="b">
        <v>1</v>
      </c>
      <c r="S2925" s="5" t="s">
        <v>8276</v>
      </c>
      <c r="T2925" t="s">
        <v>8318</v>
      </c>
    </row>
    <row r="2926" spans="1:21" ht="42.75" hidden="1" x14ac:dyDescent="0.4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/>
      <c r="L2926"/>
      <c r="M2926"/>
      <c r="N2926"/>
      <c r="P2926" t="b">
        <v>0</v>
      </c>
      <c r="Q2926">
        <v>147</v>
      </c>
      <c r="R2926" t="b">
        <v>1</v>
      </c>
      <c r="S2926" s="5" t="s">
        <v>8276</v>
      </c>
      <c r="T2926" t="s">
        <v>8318</v>
      </c>
    </row>
    <row r="2927" spans="1:21" ht="42.75" hidden="1" x14ac:dyDescent="0.4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/>
      <c r="L2927"/>
      <c r="M2927"/>
      <c r="N2927"/>
      <c r="P2927" t="b">
        <v>0</v>
      </c>
      <c r="Q2927">
        <v>199</v>
      </c>
      <c r="R2927" t="b">
        <v>1</v>
      </c>
      <c r="S2927" s="5" t="s">
        <v>8276</v>
      </c>
      <c r="T2927" t="s">
        <v>8318</v>
      </c>
    </row>
    <row r="2928" spans="1:21" ht="42.75" hidden="1" x14ac:dyDescent="0.4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/>
      <c r="L2928"/>
      <c r="M2928"/>
      <c r="N2928"/>
      <c r="P2928" t="b">
        <v>0</v>
      </c>
      <c r="Q2928">
        <v>50</v>
      </c>
      <c r="R2928" t="b">
        <v>1</v>
      </c>
      <c r="S2928" s="5" t="s">
        <v>8276</v>
      </c>
      <c r="T2928" t="s">
        <v>8318</v>
      </c>
    </row>
    <row r="2929" spans="1:20" ht="42.75" hidden="1" x14ac:dyDescent="0.4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/>
      <c r="L2929"/>
      <c r="M2929"/>
      <c r="N2929"/>
      <c r="P2929" t="b">
        <v>0</v>
      </c>
      <c r="Q2929">
        <v>21</v>
      </c>
      <c r="R2929" t="b">
        <v>1</v>
      </c>
      <c r="S2929" s="5" t="s">
        <v>8276</v>
      </c>
      <c r="T2929" t="s">
        <v>8318</v>
      </c>
    </row>
    <row r="2930" spans="1:20" ht="28.5" hidden="1" x14ac:dyDescent="0.4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/>
      <c r="L2930"/>
      <c r="M2930"/>
      <c r="N2930"/>
      <c r="P2930" t="b">
        <v>0</v>
      </c>
      <c r="Q2930">
        <v>24</v>
      </c>
      <c r="R2930" t="b">
        <v>1</v>
      </c>
      <c r="S2930" s="5" t="s">
        <v>8276</v>
      </c>
      <c r="T2930" t="s">
        <v>8318</v>
      </c>
    </row>
    <row r="2931" spans="1:20" ht="42.75" hidden="1" x14ac:dyDescent="0.4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/>
      <c r="L2931"/>
      <c r="M2931"/>
      <c r="N2931"/>
      <c r="P2931" t="b">
        <v>0</v>
      </c>
      <c r="Q2931">
        <v>32</v>
      </c>
      <c r="R2931" t="b">
        <v>1</v>
      </c>
      <c r="S2931" s="5" t="s">
        <v>8276</v>
      </c>
      <c r="T2931" t="s">
        <v>8318</v>
      </c>
    </row>
    <row r="2932" spans="1:20" ht="42.75" hidden="1" x14ac:dyDescent="0.4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/>
      <c r="L2932"/>
      <c r="M2932"/>
      <c r="N2932"/>
      <c r="P2932" t="b">
        <v>0</v>
      </c>
      <c r="Q2932">
        <v>62</v>
      </c>
      <c r="R2932" t="b">
        <v>1</v>
      </c>
      <c r="S2932" s="5" t="s">
        <v>8276</v>
      </c>
      <c r="T2932" t="s">
        <v>8318</v>
      </c>
    </row>
    <row r="2933" spans="1:20" ht="42.75" hidden="1" x14ac:dyDescent="0.4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/>
      <c r="L2933"/>
      <c r="M2933"/>
      <c r="N2933"/>
      <c r="P2933" t="b">
        <v>0</v>
      </c>
      <c r="Q2933">
        <v>9</v>
      </c>
      <c r="R2933" t="b">
        <v>1</v>
      </c>
      <c r="S2933" s="5" t="s">
        <v>8276</v>
      </c>
      <c r="T2933" t="s">
        <v>8318</v>
      </c>
    </row>
    <row r="2934" spans="1:20" ht="42.75" hidden="1" x14ac:dyDescent="0.4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/>
      <c r="L2934"/>
      <c r="M2934"/>
      <c r="N2934"/>
      <c r="P2934" t="b">
        <v>0</v>
      </c>
      <c r="Q2934">
        <v>38</v>
      </c>
      <c r="R2934" t="b">
        <v>1</v>
      </c>
      <c r="S2934" s="5" t="s">
        <v>8276</v>
      </c>
      <c r="T2934" t="s">
        <v>8318</v>
      </c>
    </row>
    <row r="2935" spans="1:20" ht="42.75" hidden="1" x14ac:dyDescent="0.4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/>
      <c r="L2935"/>
      <c r="M2935"/>
      <c r="N2935"/>
      <c r="P2935" t="b">
        <v>0</v>
      </c>
      <c r="Q2935">
        <v>54</v>
      </c>
      <c r="R2935" t="b">
        <v>1</v>
      </c>
      <c r="S2935" s="5" t="s">
        <v>8276</v>
      </c>
      <c r="T2935" t="s">
        <v>8318</v>
      </c>
    </row>
    <row r="2936" spans="1:20" ht="42.75" hidden="1" x14ac:dyDescent="0.4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/>
      <c r="L2936"/>
      <c r="M2936"/>
      <c r="N2936"/>
      <c r="P2936" t="b">
        <v>0</v>
      </c>
      <c r="Q2936">
        <v>37</v>
      </c>
      <c r="R2936" t="b">
        <v>1</v>
      </c>
      <c r="S2936" s="5" t="s">
        <v>8276</v>
      </c>
      <c r="T2936" t="s">
        <v>8318</v>
      </c>
    </row>
    <row r="2937" spans="1:20" ht="42.75" hidden="1" x14ac:dyDescent="0.4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/>
      <c r="L2937"/>
      <c r="M2937"/>
      <c r="N2937"/>
      <c r="P2937" t="b">
        <v>0</v>
      </c>
      <c r="Q2937">
        <v>39</v>
      </c>
      <c r="R2937" t="b">
        <v>1</v>
      </c>
      <c r="S2937" s="5" t="s">
        <v>8276</v>
      </c>
      <c r="T2937" t="s">
        <v>8318</v>
      </c>
    </row>
    <row r="2938" spans="1:20" ht="42.75" hidden="1" x14ac:dyDescent="0.4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/>
      <c r="L2938"/>
      <c r="M2938"/>
      <c r="N2938"/>
      <c r="P2938" t="b">
        <v>0</v>
      </c>
      <c r="Q2938">
        <v>34</v>
      </c>
      <c r="R2938" t="b">
        <v>1</v>
      </c>
      <c r="S2938" s="5" t="s">
        <v>8276</v>
      </c>
      <c r="T2938" t="s">
        <v>8318</v>
      </c>
    </row>
    <row r="2939" spans="1:20" ht="28.5" hidden="1" x14ac:dyDescent="0.4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/>
      <c r="L2939"/>
      <c r="M2939"/>
      <c r="N2939"/>
      <c r="P2939" t="b">
        <v>0</v>
      </c>
      <c r="Q2939">
        <v>55</v>
      </c>
      <c r="R2939" t="b">
        <v>1</v>
      </c>
      <c r="S2939" s="5" t="s">
        <v>8276</v>
      </c>
      <c r="T2939" t="s">
        <v>8318</v>
      </c>
    </row>
    <row r="2940" spans="1:20" ht="42.75" hidden="1" x14ac:dyDescent="0.4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/>
      <c r="L2940"/>
      <c r="M2940"/>
      <c r="N2940"/>
      <c r="P2940" t="b">
        <v>0</v>
      </c>
      <c r="Q2940">
        <v>32</v>
      </c>
      <c r="R2940" t="b">
        <v>1</v>
      </c>
      <c r="S2940" s="5" t="s">
        <v>8276</v>
      </c>
      <c r="T2940" t="s">
        <v>8318</v>
      </c>
    </row>
    <row r="2941" spans="1:20" ht="42.75" hidden="1" x14ac:dyDescent="0.4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/>
      <c r="L2941"/>
      <c r="M2941"/>
      <c r="N2941"/>
      <c r="P2941" t="b">
        <v>0</v>
      </c>
      <c r="Q2941">
        <v>25</v>
      </c>
      <c r="R2941" t="b">
        <v>1</v>
      </c>
      <c r="S2941" s="5" t="s">
        <v>8276</v>
      </c>
      <c r="T2941" t="s">
        <v>8318</v>
      </c>
    </row>
    <row r="2942" spans="1:20" ht="42.75" hidden="1" x14ac:dyDescent="0.4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/>
      <c r="L2942"/>
      <c r="M2942"/>
      <c r="N2942"/>
      <c r="P2942" t="b">
        <v>0</v>
      </c>
      <c r="Q2942">
        <v>33</v>
      </c>
      <c r="R2942" t="b">
        <v>1</v>
      </c>
      <c r="S2942" s="5" t="s">
        <v>8276</v>
      </c>
      <c r="T2942" t="s">
        <v>8318</v>
      </c>
    </row>
    <row r="2943" spans="1:20" ht="42.75" hidden="1" x14ac:dyDescent="0.4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/>
      <c r="L2943"/>
      <c r="M2943"/>
      <c r="N2943"/>
      <c r="P2943" t="b">
        <v>0</v>
      </c>
      <c r="Q2943">
        <v>1</v>
      </c>
      <c r="R2943" t="b">
        <v>0</v>
      </c>
      <c r="S2943" s="5" t="s">
        <v>8276</v>
      </c>
      <c r="T2943" t="s">
        <v>8316</v>
      </c>
    </row>
    <row r="2944" spans="1:20" ht="42.75" hidden="1" x14ac:dyDescent="0.4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/>
      <c r="L2944"/>
      <c r="M2944"/>
      <c r="N2944"/>
      <c r="P2944" t="b">
        <v>0</v>
      </c>
      <c r="Q2944">
        <v>202</v>
      </c>
      <c r="R2944" t="b">
        <v>0</v>
      </c>
      <c r="S2944" s="5" t="s">
        <v>8276</v>
      </c>
      <c r="T2944" t="s">
        <v>8316</v>
      </c>
    </row>
    <row r="2945" spans="1:20" ht="42.75" hidden="1" x14ac:dyDescent="0.4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/>
      <c r="L2945"/>
      <c r="M2945"/>
      <c r="N2945"/>
      <c r="P2945" t="b">
        <v>0</v>
      </c>
      <c r="Q2945">
        <v>0</v>
      </c>
      <c r="R2945" t="b">
        <v>0</v>
      </c>
      <c r="S2945" s="5" t="s">
        <v>8276</v>
      </c>
      <c r="T2945" t="s">
        <v>8316</v>
      </c>
    </row>
    <row r="2946" spans="1:20" ht="42.75" hidden="1" x14ac:dyDescent="0.4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/>
      <c r="L2946"/>
      <c r="M2946"/>
      <c r="N2946"/>
      <c r="P2946" t="b">
        <v>0</v>
      </c>
      <c r="Q2946">
        <v>1</v>
      </c>
      <c r="R2946" t="b">
        <v>0</v>
      </c>
      <c r="S2946" s="5" t="s">
        <v>8276</v>
      </c>
      <c r="T2946" t="s">
        <v>8316</v>
      </c>
    </row>
    <row r="2947" spans="1:20" ht="57" hidden="1" x14ac:dyDescent="0.4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/>
      <c r="L2947"/>
      <c r="M2947"/>
      <c r="N2947"/>
      <c r="P2947" t="b">
        <v>0</v>
      </c>
      <c r="Q2947">
        <v>0</v>
      </c>
      <c r="R2947" t="b">
        <v>0</v>
      </c>
      <c r="S2947" s="5" t="s">
        <v>8276</v>
      </c>
      <c r="T2947" t="s">
        <v>8316</v>
      </c>
    </row>
    <row r="2948" spans="1:20" ht="42.75" hidden="1" x14ac:dyDescent="0.4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/>
      <c r="L2948"/>
      <c r="M2948"/>
      <c r="N2948"/>
      <c r="P2948" t="b">
        <v>0</v>
      </c>
      <c r="Q2948">
        <v>2</v>
      </c>
      <c r="R2948" t="b">
        <v>0</v>
      </c>
      <c r="S2948" s="5" t="s">
        <v>8276</v>
      </c>
      <c r="T2948" t="s">
        <v>8316</v>
      </c>
    </row>
    <row r="2949" spans="1:20" ht="57" hidden="1" x14ac:dyDescent="0.4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/>
      <c r="L2949"/>
      <c r="M2949"/>
      <c r="N2949"/>
      <c r="P2949" t="b">
        <v>0</v>
      </c>
      <c r="Q2949">
        <v>13</v>
      </c>
      <c r="R2949" t="b">
        <v>0</v>
      </c>
      <c r="S2949" s="5" t="s">
        <v>8276</v>
      </c>
      <c r="T2949" t="s">
        <v>8316</v>
      </c>
    </row>
    <row r="2950" spans="1:20" ht="42.75" hidden="1" x14ac:dyDescent="0.4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/>
      <c r="L2950"/>
      <c r="M2950"/>
      <c r="N2950"/>
      <c r="P2950" t="b">
        <v>0</v>
      </c>
      <c r="Q2950">
        <v>9</v>
      </c>
      <c r="R2950" t="b">
        <v>0</v>
      </c>
      <c r="S2950" s="5" t="s">
        <v>8276</v>
      </c>
      <c r="T2950" t="s">
        <v>8316</v>
      </c>
    </row>
    <row r="2951" spans="1:20" ht="42.75" hidden="1" x14ac:dyDescent="0.4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/>
      <c r="L2951"/>
      <c r="M2951"/>
      <c r="N2951"/>
      <c r="P2951" t="b">
        <v>0</v>
      </c>
      <c r="Q2951">
        <v>2</v>
      </c>
      <c r="R2951" t="b">
        <v>0</v>
      </c>
      <c r="S2951" s="5" t="s">
        <v>8276</v>
      </c>
      <c r="T2951" t="s">
        <v>8316</v>
      </c>
    </row>
    <row r="2952" spans="1:20" ht="42.75" hidden="1" x14ac:dyDescent="0.4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/>
      <c r="L2952"/>
      <c r="M2952"/>
      <c r="N2952"/>
      <c r="P2952" t="b">
        <v>0</v>
      </c>
      <c r="Q2952">
        <v>0</v>
      </c>
      <c r="R2952" t="b">
        <v>0</v>
      </c>
      <c r="S2952" s="5" t="s">
        <v>8276</v>
      </c>
      <c r="T2952" t="s">
        <v>8316</v>
      </c>
    </row>
    <row r="2953" spans="1:20" ht="57" hidden="1" x14ac:dyDescent="0.4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/>
      <c r="L2953"/>
      <c r="M2953"/>
      <c r="N2953"/>
      <c r="P2953" t="b">
        <v>0</v>
      </c>
      <c r="Q2953">
        <v>58</v>
      </c>
      <c r="R2953" t="b">
        <v>0</v>
      </c>
      <c r="S2953" s="5" t="s">
        <v>8276</v>
      </c>
      <c r="T2953" t="s">
        <v>8316</v>
      </c>
    </row>
    <row r="2954" spans="1:20" ht="42.75" hidden="1" x14ac:dyDescent="0.4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/>
      <c r="L2954"/>
      <c r="M2954"/>
      <c r="N2954"/>
      <c r="P2954" t="b">
        <v>0</v>
      </c>
      <c r="Q2954">
        <v>8</v>
      </c>
      <c r="R2954" t="b">
        <v>0</v>
      </c>
      <c r="S2954" s="5" t="s">
        <v>8276</v>
      </c>
      <c r="T2954" t="s">
        <v>8316</v>
      </c>
    </row>
    <row r="2955" spans="1:20" ht="42.75" hidden="1" x14ac:dyDescent="0.4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/>
      <c r="L2955"/>
      <c r="M2955"/>
      <c r="N2955"/>
      <c r="P2955" t="b">
        <v>0</v>
      </c>
      <c r="Q2955">
        <v>3</v>
      </c>
      <c r="R2955" t="b">
        <v>0</v>
      </c>
      <c r="S2955" s="5" t="s">
        <v>8276</v>
      </c>
      <c r="T2955" t="s">
        <v>8316</v>
      </c>
    </row>
    <row r="2956" spans="1:20" ht="42.75" hidden="1" x14ac:dyDescent="0.4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/>
      <c r="L2956"/>
      <c r="M2956"/>
      <c r="N2956"/>
      <c r="P2956" t="b">
        <v>0</v>
      </c>
      <c r="Q2956">
        <v>0</v>
      </c>
      <c r="R2956" t="b">
        <v>0</v>
      </c>
      <c r="S2956" s="5" t="s">
        <v>8276</v>
      </c>
      <c r="T2956" t="s">
        <v>8316</v>
      </c>
    </row>
    <row r="2957" spans="1:20" ht="28.5" hidden="1" x14ac:dyDescent="0.4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/>
      <c r="L2957"/>
      <c r="M2957"/>
      <c r="N2957"/>
      <c r="P2957" t="b">
        <v>0</v>
      </c>
      <c r="Q2957">
        <v>11</v>
      </c>
      <c r="R2957" t="b">
        <v>0</v>
      </c>
      <c r="S2957" s="5" t="s">
        <v>8276</v>
      </c>
      <c r="T2957" t="s">
        <v>8316</v>
      </c>
    </row>
    <row r="2958" spans="1:20" ht="42.75" hidden="1" x14ac:dyDescent="0.4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/>
      <c r="L2958"/>
      <c r="M2958"/>
      <c r="N2958"/>
      <c r="P2958" t="b">
        <v>0</v>
      </c>
      <c r="Q2958">
        <v>20</v>
      </c>
      <c r="R2958" t="b">
        <v>0</v>
      </c>
      <c r="S2958" s="5" t="s">
        <v>8276</v>
      </c>
      <c r="T2958" t="s">
        <v>8316</v>
      </c>
    </row>
    <row r="2959" spans="1:20" ht="42.75" hidden="1" x14ac:dyDescent="0.4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/>
      <c r="L2959"/>
      <c r="M2959"/>
      <c r="N2959"/>
      <c r="P2959" t="b">
        <v>0</v>
      </c>
      <c r="Q2959">
        <v>3</v>
      </c>
      <c r="R2959" t="b">
        <v>0</v>
      </c>
      <c r="S2959" s="5" t="s">
        <v>8276</v>
      </c>
      <c r="T2959" t="s">
        <v>8316</v>
      </c>
    </row>
    <row r="2960" spans="1:20" ht="42.75" hidden="1" x14ac:dyDescent="0.4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/>
      <c r="L2960"/>
      <c r="M2960"/>
      <c r="N2960"/>
      <c r="P2960" t="b">
        <v>0</v>
      </c>
      <c r="Q2960">
        <v>0</v>
      </c>
      <c r="R2960" t="b">
        <v>0</v>
      </c>
      <c r="S2960" s="5" t="s">
        <v>8276</v>
      </c>
      <c r="T2960" t="s">
        <v>8316</v>
      </c>
    </row>
    <row r="2961" spans="1:21" ht="42.75" hidden="1" x14ac:dyDescent="0.4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/>
      <c r="L2961"/>
      <c r="M2961"/>
      <c r="N2961"/>
      <c r="P2961" t="b">
        <v>0</v>
      </c>
      <c r="Q2961">
        <v>0</v>
      </c>
      <c r="R2961" t="b">
        <v>0</v>
      </c>
      <c r="S2961" s="5" t="s">
        <v>8276</v>
      </c>
      <c r="T2961" t="s">
        <v>8316</v>
      </c>
    </row>
    <row r="2962" spans="1:21" ht="42.75" hidden="1" x14ac:dyDescent="0.4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/>
      <c r="L2962"/>
      <c r="M2962"/>
      <c r="N2962"/>
      <c r="P2962" t="b">
        <v>0</v>
      </c>
      <c r="Q2962">
        <v>0</v>
      </c>
      <c r="R2962" t="b">
        <v>0</v>
      </c>
      <c r="S2962" s="5" t="s">
        <v>8276</v>
      </c>
      <c r="T2962" t="s">
        <v>8316</v>
      </c>
    </row>
    <row r="2963" spans="1:21" ht="42.75" x14ac:dyDescent="0.4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1">
        <f t="shared" ref="K2963:K2982" si="25">I2963/60/60/24+DATE(1970,1,1)</f>
        <v>42089.166666666672</v>
      </c>
      <c r="L2963" s="9">
        <f t="shared" ref="L2963:L2982" si="26">MONTH(K2963)</f>
        <v>3</v>
      </c>
      <c r="M2963" s="11">
        <f t="shared" ref="M2963:M2982" si="27">J2963/60/60/24+DATE(1970,1,1)</f>
        <v>42061.212488425925</v>
      </c>
      <c r="N2963" s="12">
        <f t="shared" ref="N2963:N2982" si="28">MONTH(M2963)</f>
        <v>2</v>
      </c>
      <c r="O2963">
        <f t="shared" ref="O2963:O2982" si="29">K2963-M2963</f>
        <v>27.954178240746842</v>
      </c>
      <c r="P2963" t="b">
        <v>0</v>
      </c>
      <c r="Q2963">
        <v>108</v>
      </c>
      <c r="R2963" t="b">
        <v>1</v>
      </c>
      <c r="S2963" s="5" t="s">
        <v>8276</v>
      </c>
      <c r="T2963" t="s">
        <v>8277</v>
      </c>
      <c r="U2963">
        <f>1</f>
        <v>1</v>
      </c>
    </row>
    <row r="2964" spans="1:21" ht="42.75" x14ac:dyDescent="0.4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1">
        <f t="shared" si="25"/>
        <v>42064.290972222225</v>
      </c>
      <c r="L2964" s="9">
        <f t="shared" si="26"/>
        <v>3</v>
      </c>
      <c r="M2964" s="11">
        <f t="shared" si="27"/>
        <v>42036.24428240741</v>
      </c>
      <c r="N2964" s="12">
        <f t="shared" si="28"/>
        <v>2</v>
      </c>
      <c r="O2964">
        <f t="shared" si="29"/>
        <v>28.046689814815181</v>
      </c>
      <c r="P2964" t="b">
        <v>0</v>
      </c>
      <c r="Q2964">
        <v>20</v>
      </c>
      <c r="R2964" t="b">
        <v>1</v>
      </c>
      <c r="S2964" s="5" t="s">
        <v>8276</v>
      </c>
      <c r="T2964" t="s">
        <v>8277</v>
      </c>
      <c r="U2964">
        <f>1</f>
        <v>1</v>
      </c>
    </row>
    <row r="2965" spans="1:21" ht="57" x14ac:dyDescent="0.4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1">
        <f t="shared" si="25"/>
        <v>42187.470185185186</v>
      </c>
      <c r="L2965" s="9">
        <f t="shared" si="26"/>
        <v>7</v>
      </c>
      <c r="M2965" s="11">
        <f t="shared" si="27"/>
        <v>42157.470185185186</v>
      </c>
      <c r="N2965" s="12">
        <f t="shared" si="28"/>
        <v>6</v>
      </c>
      <c r="O2965">
        <f t="shared" si="29"/>
        <v>30</v>
      </c>
      <c r="P2965" t="b">
        <v>0</v>
      </c>
      <c r="Q2965">
        <v>98</v>
      </c>
      <c r="R2965" t="b">
        <v>1</v>
      </c>
      <c r="S2965" s="5" t="s">
        <v>8276</v>
      </c>
      <c r="T2965" t="s">
        <v>8277</v>
      </c>
      <c r="U2965">
        <f>1</f>
        <v>1</v>
      </c>
    </row>
    <row r="2966" spans="1:21" ht="42.75" x14ac:dyDescent="0.4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1">
        <f t="shared" si="25"/>
        <v>41857.897222222222</v>
      </c>
      <c r="L2966" s="9">
        <f t="shared" si="26"/>
        <v>8</v>
      </c>
      <c r="M2966" s="11">
        <f t="shared" si="27"/>
        <v>41827.909942129627</v>
      </c>
      <c r="N2966" s="12">
        <f t="shared" si="28"/>
        <v>7</v>
      </c>
      <c r="O2966">
        <f t="shared" si="29"/>
        <v>29.987280092595029</v>
      </c>
      <c r="P2966" t="b">
        <v>0</v>
      </c>
      <c r="Q2966">
        <v>196</v>
      </c>
      <c r="R2966" t="b">
        <v>1</v>
      </c>
      <c r="S2966" s="5" t="s">
        <v>8276</v>
      </c>
      <c r="T2966" t="s">
        <v>8277</v>
      </c>
      <c r="U2966">
        <f>1</f>
        <v>1</v>
      </c>
    </row>
    <row r="2967" spans="1:21" ht="42.75" x14ac:dyDescent="0.4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1">
        <f t="shared" si="25"/>
        <v>42192.729548611111</v>
      </c>
      <c r="L2967" s="9">
        <f t="shared" si="26"/>
        <v>7</v>
      </c>
      <c r="M2967" s="11">
        <f t="shared" si="27"/>
        <v>42162.729548611111</v>
      </c>
      <c r="N2967" s="12">
        <f t="shared" si="28"/>
        <v>6</v>
      </c>
      <c r="O2967">
        <f t="shared" si="29"/>
        <v>30</v>
      </c>
      <c r="P2967" t="b">
        <v>0</v>
      </c>
      <c r="Q2967">
        <v>39</v>
      </c>
      <c r="R2967" t="b">
        <v>1</v>
      </c>
      <c r="S2967" s="5" t="s">
        <v>8276</v>
      </c>
      <c r="T2967" t="s">
        <v>8277</v>
      </c>
      <c r="U2967">
        <f>1</f>
        <v>1</v>
      </c>
    </row>
    <row r="2968" spans="1:21" ht="42.75" x14ac:dyDescent="0.4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1">
        <f t="shared" si="25"/>
        <v>42263.738564814819</v>
      </c>
      <c r="L2968" s="9">
        <f t="shared" si="26"/>
        <v>9</v>
      </c>
      <c r="M2968" s="11">
        <f t="shared" si="27"/>
        <v>42233.738564814819</v>
      </c>
      <c r="N2968" s="12">
        <f t="shared" si="28"/>
        <v>8</v>
      </c>
      <c r="O2968">
        <f t="shared" si="29"/>
        <v>30</v>
      </c>
      <c r="P2968" t="b">
        <v>0</v>
      </c>
      <c r="Q2968">
        <v>128</v>
      </c>
      <c r="R2968" t="b">
        <v>1</v>
      </c>
      <c r="S2968" s="5" t="s">
        <v>8276</v>
      </c>
      <c r="T2968" t="s">
        <v>8277</v>
      </c>
      <c r="U2968">
        <f>1</f>
        <v>1</v>
      </c>
    </row>
    <row r="2969" spans="1:21" ht="42.75" x14ac:dyDescent="0.4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1">
        <f t="shared" si="25"/>
        <v>42072.156157407408</v>
      </c>
      <c r="L2969" s="9">
        <f t="shared" si="26"/>
        <v>3</v>
      </c>
      <c r="M2969" s="11">
        <f t="shared" si="27"/>
        <v>42042.197824074072</v>
      </c>
      <c r="N2969" s="12">
        <f t="shared" si="28"/>
        <v>2</v>
      </c>
      <c r="O2969">
        <f t="shared" si="29"/>
        <v>29.958333333335759</v>
      </c>
      <c r="P2969" t="b">
        <v>0</v>
      </c>
      <c r="Q2969">
        <v>71</v>
      </c>
      <c r="R2969" t="b">
        <v>1</v>
      </c>
      <c r="S2969" s="5" t="s">
        <v>8276</v>
      </c>
      <c r="T2969" t="s">
        <v>8277</v>
      </c>
      <c r="U2969">
        <f>1</f>
        <v>1</v>
      </c>
    </row>
    <row r="2970" spans="1:21" ht="28.5" x14ac:dyDescent="0.4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1">
        <f t="shared" si="25"/>
        <v>42599.165972222225</v>
      </c>
      <c r="L2970" s="9">
        <f t="shared" si="26"/>
        <v>8</v>
      </c>
      <c r="M2970" s="11">
        <f t="shared" si="27"/>
        <v>42585.523842592593</v>
      </c>
      <c r="N2970" s="12">
        <f t="shared" si="28"/>
        <v>8</v>
      </c>
      <c r="O2970">
        <f t="shared" si="29"/>
        <v>13.642129629632109</v>
      </c>
      <c r="P2970" t="b">
        <v>0</v>
      </c>
      <c r="Q2970">
        <v>47</v>
      </c>
      <c r="R2970" t="b">
        <v>1</v>
      </c>
      <c r="S2970" s="5" t="s">
        <v>8276</v>
      </c>
      <c r="T2970" t="s">
        <v>8277</v>
      </c>
      <c r="U2970">
        <f>1</f>
        <v>1</v>
      </c>
    </row>
    <row r="2971" spans="1:21" ht="42.75" x14ac:dyDescent="0.4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1">
        <f t="shared" si="25"/>
        <v>42127.952083333337</v>
      </c>
      <c r="L2971" s="9">
        <f t="shared" si="26"/>
        <v>5</v>
      </c>
      <c r="M2971" s="11">
        <f t="shared" si="27"/>
        <v>42097.786493055552</v>
      </c>
      <c r="N2971" s="12">
        <f t="shared" si="28"/>
        <v>4</v>
      </c>
      <c r="O2971">
        <f t="shared" si="29"/>
        <v>30.165590277785668</v>
      </c>
      <c r="P2971" t="b">
        <v>0</v>
      </c>
      <c r="Q2971">
        <v>17</v>
      </c>
      <c r="R2971" t="b">
        <v>1</v>
      </c>
      <c r="S2971" s="5" t="s">
        <v>8276</v>
      </c>
      <c r="T2971" t="s">
        <v>8277</v>
      </c>
      <c r="U2971">
        <f>1</f>
        <v>1</v>
      </c>
    </row>
    <row r="2972" spans="1:21" ht="42.75" x14ac:dyDescent="0.4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1">
        <f t="shared" si="25"/>
        <v>41838.669571759259</v>
      </c>
      <c r="L2972" s="9">
        <f t="shared" si="26"/>
        <v>7</v>
      </c>
      <c r="M2972" s="11">
        <f t="shared" si="27"/>
        <v>41808.669571759259</v>
      </c>
      <c r="N2972" s="12">
        <f t="shared" si="28"/>
        <v>6</v>
      </c>
      <c r="O2972">
        <f t="shared" si="29"/>
        <v>30</v>
      </c>
      <c r="P2972" t="b">
        <v>0</v>
      </c>
      <c r="Q2972">
        <v>91</v>
      </c>
      <c r="R2972" t="b">
        <v>1</v>
      </c>
      <c r="S2972" s="5" t="s">
        <v>8276</v>
      </c>
      <c r="T2972" t="s">
        <v>8277</v>
      </c>
      <c r="U2972">
        <f>1</f>
        <v>1</v>
      </c>
    </row>
    <row r="2973" spans="1:21" ht="42.75" x14ac:dyDescent="0.4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1">
        <f t="shared" si="25"/>
        <v>41882.658310185187</v>
      </c>
      <c r="L2973" s="9">
        <f t="shared" si="26"/>
        <v>8</v>
      </c>
      <c r="M2973" s="11">
        <f t="shared" si="27"/>
        <v>41852.658310185187</v>
      </c>
      <c r="N2973" s="12">
        <f t="shared" si="28"/>
        <v>8</v>
      </c>
      <c r="O2973">
        <f t="shared" si="29"/>
        <v>30</v>
      </c>
      <c r="P2973" t="b">
        <v>0</v>
      </c>
      <c r="Q2973">
        <v>43</v>
      </c>
      <c r="R2973" t="b">
        <v>1</v>
      </c>
      <c r="S2973" s="5" t="s">
        <v>8276</v>
      </c>
      <c r="T2973" t="s">
        <v>8277</v>
      </c>
      <c r="U2973">
        <f>1</f>
        <v>1</v>
      </c>
    </row>
    <row r="2974" spans="1:21" ht="28.5" x14ac:dyDescent="0.4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1">
        <f t="shared" si="25"/>
        <v>42709.041666666672</v>
      </c>
      <c r="L2974" s="9">
        <f t="shared" si="26"/>
        <v>12</v>
      </c>
      <c r="M2974" s="11">
        <f t="shared" si="27"/>
        <v>42694.110185185185</v>
      </c>
      <c r="N2974" s="12">
        <f t="shared" si="28"/>
        <v>11</v>
      </c>
      <c r="O2974">
        <f t="shared" si="29"/>
        <v>14.931481481486117</v>
      </c>
      <c r="P2974" t="b">
        <v>0</v>
      </c>
      <c r="Q2974">
        <v>17</v>
      </c>
      <c r="R2974" t="b">
        <v>1</v>
      </c>
      <c r="S2974" s="5" t="s">
        <v>8276</v>
      </c>
      <c r="T2974" t="s">
        <v>8277</v>
      </c>
      <c r="U2974">
        <f>1</f>
        <v>1</v>
      </c>
    </row>
    <row r="2975" spans="1:21" ht="42.75" x14ac:dyDescent="0.4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1">
        <f t="shared" si="25"/>
        <v>42370.166666666672</v>
      </c>
      <c r="L2975" s="9">
        <f t="shared" si="26"/>
        <v>1</v>
      </c>
      <c r="M2975" s="11">
        <f t="shared" si="27"/>
        <v>42341.818379629629</v>
      </c>
      <c r="N2975" s="12">
        <f t="shared" si="28"/>
        <v>12</v>
      </c>
      <c r="O2975">
        <f t="shared" si="29"/>
        <v>28.34828703704261</v>
      </c>
      <c r="P2975" t="b">
        <v>0</v>
      </c>
      <c r="Q2975">
        <v>33</v>
      </c>
      <c r="R2975" t="b">
        <v>1</v>
      </c>
      <c r="S2975" s="5" t="s">
        <v>8276</v>
      </c>
      <c r="T2975" t="s">
        <v>8277</v>
      </c>
      <c r="U2975">
        <f>1</f>
        <v>1</v>
      </c>
    </row>
    <row r="2976" spans="1:21" ht="42.75" x14ac:dyDescent="0.4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1">
        <f t="shared" si="25"/>
        <v>41908.065972222219</v>
      </c>
      <c r="L2976" s="9">
        <f t="shared" si="26"/>
        <v>9</v>
      </c>
      <c r="M2976" s="11">
        <f t="shared" si="27"/>
        <v>41880.061006944445</v>
      </c>
      <c r="N2976" s="12">
        <f t="shared" si="28"/>
        <v>8</v>
      </c>
      <c r="O2976">
        <f t="shared" si="29"/>
        <v>28.004965277774318</v>
      </c>
      <c r="P2976" t="b">
        <v>0</v>
      </c>
      <c r="Q2976">
        <v>87</v>
      </c>
      <c r="R2976" t="b">
        <v>1</v>
      </c>
      <c r="S2976" s="5" t="s">
        <v>8276</v>
      </c>
      <c r="T2976" t="s">
        <v>8277</v>
      </c>
      <c r="U2976">
        <f>1</f>
        <v>1</v>
      </c>
    </row>
    <row r="2977" spans="1:21" ht="42.75" x14ac:dyDescent="0.4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1">
        <f t="shared" si="25"/>
        <v>41970.125</v>
      </c>
      <c r="L2977" s="9">
        <f t="shared" si="26"/>
        <v>11</v>
      </c>
      <c r="M2977" s="11">
        <f t="shared" si="27"/>
        <v>41941.683865740742</v>
      </c>
      <c r="N2977" s="12">
        <f t="shared" si="28"/>
        <v>10</v>
      </c>
      <c r="O2977">
        <f t="shared" si="29"/>
        <v>28.441134259257524</v>
      </c>
      <c r="P2977" t="b">
        <v>0</v>
      </c>
      <c r="Q2977">
        <v>113</v>
      </c>
      <c r="R2977" t="b">
        <v>1</v>
      </c>
      <c r="S2977" s="5" t="s">
        <v>8276</v>
      </c>
      <c r="T2977" t="s">
        <v>8277</v>
      </c>
      <c r="U2977">
        <f>1</f>
        <v>1</v>
      </c>
    </row>
    <row r="2978" spans="1:21" ht="42.75" x14ac:dyDescent="0.4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1">
        <f t="shared" si="25"/>
        <v>42442.5</v>
      </c>
      <c r="L2978" s="9">
        <f t="shared" si="26"/>
        <v>3</v>
      </c>
      <c r="M2978" s="11">
        <f t="shared" si="27"/>
        <v>42425.730671296296</v>
      </c>
      <c r="N2978" s="12">
        <f t="shared" si="28"/>
        <v>2</v>
      </c>
      <c r="O2978">
        <f t="shared" si="29"/>
        <v>16.76932870370365</v>
      </c>
      <c r="P2978" t="b">
        <v>0</v>
      </c>
      <c r="Q2978">
        <v>14</v>
      </c>
      <c r="R2978" t="b">
        <v>1</v>
      </c>
      <c r="S2978" s="5" t="s">
        <v>8276</v>
      </c>
      <c r="T2978" t="s">
        <v>8277</v>
      </c>
      <c r="U2978">
        <f>1</f>
        <v>1</v>
      </c>
    </row>
    <row r="2979" spans="1:21" ht="57" x14ac:dyDescent="0.4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1">
        <f t="shared" si="25"/>
        <v>42086.093055555553</v>
      </c>
      <c r="L2979" s="9">
        <f t="shared" si="26"/>
        <v>3</v>
      </c>
      <c r="M2979" s="11">
        <f t="shared" si="27"/>
        <v>42026.88118055556</v>
      </c>
      <c r="N2979" s="12">
        <f t="shared" si="28"/>
        <v>1</v>
      </c>
      <c r="O2979">
        <f t="shared" si="29"/>
        <v>59.211874999993597</v>
      </c>
      <c r="P2979" t="b">
        <v>0</v>
      </c>
      <c r="Q2979">
        <v>30</v>
      </c>
      <c r="R2979" t="b">
        <v>1</v>
      </c>
      <c r="S2979" s="5" t="s">
        <v>8276</v>
      </c>
      <c r="T2979" t="s">
        <v>8277</v>
      </c>
      <c r="U2979">
        <f>1</f>
        <v>1</v>
      </c>
    </row>
    <row r="2980" spans="1:21" ht="42.75" x14ac:dyDescent="0.4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1">
        <f t="shared" si="25"/>
        <v>41932.249305555553</v>
      </c>
      <c r="L2980" s="9">
        <f t="shared" si="26"/>
        <v>10</v>
      </c>
      <c r="M2980" s="11">
        <f t="shared" si="27"/>
        <v>41922.640590277777</v>
      </c>
      <c r="N2980" s="12">
        <f t="shared" si="28"/>
        <v>10</v>
      </c>
      <c r="O2980">
        <f t="shared" si="29"/>
        <v>9.6087152777763549</v>
      </c>
      <c r="P2980" t="b">
        <v>0</v>
      </c>
      <c r="Q2980">
        <v>16</v>
      </c>
      <c r="R2980" t="b">
        <v>1</v>
      </c>
      <c r="S2980" s="5" t="s">
        <v>8276</v>
      </c>
      <c r="T2980" t="s">
        <v>8277</v>
      </c>
      <c r="U2980">
        <f>1</f>
        <v>1</v>
      </c>
    </row>
    <row r="2981" spans="1:21" ht="42.75" x14ac:dyDescent="0.4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1">
        <f t="shared" si="25"/>
        <v>42010.25</v>
      </c>
      <c r="L2981" s="9">
        <f t="shared" si="26"/>
        <v>1</v>
      </c>
      <c r="M2981" s="11">
        <f t="shared" si="27"/>
        <v>41993.824340277773</v>
      </c>
      <c r="N2981" s="12">
        <f t="shared" si="28"/>
        <v>12</v>
      </c>
      <c r="O2981">
        <f t="shared" si="29"/>
        <v>16.425659722226555</v>
      </c>
      <c r="P2981" t="b">
        <v>0</v>
      </c>
      <c r="Q2981">
        <v>46</v>
      </c>
      <c r="R2981" t="b">
        <v>1</v>
      </c>
      <c r="S2981" s="5" t="s">
        <v>8276</v>
      </c>
      <c r="T2981" t="s">
        <v>8277</v>
      </c>
      <c r="U2981">
        <f>1</f>
        <v>1</v>
      </c>
    </row>
    <row r="2982" spans="1:21" ht="42.75" x14ac:dyDescent="0.4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1">
        <f t="shared" si="25"/>
        <v>42240.083333333328</v>
      </c>
      <c r="L2982" s="9">
        <f t="shared" si="26"/>
        <v>8</v>
      </c>
      <c r="M2982" s="11">
        <f t="shared" si="27"/>
        <v>42219.915856481486</v>
      </c>
      <c r="N2982" s="12">
        <f t="shared" si="28"/>
        <v>8</v>
      </c>
      <c r="O2982">
        <f t="shared" si="29"/>
        <v>20.167476851842366</v>
      </c>
      <c r="P2982" t="b">
        <v>0</v>
      </c>
      <c r="Q2982">
        <v>24</v>
      </c>
      <c r="R2982" t="b">
        <v>1</v>
      </c>
      <c r="S2982" s="5" t="s">
        <v>8276</v>
      </c>
      <c r="T2982" t="s">
        <v>8277</v>
      </c>
      <c r="U2982">
        <f>1</f>
        <v>1</v>
      </c>
    </row>
    <row r="2983" spans="1:21" ht="42.75" hidden="1" x14ac:dyDescent="0.4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/>
      <c r="L2983"/>
      <c r="M2983"/>
      <c r="N2983"/>
      <c r="P2983" t="b">
        <v>1</v>
      </c>
      <c r="Q2983">
        <v>97</v>
      </c>
      <c r="R2983" t="b">
        <v>1</v>
      </c>
      <c r="S2983" s="5" t="s">
        <v>8276</v>
      </c>
      <c r="T2983" t="s">
        <v>8316</v>
      </c>
    </row>
    <row r="2984" spans="1:21" ht="28.5" hidden="1" x14ac:dyDescent="0.4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/>
      <c r="L2984"/>
      <c r="M2984"/>
      <c r="N2984"/>
      <c r="P2984" t="b">
        <v>1</v>
      </c>
      <c r="Q2984">
        <v>59</v>
      </c>
      <c r="R2984" t="b">
        <v>1</v>
      </c>
      <c r="S2984" s="5" t="s">
        <v>8276</v>
      </c>
      <c r="T2984" t="s">
        <v>8316</v>
      </c>
    </row>
    <row r="2985" spans="1:21" ht="42.75" hidden="1" x14ac:dyDescent="0.4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/>
      <c r="L2985"/>
      <c r="M2985"/>
      <c r="N2985"/>
      <c r="P2985" t="b">
        <v>1</v>
      </c>
      <c r="Q2985">
        <v>1095</v>
      </c>
      <c r="R2985" t="b">
        <v>1</v>
      </c>
      <c r="S2985" s="5" t="s">
        <v>8276</v>
      </c>
      <c r="T2985" t="s">
        <v>8316</v>
      </c>
    </row>
    <row r="2986" spans="1:21" ht="42.75" hidden="1" x14ac:dyDescent="0.4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/>
      <c r="L2986"/>
      <c r="M2986"/>
      <c r="N2986"/>
      <c r="P2986" t="b">
        <v>1</v>
      </c>
      <c r="Q2986">
        <v>218</v>
      </c>
      <c r="R2986" t="b">
        <v>1</v>
      </c>
      <c r="S2986" s="5" t="s">
        <v>8276</v>
      </c>
      <c r="T2986" t="s">
        <v>8316</v>
      </c>
    </row>
    <row r="2987" spans="1:21" ht="42.75" hidden="1" x14ac:dyDescent="0.4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/>
      <c r="L2987"/>
      <c r="M2987"/>
      <c r="N2987"/>
      <c r="P2987" t="b">
        <v>0</v>
      </c>
      <c r="Q2987">
        <v>111</v>
      </c>
      <c r="R2987" t="b">
        <v>1</v>
      </c>
      <c r="S2987" s="5" t="s">
        <v>8276</v>
      </c>
      <c r="T2987" t="s">
        <v>8316</v>
      </c>
    </row>
    <row r="2988" spans="1:21" ht="42.75" hidden="1" x14ac:dyDescent="0.4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/>
      <c r="L2988"/>
      <c r="M2988"/>
      <c r="N2988"/>
      <c r="P2988" t="b">
        <v>0</v>
      </c>
      <c r="Q2988">
        <v>56</v>
      </c>
      <c r="R2988" t="b">
        <v>1</v>
      </c>
      <c r="S2988" s="5" t="s">
        <v>8276</v>
      </c>
      <c r="T2988" t="s">
        <v>8316</v>
      </c>
    </row>
    <row r="2989" spans="1:21" ht="42.75" hidden="1" x14ac:dyDescent="0.4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/>
      <c r="L2989"/>
      <c r="M2989"/>
      <c r="N2989"/>
      <c r="P2989" t="b">
        <v>0</v>
      </c>
      <c r="Q2989">
        <v>265</v>
      </c>
      <c r="R2989" t="b">
        <v>1</v>
      </c>
      <c r="S2989" s="5" t="s">
        <v>8276</v>
      </c>
      <c r="T2989" t="s">
        <v>8316</v>
      </c>
    </row>
    <row r="2990" spans="1:21" ht="42.75" hidden="1" x14ac:dyDescent="0.4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/>
      <c r="L2990"/>
      <c r="M2990"/>
      <c r="N2990"/>
      <c r="P2990" t="b">
        <v>0</v>
      </c>
      <c r="Q2990">
        <v>28</v>
      </c>
      <c r="R2990" t="b">
        <v>1</v>
      </c>
      <c r="S2990" s="5" t="s">
        <v>8276</v>
      </c>
      <c r="T2990" t="s">
        <v>8316</v>
      </c>
    </row>
    <row r="2991" spans="1:21" hidden="1" x14ac:dyDescent="0.4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/>
      <c r="L2991"/>
      <c r="M2991"/>
      <c r="N2991"/>
      <c r="P2991" t="b">
        <v>0</v>
      </c>
      <c r="Q2991">
        <v>364</v>
      </c>
      <c r="R2991" t="b">
        <v>1</v>
      </c>
      <c r="S2991" s="5" t="s">
        <v>8276</v>
      </c>
      <c r="T2991" t="s">
        <v>8316</v>
      </c>
    </row>
    <row r="2992" spans="1:21" ht="42.75" hidden="1" x14ac:dyDescent="0.4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/>
      <c r="L2992"/>
      <c r="M2992"/>
      <c r="N2992"/>
      <c r="P2992" t="b">
        <v>0</v>
      </c>
      <c r="Q2992">
        <v>27</v>
      </c>
      <c r="R2992" t="b">
        <v>1</v>
      </c>
      <c r="S2992" s="5" t="s">
        <v>8276</v>
      </c>
      <c r="T2992" t="s">
        <v>8316</v>
      </c>
    </row>
    <row r="2993" spans="1:20" ht="42.75" hidden="1" x14ac:dyDescent="0.4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/>
      <c r="L2993"/>
      <c r="M2993"/>
      <c r="N2993"/>
      <c r="P2993" t="b">
        <v>0</v>
      </c>
      <c r="Q2993">
        <v>93</v>
      </c>
      <c r="R2993" t="b">
        <v>1</v>
      </c>
      <c r="S2993" s="5" t="s">
        <v>8276</v>
      </c>
      <c r="T2993" t="s">
        <v>8316</v>
      </c>
    </row>
    <row r="2994" spans="1:20" ht="42.75" hidden="1" x14ac:dyDescent="0.4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/>
      <c r="L2994"/>
      <c r="M2994"/>
      <c r="N2994"/>
      <c r="P2994" t="b">
        <v>0</v>
      </c>
      <c r="Q2994">
        <v>64</v>
      </c>
      <c r="R2994" t="b">
        <v>1</v>
      </c>
      <c r="S2994" s="5" t="s">
        <v>8276</v>
      </c>
      <c r="T2994" t="s">
        <v>8316</v>
      </c>
    </row>
    <row r="2995" spans="1:20" hidden="1" x14ac:dyDescent="0.4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/>
      <c r="L2995"/>
      <c r="M2995"/>
      <c r="N2995"/>
      <c r="P2995" t="b">
        <v>0</v>
      </c>
      <c r="Q2995">
        <v>22</v>
      </c>
      <c r="R2995" t="b">
        <v>1</v>
      </c>
      <c r="S2995" s="5" t="s">
        <v>8276</v>
      </c>
      <c r="T2995" t="s">
        <v>8316</v>
      </c>
    </row>
    <row r="2996" spans="1:20" ht="42.75" hidden="1" x14ac:dyDescent="0.4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/>
      <c r="L2996"/>
      <c r="M2996"/>
      <c r="N2996"/>
      <c r="P2996" t="b">
        <v>0</v>
      </c>
      <c r="Q2996">
        <v>59</v>
      </c>
      <c r="R2996" t="b">
        <v>1</v>
      </c>
      <c r="S2996" s="5" t="s">
        <v>8276</v>
      </c>
      <c r="T2996" t="s">
        <v>8316</v>
      </c>
    </row>
    <row r="2997" spans="1:20" ht="42.75" hidden="1" x14ac:dyDescent="0.4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/>
      <c r="L2997"/>
      <c r="M2997"/>
      <c r="N2997"/>
      <c r="P2997" t="b">
        <v>0</v>
      </c>
      <c r="Q2997">
        <v>249</v>
      </c>
      <c r="R2997" t="b">
        <v>1</v>
      </c>
      <c r="S2997" s="5" t="s">
        <v>8276</v>
      </c>
      <c r="T2997" t="s">
        <v>8316</v>
      </c>
    </row>
    <row r="2998" spans="1:20" ht="28.5" hidden="1" x14ac:dyDescent="0.4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/>
      <c r="L2998"/>
      <c r="M2998"/>
      <c r="N2998"/>
      <c r="P2998" t="b">
        <v>0</v>
      </c>
      <c r="Q2998">
        <v>392</v>
      </c>
      <c r="R2998" t="b">
        <v>1</v>
      </c>
      <c r="S2998" s="5" t="s">
        <v>8276</v>
      </c>
      <c r="T2998" t="s">
        <v>8316</v>
      </c>
    </row>
    <row r="2999" spans="1:20" ht="42.75" hidden="1" x14ac:dyDescent="0.4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/>
      <c r="L2999"/>
      <c r="M2999"/>
      <c r="N2999"/>
      <c r="P2999" t="b">
        <v>0</v>
      </c>
      <c r="Q2999">
        <v>115</v>
      </c>
      <c r="R2999" t="b">
        <v>1</v>
      </c>
      <c r="S2999" s="5" t="s">
        <v>8276</v>
      </c>
      <c r="T2999" t="s">
        <v>8316</v>
      </c>
    </row>
    <row r="3000" spans="1:20" ht="42.75" hidden="1" x14ac:dyDescent="0.4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/>
      <c r="L3000"/>
      <c r="M3000"/>
      <c r="N3000"/>
      <c r="P3000" t="b">
        <v>0</v>
      </c>
      <c r="Q3000">
        <v>433</v>
      </c>
      <c r="R3000" t="b">
        <v>1</v>
      </c>
      <c r="S3000" s="5" t="s">
        <v>8276</v>
      </c>
      <c r="T3000" t="s">
        <v>8316</v>
      </c>
    </row>
    <row r="3001" spans="1:20" ht="42.75" hidden="1" x14ac:dyDescent="0.4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/>
      <c r="L3001"/>
      <c r="M3001"/>
      <c r="N3001"/>
      <c r="P3001" t="b">
        <v>0</v>
      </c>
      <c r="Q3001">
        <v>20</v>
      </c>
      <c r="R3001" t="b">
        <v>1</v>
      </c>
      <c r="S3001" s="5" t="s">
        <v>8276</v>
      </c>
      <c r="T3001" t="s">
        <v>8316</v>
      </c>
    </row>
    <row r="3002" spans="1:20" ht="42.75" hidden="1" x14ac:dyDescent="0.4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/>
      <c r="L3002"/>
      <c r="M3002"/>
      <c r="N3002"/>
      <c r="P3002" t="b">
        <v>0</v>
      </c>
      <c r="Q3002">
        <v>8</v>
      </c>
      <c r="R3002" t="b">
        <v>1</v>
      </c>
      <c r="S3002" s="5" t="s">
        <v>8276</v>
      </c>
      <c r="T3002" t="s">
        <v>8316</v>
      </c>
    </row>
    <row r="3003" spans="1:20" ht="42.75" hidden="1" x14ac:dyDescent="0.4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/>
      <c r="L3003"/>
      <c r="M3003"/>
      <c r="N3003"/>
      <c r="P3003" t="b">
        <v>0</v>
      </c>
      <c r="Q3003">
        <v>175</v>
      </c>
      <c r="R3003" t="b">
        <v>1</v>
      </c>
      <c r="S3003" s="5" t="s">
        <v>8276</v>
      </c>
      <c r="T3003" t="s">
        <v>8316</v>
      </c>
    </row>
    <row r="3004" spans="1:20" ht="28.5" hidden="1" x14ac:dyDescent="0.4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/>
      <c r="L3004"/>
      <c r="M3004"/>
      <c r="N3004"/>
      <c r="P3004" t="b">
        <v>0</v>
      </c>
      <c r="Q3004">
        <v>104</v>
      </c>
      <c r="R3004" t="b">
        <v>1</v>
      </c>
      <c r="S3004" s="5" t="s">
        <v>8276</v>
      </c>
      <c r="T3004" t="s">
        <v>8316</v>
      </c>
    </row>
    <row r="3005" spans="1:20" ht="42.75" hidden="1" x14ac:dyDescent="0.4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/>
      <c r="L3005"/>
      <c r="M3005"/>
      <c r="N3005"/>
      <c r="P3005" t="b">
        <v>0</v>
      </c>
      <c r="Q3005">
        <v>17</v>
      </c>
      <c r="R3005" t="b">
        <v>1</v>
      </c>
      <c r="S3005" s="5" t="s">
        <v>8276</v>
      </c>
      <c r="T3005" t="s">
        <v>8316</v>
      </c>
    </row>
    <row r="3006" spans="1:20" ht="42.75" hidden="1" x14ac:dyDescent="0.4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/>
      <c r="L3006"/>
      <c r="M3006"/>
      <c r="N3006"/>
      <c r="P3006" t="b">
        <v>0</v>
      </c>
      <c r="Q3006">
        <v>277</v>
      </c>
      <c r="R3006" t="b">
        <v>1</v>
      </c>
      <c r="S3006" s="5" t="s">
        <v>8276</v>
      </c>
      <c r="T3006" t="s">
        <v>8316</v>
      </c>
    </row>
    <row r="3007" spans="1:20" ht="42.75" hidden="1" x14ac:dyDescent="0.4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/>
      <c r="L3007"/>
      <c r="M3007"/>
      <c r="N3007"/>
      <c r="P3007" t="b">
        <v>0</v>
      </c>
      <c r="Q3007">
        <v>118</v>
      </c>
      <c r="R3007" t="b">
        <v>1</v>
      </c>
      <c r="S3007" s="5" t="s">
        <v>8276</v>
      </c>
      <c r="T3007" t="s">
        <v>8316</v>
      </c>
    </row>
    <row r="3008" spans="1:20" ht="28.5" hidden="1" x14ac:dyDescent="0.4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/>
      <c r="L3008"/>
      <c r="M3008"/>
      <c r="N3008"/>
      <c r="P3008" t="b">
        <v>0</v>
      </c>
      <c r="Q3008">
        <v>97</v>
      </c>
      <c r="R3008" t="b">
        <v>1</v>
      </c>
      <c r="S3008" s="5" t="s">
        <v>8276</v>
      </c>
      <c r="T3008" t="s">
        <v>8316</v>
      </c>
    </row>
    <row r="3009" spans="1:20" ht="28.5" hidden="1" x14ac:dyDescent="0.4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/>
      <c r="L3009"/>
      <c r="M3009"/>
      <c r="N3009"/>
      <c r="P3009" t="b">
        <v>0</v>
      </c>
      <c r="Q3009">
        <v>20</v>
      </c>
      <c r="R3009" t="b">
        <v>1</v>
      </c>
      <c r="S3009" s="5" t="s">
        <v>8276</v>
      </c>
      <c r="T3009" t="s">
        <v>8316</v>
      </c>
    </row>
    <row r="3010" spans="1:20" ht="42.75" hidden="1" x14ac:dyDescent="0.4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/>
      <c r="L3010"/>
      <c r="M3010"/>
      <c r="N3010"/>
      <c r="P3010" t="b">
        <v>0</v>
      </c>
      <c r="Q3010">
        <v>26</v>
      </c>
      <c r="R3010" t="b">
        <v>1</v>
      </c>
      <c r="S3010" s="5" t="s">
        <v>8276</v>
      </c>
      <c r="T3010" t="s">
        <v>8316</v>
      </c>
    </row>
    <row r="3011" spans="1:20" ht="42.75" hidden="1" x14ac:dyDescent="0.4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/>
      <c r="L3011"/>
      <c r="M3011"/>
      <c r="N3011"/>
      <c r="P3011" t="b">
        <v>0</v>
      </c>
      <c r="Q3011">
        <v>128</v>
      </c>
      <c r="R3011" t="b">
        <v>1</v>
      </c>
      <c r="S3011" s="5" t="s">
        <v>8276</v>
      </c>
      <c r="T3011" t="s">
        <v>8316</v>
      </c>
    </row>
    <row r="3012" spans="1:20" ht="42.75" hidden="1" x14ac:dyDescent="0.4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/>
      <c r="L3012"/>
      <c r="M3012"/>
      <c r="N3012"/>
      <c r="P3012" t="b">
        <v>0</v>
      </c>
      <c r="Q3012">
        <v>15</v>
      </c>
      <c r="R3012" t="b">
        <v>1</v>
      </c>
      <c r="S3012" s="5" t="s">
        <v>8276</v>
      </c>
      <c r="T3012" t="s">
        <v>8316</v>
      </c>
    </row>
    <row r="3013" spans="1:20" ht="42.75" hidden="1" x14ac:dyDescent="0.4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/>
      <c r="L3013"/>
      <c r="M3013"/>
      <c r="N3013"/>
      <c r="P3013" t="b">
        <v>0</v>
      </c>
      <c r="Q3013">
        <v>25</v>
      </c>
      <c r="R3013" t="b">
        <v>1</v>
      </c>
      <c r="S3013" s="5" t="s">
        <v>8276</v>
      </c>
      <c r="T3013" t="s">
        <v>8316</v>
      </c>
    </row>
    <row r="3014" spans="1:20" ht="42.75" hidden="1" x14ac:dyDescent="0.4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/>
      <c r="L3014"/>
      <c r="M3014"/>
      <c r="N3014"/>
      <c r="P3014" t="b">
        <v>0</v>
      </c>
      <c r="Q3014">
        <v>55</v>
      </c>
      <c r="R3014" t="b">
        <v>1</v>
      </c>
      <c r="S3014" s="5" t="s">
        <v>8276</v>
      </c>
      <c r="T3014" t="s">
        <v>8316</v>
      </c>
    </row>
    <row r="3015" spans="1:20" ht="42.75" hidden="1" x14ac:dyDescent="0.4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/>
      <c r="L3015"/>
      <c r="M3015"/>
      <c r="N3015"/>
      <c r="P3015" t="b">
        <v>0</v>
      </c>
      <c r="Q3015">
        <v>107</v>
      </c>
      <c r="R3015" t="b">
        <v>1</v>
      </c>
      <c r="S3015" s="5" t="s">
        <v>8276</v>
      </c>
      <c r="T3015" t="s">
        <v>8316</v>
      </c>
    </row>
    <row r="3016" spans="1:20" ht="42.75" hidden="1" x14ac:dyDescent="0.4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/>
      <c r="L3016"/>
      <c r="M3016"/>
      <c r="N3016"/>
      <c r="P3016" t="b">
        <v>0</v>
      </c>
      <c r="Q3016">
        <v>557</v>
      </c>
      <c r="R3016" t="b">
        <v>1</v>
      </c>
      <c r="S3016" s="5" t="s">
        <v>8276</v>
      </c>
      <c r="T3016" t="s">
        <v>8316</v>
      </c>
    </row>
    <row r="3017" spans="1:20" ht="42.75" hidden="1" x14ac:dyDescent="0.4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/>
      <c r="L3017"/>
      <c r="M3017"/>
      <c r="N3017"/>
      <c r="P3017" t="b">
        <v>0</v>
      </c>
      <c r="Q3017">
        <v>40</v>
      </c>
      <c r="R3017" t="b">
        <v>1</v>
      </c>
      <c r="S3017" s="5" t="s">
        <v>8276</v>
      </c>
      <c r="T3017" t="s">
        <v>8316</v>
      </c>
    </row>
    <row r="3018" spans="1:20" ht="42.75" hidden="1" x14ac:dyDescent="0.4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/>
      <c r="L3018"/>
      <c r="M3018"/>
      <c r="N3018"/>
      <c r="P3018" t="b">
        <v>0</v>
      </c>
      <c r="Q3018">
        <v>36</v>
      </c>
      <c r="R3018" t="b">
        <v>1</v>
      </c>
      <c r="S3018" s="5" t="s">
        <v>8276</v>
      </c>
      <c r="T3018" t="s">
        <v>8316</v>
      </c>
    </row>
    <row r="3019" spans="1:20" ht="42.75" hidden="1" x14ac:dyDescent="0.4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/>
      <c r="L3019"/>
      <c r="M3019"/>
      <c r="N3019"/>
      <c r="P3019" t="b">
        <v>0</v>
      </c>
      <c r="Q3019">
        <v>159</v>
      </c>
      <c r="R3019" t="b">
        <v>1</v>
      </c>
      <c r="S3019" s="5" t="s">
        <v>8276</v>
      </c>
      <c r="T3019" t="s">
        <v>8316</v>
      </c>
    </row>
    <row r="3020" spans="1:20" ht="42.75" hidden="1" x14ac:dyDescent="0.4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/>
      <c r="L3020"/>
      <c r="M3020"/>
      <c r="N3020"/>
      <c r="P3020" t="b">
        <v>0</v>
      </c>
      <c r="Q3020">
        <v>41</v>
      </c>
      <c r="R3020" t="b">
        <v>1</v>
      </c>
      <c r="S3020" s="5" t="s">
        <v>8276</v>
      </c>
      <c r="T3020" t="s">
        <v>8316</v>
      </c>
    </row>
    <row r="3021" spans="1:20" ht="42.75" hidden="1" x14ac:dyDescent="0.4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/>
      <c r="L3021"/>
      <c r="M3021"/>
      <c r="N3021"/>
      <c r="P3021" t="b">
        <v>0</v>
      </c>
      <c r="Q3021">
        <v>226</v>
      </c>
      <c r="R3021" t="b">
        <v>1</v>
      </c>
      <c r="S3021" s="5" t="s">
        <v>8276</v>
      </c>
      <c r="T3021" t="s">
        <v>8316</v>
      </c>
    </row>
    <row r="3022" spans="1:20" ht="42.75" hidden="1" x14ac:dyDescent="0.4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/>
      <c r="L3022"/>
      <c r="M3022"/>
      <c r="N3022"/>
      <c r="P3022" t="b">
        <v>0</v>
      </c>
      <c r="Q3022">
        <v>30</v>
      </c>
      <c r="R3022" t="b">
        <v>1</v>
      </c>
      <c r="S3022" s="5" t="s">
        <v>8276</v>
      </c>
      <c r="T3022" t="s">
        <v>8316</v>
      </c>
    </row>
    <row r="3023" spans="1:20" ht="42.75" hidden="1" x14ac:dyDescent="0.4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/>
      <c r="L3023"/>
      <c r="M3023"/>
      <c r="N3023"/>
      <c r="P3023" t="b">
        <v>0</v>
      </c>
      <c r="Q3023">
        <v>103</v>
      </c>
      <c r="R3023" t="b">
        <v>1</v>
      </c>
      <c r="S3023" s="5" t="s">
        <v>8276</v>
      </c>
      <c r="T3023" t="s">
        <v>8316</v>
      </c>
    </row>
    <row r="3024" spans="1:20" ht="42.75" hidden="1" x14ac:dyDescent="0.4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/>
      <c r="L3024"/>
      <c r="M3024"/>
      <c r="N3024"/>
      <c r="P3024" t="b">
        <v>0</v>
      </c>
      <c r="Q3024">
        <v>62</v>
      </c>
      <c r="R3024" t="b">
        <v>1</v>
      </c>
      <c r="S3024" s="5" t="s">
        <v>8276</v>
      </c>
      <c r="T3024" t="s">
        <v>8316</v>
      </c>
    </row>
    <row r="3025" spans="1:20" ht="42.75" hidden="1" x14ac:dyDescent="0.4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/>
      <c r="L3025"/>
      <c r="M3025"/>
      <c r="N3025"/>
      <c r="P3025" t="b">
        <v>0</v>
      </c>
      <c r="Q3025">
        <v>6</v>
      </c>
      <c r="R3025" t="b">
        <v>1</v>
      </c>
      <c r="S3025" s="5" t="s">
        <v>8276</v>
      </c>
      <c r="T3025" t="s">
        <v>8316</v>
      </c>
    </row>
    <row r="3026" spans="1:20" ht="42.75" hidden="1" x14ac:dyDescent="0.4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/>
      <c r="L3026"/>
      <c r="M3026"/>
      <c r="N3026"/>
      <c r="P3026" t="b">
        <v>0</v>
      </c>
      <c r="Q3026">
        <v>182</v>
      </c>
      <c r="R3026" t="b">
        <v>1</v>
      </c>
      <c r="S3026" s="5" t="s">
        <v>8276</v>
      </c>
      <c r="T3026" t="s">
        <v>8316</v>
      </c>
    </row>
    <row r="3027" spans="1:20" ht="42.75" hidden="1" x14ac:dyDescent="0.4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/>
      <c r="L3027"/>
      <c r="M3027"/>
      <c r="N3027"/>
      <c r="P3027" t="b">
        <v>0</v>
      </c>
      <c r="Q3027">
        <v>145</v>
      </c>
      <c r="R3027" t="b">
        <v>1</v>
      </c>
      <c r="S3027" s="5" t="s">
        <v>8276</v>
      </c>
      <c r="T3027" t="s">
        <v>8316</v>
      </c>
    </row>
    <row r="3028" spans="1:20" ht="42.75" hidden="1" x14ac:dyDescent="0.4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/>
      <c r="L3028"/>
      <c r="M3028"/>
      <c r="N3028"/>
      <c r="P3028" t="b">
        <v>0</v>
      </c>
      <c r="Q3028">
        <v>25</v>
      </c>
      <c r="R3028" t="b">
        <v>1</v>
      </c>
      <c r="S3028" s="5" t="s">
        <v>8276</v>
      </c>
      <c r="T3028" t="s">
        <v>8316</v>
      </c>
    </row>
    <row r="3029" spans="1:20" ht="42.75" hidden="1" x14ac:dyDescent="0.4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/>
      <c r="L3029"/>
      <c r="M3029"/>
      <c r="N3029"/>
      <c r="P3029" t="b">
        <v>0</v>
      </c>
      <c r="Q3029">
        <v>320</v>
      </c>
      <c r="R3029" t="b">
        <v>1</v>
      </c>
      <c r="S3029" s="5" t="s">
        <v>8276</v>
      </c>
      <c r="T3029" t="s">
        <v>8316</v>
      </c>
    </row>
    <row r="3030" spans="1:20" ht="28.5" hidden="1" x14ac:dyDescent="0.4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/>
      <c r="L3030"/>
      <c r="M3030"/>
      <c r="N3030"/>
      <c r="P3030" t="b">
        <v>0</v>
      </c>
      <c r="Q3030">
        <v>99</v>
      </c>
      <c r="R3030" t="b">
        <v>1</v>
      </c>
      <c r="S3030" s="5" t="s">
        <v>8276</v>
      </c>
      <c r="T3030" t="s">
        <v>8316</v>
      </c>
    </row>
    <row r="3031" spans="1:20" ht="42.75" hidden="1" x14ac:dyDescent="0.4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/>
      <c r="L3031"/>
      <c r="M3031"/>
      <c r="N3031"/>
      <c r="P3031" t="b">
        <v>0</v>
      </c>
      <c r="Q3031">
        <v>348</v>
      </c>
      <c r="R3031" t="b">
        <v>1</v>
      </c>
      <c r="S3031" s="5" t="s">
        <v>8276</v>
      </c>
      <c r="T3031" t="s">
        <v>8316</v>
      </c>
    </row>
    <row r="3032" spans="1:20" ht="42.75" hidden="1" x14ac:dyDescent="0.4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/>
      <c r="L3032"/>
      <c r="M3032"/>
      <c r="N3032"/>
      <c r="P3032" t="b">
        <v>0</v>
      </c>
      <c r="Q3032">
        <v>41</v>
      </c>
      <c r="R3032" t="b">
        <v>1</v>
      </c>
      <c r="S3032" s="5" t="s">
        <v>8276</v>
      </c>
      <c r="T3032" t="s">
        <v>8316</v>
      </c>
    </row>
    <row r="3033" spans="1:20" ht="71.25" hidden="1" x14ac:dyDescent="0.4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/>
      <c r="L3033"/>
      <c r="M3033"/>
      <c r="N3033"/>
      <c r="P3033" t="b">
        <v>0</v>
      </c>
      <c r="Q3033">
        <v>29</v>
      </c>
      <c r="R3033" t="b">
        <v>1</v>
      </c>
      <c r="S3033" s="5" t="s">
        <v>8276</v>
      </c>
      <c r="T3033" t="s">
        <v>8316</v>
      </c>
    </row>
    <row r="3034" spans="1:20" ht="42.75" hidden="1" x14ac:dyDescent="0.4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/>
      <c r="L3034"/>
      <c r="M3034"/>
      <c r="N3034"/>
      <c r="P3034" t="b">
        <v>0</v>
      </c>
      <c r="Q3034">
        <v>25</v>
      </c>
      <c r="R3034" t="b">
        <v>1</v>
      </c>
      <c r="S3034" s="5" t="s">
        <v>8276</v>
      </c>
      <c r="T3034" t="s">
        <v>8316</v>
      </c>
    </row>
    <row r="3035" spans="1:20" ht="42.75" hidden="1" x14ac:dyDescent="0.4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/>
      <c r="L3035"/>
      <c r="M3035"/>
      <c r="N3035"/>
      <c r="P3035" t="b">
        <v>0</v>
      </c>
      <c r="Q3035">
        <v>23</v>
      </c>
      <c r="R3035" t="b">
        <v>1</v>
      </c>
      <c r="S3035" s="5" t="s">
        <v>8276</v>
      </c>
      <c r="T3035" t="s">
        <v>8316</v>
      </c>
    </row>
    <row r="3036" spans="1:20" ht="57" hidden="1" x14ac:dyDescent="0.4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/>
      <c r="L3036"/>
      <c r="M3036"/>
      <c r="N3036"/>
      <c r="P3036" t="b">
        <v>0</v>
      </c>
      <c r="Q3036">
        <v>1260</v>
      </c>
      <c r="R3036" t="b">
        <v>1</v>
      </c>
      <c r="S3036" s="5" t="s">
        <v>8276</v>
      </c>
      <c r="T3036" t="s">
        <v>8316</v>
      </c>
    </row>
    <row r="3037" spans="1:20" ht="28.5" hidden="1" x14ac:dyDescent="0.4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/>
      <c r="L3037"/>
      <c r="M3037"/>
      <c r="N3037"/>
      <c r="P3037" t="b">
        <v>0</v>
      </c>
      <c r="Q3037">
        <v>307</v>
      </c>
      <c r="R3037" t="b">
        <v>1</v>
      </c>
      <c r="S3037" s="5" t="s">
        <v>8276</v>
      </c>
      <c r="T3037" t="s">
        <v>8316</v>
      </c>
    </row>
    <row r="3038" spans="1:20" ht="42.75" hidden="1" x14ac:dyDescent="0.4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/>
      <c r="L3038"/>
      <c r="M3038"/>
      <c r="N3038"/>
      <c r="P3038" t="b">
        <v>0</v>
      </c>
      <c r="Q3038">
        <v>329</v>
      </c>
      <c r="R3038" t="b">
        <v>1</v>
      </c>
      <c r="S3038" s="5" t="s">
        <v>8276</v>
      </c>
      <c r="T3038" t="s">
        <v>8316</v>
      </c>
    </row>
    <row r="3039" spans="1:20" ht="57" hidden="1" x14ac:dyDescent="0.4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/>
      <c r="L3039"/>
      <c r="M3039"/>
      <c r="N3039"/>
      <c r="P3039" t="b">
        <v>0</v>
      </c>
      <c r="Q3039">
        <v>32</v>
      </c>
      <c r="R3039" t="b">
        <v>1</v>
      </c>
      <c r="S3039" s="5" t="s">
        <v>8276</v>
      </c>
      <c r="T3039" t="s">
        <v>8316</v>
      </c>
    </row>
    <row r="3040" spans="1:20" ht="42.75" hidden="1" x14ac:dyDescent="0.4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/>
      <c r="L3040"/>
      <c r="M3040"/>
      <c r="N3040"/>
      <c r="P3040" t="b">
        <v>0</v>
      </c>
      <c r="Q3040">
        <v>27</v>
      </c>
      <c r="R3040" t="b">
        <v>1</v>
      </c>
      <c r="S3040" s="5" t="s">
        <v>8276</v>
      </c>
      <c r="T3040" t="s">
        <v>8316</v>
      </c>
    </row>
    <row r="3041" spans="1:20" ht="42.75" hidden="1" x14ac:dyDescent="0.4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/>
      <c r="L3041"/>
      <c r="M3041"/>
      <c r="N3041"/>
      <c r="P3041" t="b">
        <v>0</v>
      </c>
      <c r="Q3041">
        <v>236</v>
      </c>
      <c r="R3041" t="b">
        <v>1</v>
      </c>
      <c r="S3041" s="5" t="s">
        <v>8276</v>
      </c>
      <c r="T3041" t="s">
        <v>8316</v>
      </c>
    </row>
    <row r="3042" spans="1:20" ht="42.75" hidden="1" x14ac:dyDescent="0.4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/>
      <c r="L3042"/>
      <c r="M3042"/>
      <c r="N3042"/>
      <c r="P3042" t="b">
        <v>0</v>
      </c>
      <c r="Q3042">
        <v>42</v>
      </c>
      <c r="R3042" t="b">
        <v>1</v>
      </c>
      <c r="S3042" s="5" t="s">
        <v>8276</v>
      </c>
      <c r="T3042" t="s">
        <v>8316</v>
      </c>
    </row>
    <row r="3043" spans="1:20" ht="28.5" hidden="1" x14ac:dyDescent="0.4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/>
      <c r="L3043"/>
      <c r="M3043"/>
      <c r="N3043"/>
      <c r="P3043" t="b">
        <v>0</v>
      </c>
      <c r="Q3043">
        <v>95</v>
      </c>
      <c r="R3043" t="b">
        <v>1</v>
      </c>
      <c r="S3043" s="5" t="s">
        <v>8276</v>
      </c>
      <c r="T3043" t="s">
        <v>8316</v>
      </c>
    </row>
    <row r="3044" spans="1:20" ht="42.75" hidden="1" x14ac:dyDescent="0.4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/>
      <c r="L3044"/>
      <c r="M3044"/>
      <c r="N3044"/>
      <c r="P3044" t="b">
        <v>0</v>
      </c>
      <c r="Q3044">
        <v>37</v>
      </c>
      <c r="R3044" t="b">
        <v>1</v>
      </c>
      <c r="S3044" s="5" t="s">
        <v>8276</v>
      </c>
      <c r="T3044" t="s">
        <v>8316</v>
      </c>
    </row>
    <row r="3045" spans="1:20" ht="42.75" hidden="1" x14ac:dyDescent="0.4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/>
      <c r="L3045"/>
      <c r="M3045"/>
      <c r="N3045"/>
      <c r="P3045" t="b">
        <v>0</v>
      </c>
      <c r="Q3045">
        <v>128</v>
      </c>
      <c r="R3045" t="b">
        <v>1</v>
      </c>
      <c r="S3045" s="5" t="s">
        <v>8276</v>
      </c>
      <c r="T3045" t="s">
        <v>8316</v>
      </c>
    </row>
    <row r="3046" spans="1:20" ht="42.75" hidden="1" x14ac:dyDescent="0.4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/>
      <c r="L3046"/>
      <c r="M3046"/>
      <c r="N3046"/>
      <c r="P3046" t="b">
        <v>0</v>
      </c>
      <c r="Q3046">
        <v>156</v>
      </c>
      <c r="R3046" t="b">
        <v>1</v>
      </c>
      <c r="S3046" s="5" t="s">
        <v>8276</v>
      </c>
      <c r="T3046" t="s">
        <v>8316</v>
      </c>
    </row>
    <row r="3047" spans="1:20" ht="42.75" hidden="1" x14ac:dyDescent="0.4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/>
      <c r="L3047"/>
      <c r="M3047"/>
      <c r="N3047"/>
      <c r="P3047" t="b">
        <v>0</v>
      </c>
      <c r="Q3047">
        <v>64</v>
      </c>
      <c r="R3047" t="b">
        <v>1</v>
      </c>
      <c r="S3047" s="5" t="s">
        <v>8276</v>
      </c>
      <c r="T3047" t="s">
        <v>8316</v>
      </c>
    </row>
    <row r="3048" spans="1:20" ht="42.75" hidden="1" x14ac:dyDescent="0.4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/>
      <c r="L3048"/>
      <c r="M3048"/>
      <c r="N3048"/>
      <c r="P3048" t="b">
        <v>0</v>
      </c>
      <c r="Q3048">
        <v>58</v>
      </c>
      <c r="R3048" t="b">
        <v>1</v>
      </c>
      <c r="S3048" s="5" t="s">
        <v>8276</v>
      </c>
      <c r="T3048" t="s">
        <v>8316</v>
      </c>
    </row>
    <row r="3049" spans="1:20" ht="42.75" hidden="1" x14ac:dyDescent="0.4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/>
      <c r="L3049"/>
      <c r="M3049"/>
      <c r="N3049"/>
      <c r="P3049" t="b">
        <v>0</v>
      </c>
      <c r="Q3049">
        <v>20</v>
      </c>
      <c r="R3049" t="b">
        <v>1</v>
      </c>
      <c r="S3049" s="5" t="s">
        <v>8276</v>
      </c>
      <c r="T3049" t="s">
        <v>8316</v>
      </c>
    </row>
    <row r="3050" spans="1:20" ht="42.75" hidden="1" x14ac:dyDescent="0.4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/>
      <c r="L3050"/>
      <c r="M3050"/>
      <c r="N3050"/>
      <c r="P3050" t="b">
        <v>0</v>
      </c>
      <c r="Q3050">
        <v>47</v>
      </c>
      <c r="R3050" t="b">
        <v>1</v>
      </c>
      <c r="S3050" s="5" t="s">
        <v>8276</v>
      </c>
      <c r="T3050" t="s">
        <v>8316</v>
      </c>
    </row>
    <row r="3051" spans="1:20" ht="42.75" hidden="1" x14ac:dyDescent="0.4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/>
      <c r="L3051"/>
      <c r="M3051"/>
      <c r="N3051"/>
      <c r="P3051" t="b">
        <v>0</v>
      </c>
      <c r="Q3051">
        <v>54</v>
      </c>
      <c r="R3051" t="b">
        <v>1</v>
      </c>
      <c r="S3051" s="5" t="s">
        <v>8276</v>
      </c>
      <c r="T3051" t="s">
        <v>8316</v>
      </c>
    </row>
    <row r="3052" spans="1:20" ht="28.5" hidden="1" x14ac:dyDescent="0.4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/>
      <c r="L3052"/>
      <c r="M3052"/>
      <c r="N3052"/>
      <c r="P3052" t="b">
        <v>0</v>
      </c>
      <c r="Q3052">
        <v>9</v>
      </c>
      <c r="R3052" t="b">
        <v>1</v>
      </c>
      <c r="S3052" s="5" t="s">
        <v>8276</v>
      </c>
      <c r="T3052" t="s">
        <v>8316</v>
      </c>
    </row>
    <row r="3053" spans="1:20" ht="42.75" hidden="1" x14ac:dyDescent="0.4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/>
      <c r="L3053"/>
      <c r="M3053"/>
      <c r="N3053"/>
      <c r="P3053" t="b">
        <v>1</v>
      </c>
      <c r="Q3053">
        <v>35</v>
      </c>
      <c r="R3053" t="b">
        <v>0</v>
      </c>
      <c r="S3053" s="5" t="s">
        <v>8276</v>
      </c>
      <c r="T3053" t="s">
        <v>8316</v>
      </c>
    </row>
    <row r="3054" spans="1:20" ht="28.5" hidden="1" x14ac:dyDescent="0.4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/>
      <c r="L3054"/>
      <c r="M3054"/>
      <c r="N3054"/>
      <c r="P3054" t="b">
        <v>0</v>
      </c>
      <c r="Q3054">
        <v>2</v>
      </c>
      <c r="R3054" t="b">
        <v>0</v>
      </c>
      <c r="S3054" s="5" t="s">
        <v>8276</v>
      </c>
      <c r="T3054" t="s">
        <v>8316</v>
      </c>
    </row>
    <row r="3055" spans="1:20" ht="42.75" hidden="1" x14ac:dyDescent="0.4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/>
      <c r="L3055"/>
      <c r="M3055"/>
      <c r="N3055"/>
      <c r="P3055" t="b">
        <v>0</v>
      </c>
      <c r="Q3055">
        <v>3</v>
      </c>
      <c r="R3055" t="b">
        <v>0</v>
      </c>
      <c r="S3055" s="5" t="s">
        <v>8276</v>
      </c>
      <c r="T3055" t="s">
        <v>8316</v>
      </c>
    </row>
    <row r="3056" spans="1:20" ht="42.75" hidden="1" x14ac:dyDescent="0.4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/>
      <c r="L3056"/>
      <c r="M3056"/>
      <c r="N3056"/>
      <c r="P3056" t="b">
        <v>0</v>
      </c>
      <c r="Q3056">
        <v>0</v>
      </c>
      <c r="R3056" t="b">
        <v>0</v>
      </c>
      <c r="S3056" s="5" t="s">
        <v>8276</v>
      </c>
      <c r="T3056" t="s">
        <v>8316</v>
      </c>
    </row>
    <row r="3057" spans="1:20" ht="42.75" hidden="1" x14ac:dyDescent="0.4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/>
      <c r="L3057"/>
      <c r="M3057"/>
      <c r="N3057"/>
      <c r="P3057" t="b">
        <v>0</v>
      </c>
      <c r="Q3057">
        <v>1</v>
      </c>
      <c r="R3057" t="b">
        <v>0</v>
      </c>
      <c r="S3057" s="5" t="s">
        <v>8276</v>
      </c>
      <c r="T3057" t="s">
        <v>8316</v>
      </c>
    </row>
    <row r="3058" spans="1:20" ht="42.75" hidden="1" x14ac:dyDescent="0.4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/>
      <c r="L3058"/>
      <c r="M3058"/>
      <c r="N3058"/>
      <c r="P3058" t="b">
        <v>0</v>
      </c>
      <c r="Q3058">
        <v>0</v>
      </c>
      <c r="R3058" t="b">
        <v>0</v>
      </c>
      <c r="S3058" s="5" t="s">
        <v>8276</v>
      </c>
      <c r="T3058" t="s">
        <v>8316</v>
      </c>
    </row>
    <row r="3059" spans="1:20" ht="42.75" hidden="1" x14ac:dyDescent="0.4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/>
      <c r="L3059"/>
      <c r="M3059"/>
      <c r="N3059"/>
      <c r="P3059" t="b">
        <v>0</v>
      </c>
      <c r="Q3059">
        <v>0</v>
      </c>
      <c r="R3059" t="b">
        <v>0</v>
      </c>
      <c r="S3059" s="5" t="s">
        <v>8276</v>
      </c>
      <c r="T3059" t="s">
        <v>8316</v>
      </c>
    </row>
    <row r="3060" spans="1:20" ht="42.75" hidden="1" x14ac:dyDescent="0.4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/>
      <c r="L3060"/>
      <c r="M3060"/>
      <c r="N3060"/>
      <c r="P3060" t="b">
        <v>0</v>
      </c>
      <c r="Q3060">
        <v>3</v>
      </c>
      <c r="R3060" t="b">
        <v>0</v>
      </c>
      <c r="S3060" s="5" t="s">
        <v>8276</v>
      </c>
      <c r="T3060" t="s">
        <v>8316</v>
      </c>
    </row>
    <row r="3061" spans="1:20" ht="42.75" hidden="1" x14ac:dyDescent="0.4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/>
      <c r="L3061"/>
      <c r="M3061"/>
      <c r="N3061"/>
      <c r="P3061" t="b">
        <v>0</v>
      </c>
      <c r="Q3061">
        <v>11</v>
      </c>
      <c r="R3061" t="b">
        <v>0</v>
      </c>
      <c r="S3061" s="5" t="s">
        <v>8276</v>
      </c>
      <c r="T3061" t="s">
        <v>8316</v>
      </c>
    </row>
    <row r="3062" spans="1:20" ht="28.5" hidden="1" x14ac:dyDescent="0.4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/>
      <c r="L3062"/>
      <c r="M3062"/>
      <c r="N3062"/>
      <c r="P3062" t="b">
        <v>0</v>
      </c>
      <c r="Q3062">
        <v>6</v>
      </c>
      <c r="R3062" t="b">
        <v>0</v>
      </c>
      <c r="S3062" s="5" t="s">
        <v>8276</v>
      </c>
      <c r="T3062" t="s">
        <v>8316</v>
      </c>
    </row>
    <row r="3063" spans="1:20" hidden="1" x14ac:dyDescent="0.4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/>
      <c r="L3063"/>
      <c r="M3063"/>
      <c r="N3063"/>
      <c r="P3063" t="b">
        <v>0</v>
      </c>
      <c r="Q3063">
        <v>0</v>
      </c>
      <c r="R3063" t="b">
        <v>0</v>
      </c>
      <c r="S3063" s="5" t="s">
        <v>8276</v>
      </c>
      <c r="T3063" t="s">
        <v>8316</v>
      </c>
    </row>
    <row r="3064" spans="1:20" ht="42.75" hidden="1" x14ac:dyDescent="0.4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/>
      <c r="L3064"/>
      <c r="M3064"/>
      <c r="N3064"/>
      <c r="P3064" t="b">
        <v>0</v>
      </c>
      <c r="Q3064">
        <v>67</v>
      </c>
      <c r="R3064" t="b">
        <v>0</v>
      </c>
      <c r="S3064" s="5" t="s">
        <v>8276</v>
      </c>
      <c r="T3064" t="s">
        <v>8316</v>
      </c>
    </row>
    <row r="3065" spans="1:20" ht="42.75" hidden="1" x14ac:dyDescent="0.4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/>
      <c r="L3065"/>
      <c r="M3065"/>
      <c r="N3065"/>
      <c r="P3065" t="b">
        <v>0</v>
      </c>
      <c r="Q3065">
        <v>23</v>
      </c>
      <c r="R3065" t="b">
        <v>0</v>
      </c>
      <c r="S3065" s="5" t="s">
        <v>8276</v>
      </c>
      <c r="T3065" t="s">
        <v>8316</v>
      </c>
    </row>
    <row r="3066" spans="1:20" ht="28.5" hidden="1" x14ac:dyDescent="0.4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/>
      <c r="L3066"/>
      <c r="M3066"/>
      <c r="N3066"/>
      <c r="P3066" t="b">
        <v>0</v>
      </c>
      <c r="Q3066">
        <v>72</v>
      </c>
      <c r="R3066" t="b">
        <v>0</v>
      </c>
      <c r="S3066" s="5" t="s">
        <v>8276</v>
      </c>
      <c r="T3066" t="s">
        <v>8316</v>
      </c>
    </row>
    <row r="3067" spans="1:20" ht="42.75" hidden="1" x14ac:dyDescent="0.4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/>
      <c r="L3067"/>
      <c r="M3067"/>
      <c r="N3067"/>
      <c r="P3067" t="b">
        <v>0</v>
      </c>
      <c r="Q3067">
        <v>2</v>
      </c>
      <c r="R3067" t="b">
        <v>0</v>
      </c>
      <c r="S3067" s="5" t="s">
        <v>8276</v>
      </c>
      <c r="T3067" t="s">
        <v>8316</v>
      </c>
    </row>
    <row r="3068" spans="1:20" ht="42.75" hidden="1" x14ac:dyDescent="0.4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/>
      <c r="L3068"/>
      <c r="M3068"/>
      <c r="N3068"/>
      <c r="P3068" t="b">
        <v>0</v>
      </c>
      <c r="Q3068">
        <v>15</v>
      </c>
      <c r="R3068" t="b">
        <v>0</v>
      </c>
      <c r="S3068" s="5" t="s">
        <v>8276</v>
      </c>
      <c r="T3068" t="s">
        <v>8316</v>
      </c>
    </row>
    <row r="3069" spans="1:20" ht="42.75" hidden="1" x14ac:dyDescent="0.4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/>
      <c r="L3069"/>
      <c r="M3069"/>
      <c r="N3069"/>
      <c r="P3069" t="b">
        <v>0</v>
      </c>
      <c r="Q3069">
        <v>1</v>
      </c>
      <c r="R3069" t="b">
        <v>0</v>
      </c>
      <c r="S3069" s="5" t="s">
        <v>8276</v>
      </c>
      <c r="T3069" t="s">
        <v>8316</v>
      </c>
    </row>
    <row r="3070" spans="1:20" ht="42.75" hidden="1" x14ac:dyDescent="0.4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/>
      <c r="L3070"/>
      <c r="M3070"/>
      <c r="N3070"/>
      <c r="P3070" t="b">
        <v>0</v>
      </c>
      <c r="Q3070">
        <v>2</v>
      </c>
      <c r="R3070" t="b">
        <v>0</v>
      </c>
      <c r="S3070" s="5" t="s">
        <v>8276</v>
      </c>
      <c r="T3070" t="s">
        <v>8316</v>
      </c>
    </row>
    <row r="3071" spans="1:20" ht="42.75" hidden="1" x14ac:dyDescent="0.4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/>
      <c r="L3071"/>
      <c r="M3071"/>
      <c r="N3071"/>
      <c r="P3071" t="b">
        <v>0</v>
      </c>
      <c r="Q3071">
        <v>7</v>
      </c>
      <c r="R3071" t="b">
        <v>0</v>
      </c>
      <c r="S3071" s="5" t="s">
        <v>8276</v>
      </c>
      <c r="T3071" t="s">
        <v>8316</v>
      </c>
    </row>
    <row r="3072" spans="1:20" ht="42.75" hidden="1" x14ac:dyDescent="0.4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/>
      <c r="L3072"/>
      <c r="M3072"/>
      <c r="N3072"/>
      <c r="P3072" t="b">
        <v>0</v>
      </c>
      <c r="Q3072">
        <v>16</v>
      </c>
      <c r="R3072" t="b">
        <v>0</v>
      </c>
      <c r="S3072" s="5" t="s">
        <v>8276</v>
      </c>
      <c r="T3072" t="s">
        <v>8316</v>
      </c>
    </row>
    <row r="3073" spans="1:20" ht="42.75" hidden="1" x14ac:dyDescent="0.4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/>
      <c r="L3073"/>
      <c r="M3073"/>
      <c r="N3073"/>
      <c r="P3073" t="b">
        <v>0</v>
      </c>
      <c r="Q3073">
        <v>117</v>
      </c>
      <c r="R3073" t="b">
        <v>0</v>
      </c>
      <c r="S3073" s="5" t="s">
        <v>8276</v>
      </c>
      <c r="T3073" t="s">
        <v>8316</v>
      </c>
    </row>
    <row r="3074" spans="1:20" ht="42.75" hidden="1" x14ac:dyDescent="0.4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/>
      <c r="L3074"/>
      <c r="M3074"/>
      <c r="N3074"/>
      <c r="P3074" t="b">
        <v>0</v>
      </c>
      <c r="Q3074">
        <v>2</v>
      </c>
      <c r="R3074" t="b">
        <v>0</v>
      </c>
      <c r="S3074" s="5" t="s">
        <v>8276</v>
      </c>
      <c r="T3074" t="s">
        <v>8316</v>
      </c>
    </row>
    <row r="3075" spans="1:20" ht="42.75" hidden="1" x14ac:dyDescent="0.4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/>
      <c r="L3075"/>
      <c r="M3075"/>
      <c r="N3075"/>
      <c r="P3075" t="b">
        <v>0</v>
      </c>
      <c r="Q3075">
        <v>7</v>
      </c>
      <c r="R3075" t="b">
        <v>0</v>
      </c>
      <c r="S3075" s="5" t="s">
        <v>8276</v>
      </c>
      <c r="T3075" t="s">
        <v>8316</v>
      </c>
    </row>
    <row r="3076" spans="1:20" ht="57" hidden="1" x14ac:dyDescent="0.4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/>
      <c r="L3076"/>
      <c r="M3076"/>
      <c r="N3076"/>
      <c r="P3076" t="b">
        <v>0</v>
      </c>
      <c r="Q3076">
        <v>3</v>
      </c>
      <c r="R3076" t="b">
        <v>0</v>
      </c>
      <c r="S3076" s="5" t="s">
        <v>8276</v>
      </c>
      <c r="T3076" t="s">
        <v>8316</v>
      </c>
    </row>
    <row r="3077" spans="1:20" ht="42.75" hidden="1" x14ac:dyDescent="0.4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/>
      <c r="L3077"/>
      <c r="M3077"/>
      <c r="N3077"/>
      <c r="P3077" t="b">
        <v>0</v>
      </c>
      <c r="Q3077">
        <v>20</v>
      </c>
      <c r="R3077" t="b">
        <v>0</v>
      </c>
      <c r="S3077" s="5" t="s">
        <v>8276</v>
      </c>
      <c r="T3077" t="s">
        <v>8316</v>
      </c>
    </row>
    <row r="3078" spans="1:20" ht="28.5" hidden="1" x14ac:dyDescent="0.4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/>
      <c r="L3078"/>
      <c r="M3078"/>
      <c r="N3078"/>
      <c r="P3078" t="b">
        <v>0</v>
      </c>
      <c r="Q3078">
        <v>50</v>
      </c>
      <c r="R3078" t="b">
        <v>0</v>
      </c>
      <c r="S3078" s="5" t="s">
        <v>8276</v>
      </c>
      <c r="T3078" t="s">
        <v>8316</v>
      </c>
    </row>
    <row r="3079" spans="1:20" ht="42.75" hidden="1" x14ac:dyDescent="0.4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/>
      <c r="L3079"/>
      <c r="M3079"/>
      <c r="N3079"/>
      <c r="P3079" t="b">
        <v>0</v>
      </c>
      <c r="Q3079">
        <v>2</v>
      </c>
      <c r="R3079" t="b">
        <v>0</v>
      </c>
      <c r="S3079" s="5" t="s">
        <v>8276</v>
      </c>
      <c r="T3079" t="s">
        <v>8316</v>
      </c>
    </row>
    <row r="3080" spans="1:20" ht="42.75" hidden="1" x14ac:dyDescent="0.4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/>
      <c r="L3080"/>
      <c r="M3080"/>
      <c r="N3080"/>
      <c r="P3080" t="b">
        <v>0</v>
      </c>
      <c r="Q3080">
        <v>3</v>
      </c>
      <c r="R3080" t="b">
        <v>0</v>
      </c>
      <c r="S3080" s="5" t="s">
        <v>8276</v>
      </c>
      <c r="T3080" t="s">
        <v>8316</v>
      </c>
    </row>
    <row r="3081" spans="1:20" ht="42.75" hidden="1" x14ac:dyDescent="0.4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/>
      <c r="L3081"/>
      <c r="M3081"/>
      <c r="N3081"/>
      <c r="P3081" t="b">
        <v>0</v>
      </c>
      <c r="Q3081">
        <v>27</v>
      </c>
      <c r="R3081" t="b">
        <v>0</v>
      </c>
      <c r="S3081" s="5" t="s">
        <v>8276</v>
      </c>
      <c r="T3081" t="s">
        <v>8316</v>
      </c>
    </row>
    <row r="3082" spans="1:20" ht="42.75" hidden="1" x14ac:dyDescent="0.4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/>
      <c r="L3082"/>
      <c r="M3082"/>
      <c r="N3082"/>
      <c r="P3082" t="b">
        <v>0</v>
      </c>
      <c r="Q3082">
        <v>7</v>
      </c>
      <c r="R3082" t="b">
        <v>0</v>
      </c>
      <c r="S3082" s="5" t="s">
        <v>8276</v>
      </c>
      <c r="T3082" t="s">
        <v>8316</v>
      </c>
    </row>
    <row r="3083" spans="1:20" ht="42.75" hidden="1" x14ac:dyDescent="0.4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/>
      <c r="L3083"/>
      <c r="M3083"/>
      <c r="N3083"/>
      <c r="P3083" t="b">
        <v>0</v>
      </c>
      <c r="Q3083">
        <v>5</v>
      </c>
      <c r="R3083" t="b">
        <v>0</v>
      </c>
      <c r="S3083" s="5" t="s">
        <v>8276</v>
      </c>
      <c r="T3083" t="s">
        <v>8316</v>
      </c>
    </row>
    <row r="3084" spans="1:20" ht="42.75" hidden="1" x14ac:dyDescent="0.4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/>
      <c r="L3084"/>
      <c r="M3084"/>
      <c r="N3084"/>
      <c r="P3084" t="b">
        <v>0</v>
      </c>
      <c r="Q3084">
        <v>0</v>
      </c>
      <c r="R3084" t="b">
        <v>0</v>
      </c>
      <c r="S3084" s="5" t="s">
        <v>8276</v>
      </c>
      <c r="T3084" t="s">
        <v>8316</v>
      </c>
    </row>
    <row r="3085" spans="1:20" ht="57" hidden="1" x14ac:dyDescent="0.4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/>
      <c r="L3085"/>
      <c r="M3085"/>
      <c r="N3085"/>
      <c r="P3085" t="b">
        <v>0</v>
      </c>
      <c r="Q3085">
        <v>3</v>
      </c>
      <c r="R3085" t="b">
        <v>0</v>
      </c>
      <c r="S3085" s="5" t="s">
        <v>8276</v>
      </c>
      <c r="T3085" t="s">
        <v>8316</v>
      </c>
    </row>
    <row r="3086" spans="1:20" ht="42.75" hidden="1" x14ac:dyDescent="0.4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/>
      <c r="L3086"/>
      <c r="M3086"/>
      <c r="N3086"/>
      <c r="P3086" t="b">
        <v>0</v>
      </c>
      <c r="Q3086">
        <v>6</v>
      </c>
      <c r="R3086" t="b">
        <v>0</v>
      </c>
      <c r="S3086" s="5" t="s">
        <v>8276</v>
      </c>
      <c r="T3086" t="s">
        <v>8316</v>
      </c>
    </row>
    <row r="3087" spans="1:20" ht="42.75" hidden="1" x14ac:dyDescent="0.4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/>
      <c r="L3087"/>
      <c r="M3087"/>
      <c r="N3087"/>
      <c r="P3087" t="b">
        <v>0</v>
      </c>
      <c r="Q3087">
        <v>9</v>
      </c>
      <c r="R3087" t="b">
        <v>0</v>
      </c>
      <c r="S3087" s="5" t="s">
        <v>8276</v>
      </c>
      <c r="T3087" t="s">
        <v>8316</v>
      </c>
    </row>
    <row r="3088" spans="1:20" ht="42.75" hidden="1" x14ac:dyDescent="0.4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/>
      <c r="L3088"/>
      <c r="M3088"/>
      <c r="N3088"/>
      <c r="P3088" t="b">
        <v>0</v>
      </c>
      <c r="Q3088">
        <v>3</v>
      </c>
      <c r="R3088" t="b">
        <v>0</v>
      </c>
      <c r="S3088" s="5" t="s">
        <v>8276</v>
      </c>
      <c r="T3088" t="s">
        <v>8316</v>
      </c>
    </row>
    <row r="3089" spans="1:20" ht="42.75" hidden="1" x14ac:dyDescent="0.4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/>
      <c r="L3089"/>
      <c r="M3089"/>
      <c r="N3089"/>
      <c r="P3089" t="b">
        <v>0</v>
      </c>
      <c r="Q3089">
        <v>2</v>
      </c>
      <c r="R3089" t="b">
        <v>0</v>
      </c>
      <c r="S3089" s="5" t="s">
        <v>8276</v>
      </c>
      <c r="T3089" t="s">
        <v>8316</v>
      </c>
    </row>
    <row r="3090" spans="1:20" ht="28.5" hidden="1" x14ac:dyDescent="0.4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/>
      <c r="L3090"/>
      <c r="M3090"/>
      <c r="N3090"/>
      <c r="P3090" t="b">
        <v>0</v>
      </c>
      <c r="Q3090">
        <v>3</v>
      </c>
      <c r="R3090" t="b">
        <v>0</v>
      </c>
      <c r="S3090" s="5" t="s">
        <v>8276</v>
      </c>
      <c r="T3090" t="s">
        <v>8316</v>
      </c>
    </row>
    <row r="3091" spans="1:20" ht="42.75" hidden="1" x14ac:dyDescent="0.4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/>
      <c r="L3091"/>
      <c r="M3091"/>
      <c r="N3091"/>
      <c r="P3091" t="b">
        <v>0</v>
      </c>
      <c r="Q3091">
        <v>45</v>
      </c>
      <c r="R3091" t="b">
        <v>0</v>
      </c>
      <c r="S3091" s="5" t="s">
        <v>8276</v>
      </c>
      <c r="T3091" t="s">
        <v>8316</v>
      </c>
    </row>
    <row r="3092" spans="1:20" ht="42.75" hidden="1" x14ac:dyDescent="0.4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/>
      <c r="L3092"/>
      <c r="M3092"/>
      <c r="N3092"/>
      <c r="P3092" t="b">
        <v>0</v>
      </c>
      <c r="Q3092">
        <v>9</v>
      </c>
      <c r="R3092" t="b">
        <v>0</v>
      </c>
      <c r="S3092" s="5" t="s">
        <v>8276</v>
      </c>
      <c r="T3092" t="s">
        <v>8316</v>
      </c>
    </row>
    <row r="3093" spans="1:20" ht="42.75" hidden="1" x14ac:dyDescent="0.4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/>
      <c r="L3093"/>
      <c r="M3093"/>
      <c r="N3093"/>
      <c r="P3093" t="b">
        <v>0</v>
      </c>
      <c r="Q3093">
        <v>9</v>
      </c>
      <c r="R3093" t="b">
        <v>0</v>
      </c>
      <c r="S3093" s="5" t="s">
        <v>8276</v>
      </c>
      <c r="T3093" t="s">
        <v>8316</v>
      </c>
    </row>
    <row r="3094" spans="1:20" ht="42.75" hidden="1" x14ac:dyDescent="0.4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/>
      <c r="L3094"/>
      <c r="M3094"/>
      <c r="N3094"/>
      <c r="P3094" t="b">
        <v>0</v>
      </c>
      <c r="Q3094">
        <v>21</v>
      </c>
      <c r="R3094" t="b">
        <v>0</v>
      </c>
      <c r="S3094" s="5" t="s">
        <v>8276</v>
      </c>
      <c r="T3094" t="s">
        <v>8316</v>
      </c>
    </row>
    <row r="3095" spans="1:20" ht="42.75" hidden="1" x14ac:dyDescent="0.4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/>
      <c r="L3095"/>
      <c r="M3095"/>
      <c r="N3095"/>
      <c r="P3095" t="b">
        <v>0</v>
      </c>
      <c r="Q3095">
        <v>17</v>
      </c>
      <c r="R3095" t="b">
        <v>0</v>
      </c>
      <c r="S3095" s="5" t="s">
        <v>8276</v>
      </c>
      <c r="T3095" t="s">
        <v>8316</v>
      </c>
    </row>
    <row r="3096" spans="1:20" ht="28.5" hidden="1" x14ac:dyDescent="0.4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/>
      <c r="L3096"/>
      <c r="M3096"/>
      <c r="N3096"/>
      <c r="P3096" t="b">
        <v>0</v>
      </c>
      <c r="Q3096">
        <v>1</v>
      </c>
      <c r="R3096" t="b">
        <v>0</v>
      </c>
      <c r="S3096" s="5" t="s">
        <v>8276</v>
      </c>
      <c r="T3096" t="s">
        <v>8316</v>
      </c>
    </row>
    <row r="3097" spans="1:20" ht="42.75" hidden="1" x14ac:dyDescent="0.4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/>
      <c r="L3097"/>
      <c r="M3097"/>
      <c r="N3097"/>
      <c r="P3097" t="b">
        <v>0</v>
      </c>
      <c r="Q3097">
        <v>1</v>
      </c>
      <c r="R3097" t="b">
        <v>0</v>
      </c>
      <c r="S3097" s="5" t="s">
        <v>8276</v>
      </c>
      <c r="T3097" t="s">
        <v>8316</v>
      </c>
    </row>
    <row r="3098" spans="1:20" ht="42.75" hidden="1" x14ac:dyDescent="0.4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/>
      <c r="L3098"/>
      <c r="M3098"/>
      <c r="N3098"/>
      <c r="P3098" t="b">
        <v>0</v>
      </c>
      <c r="Q3098">
        <v>14</v>
      </c>
      <c r="R3098" t="b">
        <v>0</v>
      </c>
      <c r="S3098" s="5" t="s">
        <v>8276</v>
      </c>
      <c r="T3098" t="s">
        <v>8316</v>
      </c>
    </row>
    <row r="3099" spans="1:20" ht="42.75" hidden="1" x14ac:dyDescent="0.4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/>
      <c r="L3099"/>
      <c r="M3099"/>
      <c r="N3099"/>
      <c r="P3099" t="b">
        <v>0</v>
      </c>
      <c r="Q3099">
        <v>42</v>
      </c>
      <c r="R3099" t="b">
        <v>0</v>
      </c>
      <c r="S3099" s="5" t="s">
        <v>8276</v>
      </c>
      <c r="T3099" t="s">
        <v>8316</v>
      </c>
    </row>
    <row r="3100" spans="1:20" ht="42.75" hidden="1" x14ac:dyDescent="0.4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/>
      <c r="L3100"/>
      <c r="M3100"/>
      <c r="N3100"/>
      <c r="P3100" t="b">
        <v>0</v>
      </c>
      <c r="Q3100">
        <v>27</v>
      </c>
      <c r="R3100" t="b">
        <v>0</v>
      </c>
      <c r="S3100" s="5" t="s">
        <v>8276</v>
      </c>
      <c r="T3100" t="s">
        <v>8316</v>
      </c>
    </row>
    <row r="3101" spans="1:20" ht="42.75" hidden="1" x14ac:dyDescent="0.4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/>
      <c r="L3101"/>
      <c r="M3101"/>
      <c r="N3101"/>
      <c r="P3101" t="b">
        <v>0</v>
      </c>
      <c r="Q3101">
        <v>5</v>
      </c>
      <c r="R3101" t="b">
        <v>0</v>
      </c>
      <c r="S3101" s="5" t="s">
        <v>8276</v>
      </c>
      <c r="T3101" t="s">
        <v>8316</v>
      </c>
    </row>
    <row r="3102" spans="1:20" ht="42.75" hidden="1" x14ac:dyDescent="0.4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/>
      <c r="L3102"/>
      <c r="M3102"/>
      <c r="N3102"/>
      <c r="P3102" t="b">
        <v>0</v>
      </c>
      <c r="Q3102">
        <v>13</v>
      </c>
      <c r="R3102" t="b">
        <v>0</v>
      </c>
      <c r="S3102" s="5" t="s">
        <v>8276</v>
      </c>
      <c r="T3102" t="s">
        <v>8316</v>
      </c>
    </row>
    <row r="3103" spans="1:20" ht="57" hidden="1" x14ac:dyDescent="0.4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/>
      <c r="L3103"/>
      <c r="M3103"/>
      <c r="N3103"/>
      <c r="P3103" t="b">
        <v>0</v>
      </c>
      <c r="Q3103">
        <v>12</v>
      </c>
      <c r="R3103" t="b">
        <v>0</v>
      </c>
      <c r="S3103" s="5" t="s">
        <v>8276</v>
      </c>
      <c r="T3103" t="s">
        <v>8316</v>
      </c>
    </row>
    <row r="3104" spans="1:20" ht="42.75" hidden="1" x14ac:dyDescent="0.4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/>
      <c r="L3104"/>
      <c r="M3104"/>
      <c r="N3104"/>
      <c r="P3104" t="b">
        <v>0</v>
      </c>
      <c r="Q3104">
        <v>90</v>
      </c>
      <c r="R3104" t="b">
        <v>0</v>
      </c>
      <c r="S3104" s="5" t="s">
        <v>8276</v>
      </c>
      <c r="T3104" t="s">
        <v>8316</v>
      </c>
    </row>
    <row r="3105" spans="1:20" ht="28.5" hidden="1" x14ac:dyDescent="0.4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/>
      <c r="L3105"/>
      <c r="M3105"/>
      <c r="N3105"/>
      <c r="P3105" t="b">
        <v>0</v>
      </c>
      <c r="Q3105">
        <v>2</v>
      </c>
      <c r="R3105" t="b">
        <v>0</v>
      </c>
      <c r="S3105" s="5" t="s">
        <v>8276</v>
      </c>
      <c r="T3105" t="s">
        <v>8316</v>
      </c>
    </row>
    <row r="3106" spans="1:20" ht="42.75" hidden="1" x14ac:dyDescent="0.4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/>
      <c r="L3106"/>
      <c r="M3106"/>
      <c r="N3106"/>
      <c r="P3106" t="b">
        <v>0</v>
      </c>
      <c r="Q3106">
        <v>5</v>
      </c>
      <c r="R3106" t="b">
        <v>0</v>
      </c>
      <c r="S3106" s="5" t="s">
        <v>8276</v>
      </c>
      <c r="T3106" t="s">
        <v>8316</v>
      </c>
    </row>
    <row r="3107" spans="1:20" ht="42.75" hidden="1" x14ac:dyDescent="0.4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/>
      <c r="L3107"/>
      <c r="M3107"/>
      <c r="N3107"/>
      <c r="P3107" t="b">
        <v>0</v>
      </c>
      <c r="Q3107">
        <v>31</v>
      </c>
      <c r="R3107" t="b">
        <v>0</v>
      </c>
      <c r="S3107" s="5" t="s">
        <v>8276</v>
      </c>
      <c r="T3107" t="s">
        <v>8316</v>
      </c>
    </row>
    <row r="3108" spans="1:20" ht="42.75" hidden="1" x14ac:dyDescent="0.4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/>
      <c r="L3108"/>
      <c r="M3108"/>
      <c r="N3108"/>
      <c r="P3108" t="b">
        <v>0</v>
      </c>
      <c r="Q3108">
        <v>4</v>
      </c>
      <c r="R3108" t="b">
        <v>0</v>
      </c>
      <c r="S3108" s="5" t="s">
        <v>8276</v>
      </c>
      <c r="T3108" t="s">
        <v>8316</v>
      </c>
    </row>
    <row r="3109" spans="1:20" ht="42.75" hidden="1" x14ac:dyDescent="0.4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/>
      <c r="L3109"/>
      <c r="M3109"/>
      <c r="N3109"/>
      <c r="P3109" t="b">
        <v>0</v>
      </c>
      <c r="Q3109">
        <v>29</v>
      </c>
      <c r="R3109" t="b">
        <v>0</v>
      </c>
      <c r="S3109" s="5" t="s">
        <v>8276</v>
      </c>
      <c r="T3109" t="s">
        <v>8316</v>
      </c>
    </row>
    <row r="3110" spans="1:20" hidden="1" x14ac:dyDescent="0.4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/>
      <c r="L3110"/>
      <c r="M3110"/>
      <c r="N3110"/>
      <c r="P3110" t="b">
        <v>0</v>
      </c>
      <c r="Q3110">
        <v>2</v>
      </c>
      <c r="R3110" t="b">
        <v>0</v>
      </c>
      <c r="S3110" s="5" t="s">
        <v>8276</v>
      </c>
      <c r="T3110" t="s">
        <v>8316</v>
      </c>
    </row>
    <row r="3111" spans="1:20" ht="42.75" hidden="1" x14ac:dyDescent="0.4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/>
      <c r="L3111"/>
      <c r="M3111"/>
      <c r="N3111"/>
      <c r="P3111" t="b">
        <v>0</v>
      </c>
      <c r="Q3111">
        <v>114</v>
      </c>
      <c r="R3111" t="b">
        <v>0</v>
      </c>
      <c r="S3111" s="5" t="s">
        <v>8276</v>
      </c>
      <c r="T3111" t="s">
        <v>8316</v>
      </c>
    </row>
    <row r="3112" spans="1:20" ht="42.75" hidden="1" x14ac:dyDescent="0.4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/>
      <c r="L3112"/>
      <c r="M3112"/>
      <c r="N3112"/>
      <c r="P3112" t="b">
        <v>0</v>
      </c>
      <c r="Q3112">
        <v>1</v>
      </c>
      <c r="R3112" t="b">
        <v>0</v>
      </c>
      <c r="S3112" s="5" t="s">
        <v>8276</v>
      </c>
      <c r="T3112" t="s">
        <v>8316</v>
      </c>
    </row>
    <row r="3113" spans="1:20" ht="28.5" hidden="1" x14ac:dyDescent="0.4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/>
      <c r="L3113"/>
      <c r="M3113"/>
      <c r="N3113"/>
      <c r="P3113" t="b">
        <v>0</v>
      </c>
      <c r="Q3113">
        <v>76</v>
      </c>
      <c r="R3113" t="b">
        <v>0</v>
      </c>
      <c r="S3113" s="5" t="s">
        <v>8276</v>
      </c>
      <c r="T3113" t="s">
        <v>8316</v>
      </c>
    </row>
    <row r="3114" spans="1:20" ht="42.75" hidden="1" x14ac:dyDescent="0.4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/>
      <c r="L3114"/>
      <c r="M3114"/>
      <c r="N3114"/>
      <c r="P3114" t="b">
        <v>0</v>
      </c>
      <c r="Q3114">
        <v>9</v>
      </c>
      <c r="R3114" t="b">
        <v>0</v>
      </c>
      <c r="S3114" s="5" t="s">
        <v>8276</v>
      </c>
      <c r="T3114" t="s">
        <v>8316</v>
      </c>
    </row>
    <row r="3115" spans="1:20" ht="42.75" hidden="1" x14ac:dyDescent="0.4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/>
      <c r="L3115"/>
      <c r="M3115"/>
      <c r="N3115"/>
      <c r="P3115" t="b">
        <v>0</v>
      </c>
      <c r="Q3115">
        <v>37</v>
      </c>
      <c r="R3115" t="b">
        <v>0</v>
      </c>
      <c r="S3115" s="5" t="s">
        <v>8276</v>
      </c>
      <c r="T3115" t="s">
        <v>8316</v>
      </c>
    </row>
    <row r="3116" spans="1:20" ht="42.75" hidden="1" x14ac:dyDescent="0.4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/>
      <c r="L3116"/>
      <c r="M3116"/>
      <c r="N3116"/>
      <c r="P3116" t="b">
        <v>0</v>
      </c>
      <c r="Q3116">
        <v>0</v>
      </c>
      <c r="R3116" t="b">
        <v>0</v>
      </c>
      <c r="S3116" s="5" t="s">
        <v>8276</v>
      </c>
      <c r="T3116" t="s">
        <v>8316</v>
      </c>
    </row>
    <row r="3117" spans="1:20" ht="42.75" hidden="1" x14ac:dyDescent="0.4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/>
      <c r="L3117"/>
      <c r="M3117"/>
      <c r="N3117"/>
      <c r="P3117" t="b">
        <v>0</v>
      </c>
      <c r="Q3117">
        <v>1</v>
      </c>
      <c r="R3117" t="b">
        <v>0</v>
      </c>
      <c r="S3117" s="5" t="s">
        <v>8276</v>
      </c>
      <c r="T3117" t="s">
        <v>8316</v>
      </c>
    </row>
    <row r="3118" spans="1:20" ht="42.75" hidden="1" x14ac:dyDescent="0.4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/>
      <c r="L3118"/>
      <c r="M3118"/>
      <c r="N3118"/>
      <c r="P3118" t="b">
        <v>0</v>
      </c>
      <c r="Q3118">
        <v>10</v>
      </c>
      <c r="R3118" t="b">
        <v>0</v>
      </c>
      <c r="S3118" s="5" t="s">
        <v>8276</v>
      </c>
      <c r="T3118" t="s">
        <v>8316</v>
      </c>
    </row>
    <row r="3119" spans="1:20" ht="42.75" hidden="1" x14ac:dyDescent="0.4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/>
      <c r="L3119"/>
      <c r="M3119"/>
      <c r="N3119"/>
      <c r="P3119" t="b">
        <v>0</v>
      </c>
      <c r="Q3119">
        <v>1</v>
      </c>
      <c r="R3119" t="b">
        <v>0</v>
      </c>
      <c r="S3119" s="5" t="s">
        <v>8276</v>
      </c>
      <c r="T3119" t="s">
        <v>8316</v>
      </c>
    </row>
    <row r="3120" spans="1:20" ht="28.5" hidden="1" x14ac:dyDescent="0.4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/>
      <c r="L3120"/>
      <c r="M3120"/>
      <c r="N3120"/>
      <c r="P3120" t="b">
        <v>0</v>
      </c>
      <c r="Q3120">
        <v>2</v>
      </c>
      <c r="R3120" t="b">
        <v>0</v>
      </c>
      <c r="S3120" s="5" t="s">
        <v>8276</v>
      </c>
      <c r="T3120" t="s">
        <v>8316</v>
      </c>
    </row>
    <row r="3121" spans="1:21" ht="42.75" hidden="1" x14ac:dyDescent="0.4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/>
      <c r="L3121"/>
      <c r="M3121"/>
      <c r="N3121"/>
      <c r="P3121" t="b">
        <v>0</v>
      </c>
      <c r="Q3121">
        <v>1</v>
      </c>
      <c r="R3121" t="b">
        <v>0</v>
      </c>
      <c r="S3121" s="5" t="s">
        <v>8276</v>
      </c>
      <c r="T3121" t="s">
        <v>8316</v>
      </c>
    </row>
    <row r="3122" spans="1:21" ht="42.75" hidden="1" x14ac:dyDescent="0.4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/>
      <c r="L3122"/>
      <c r="M3122"/>
      <c r="N3122"/>
      <c r="P3122" t="b">
        <v>0</v>
      </c>
      <c r="Q3122">
        <v>10</v>
      </c>
      <c r="R3122" t="b">
        <v>0</v>
      </c>
      <c r="S3122" s="5" t="s">
        <v>8276</v>
      </c>
      <c r="T3122" t="s">
        <v>8316</v>
      </c>
    </row>
    <row r="3123" spans="1:21" ht="28.5" hidden="1" x14ac:dyDescent="0.4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/>
      <c r="L3123"/>
      <c r="M3123"/>
      <c r="N3123"/>
      <c r="P3123" t="b">
        <v>0</v>
      </c>
      <c r="Q3123">
        <v>1</v>
      </c>
      <c r="R3123" t="b">
        <v>0</v>
      </c>
      <c r="S3123" s="5" t="s">
        <v>8276</v>
      </c>
      <c r="T3123" t="s">
        <v>8316</v>
      </c>
    </row>
    <row r="3124" spans="1:21" hidden="1" x14ac:dyDescent="0.4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/>
      <c r="L3124"/>
      <c r="M3124"/>
      <c r="N3124"/>
      <c r="P3124" t="b">
        <v>0</v>
      </c>
      <c r="Q3124">
        <v>2</v>
      </c>
      <c r="R3124" t="b">
        <v>0</v>
      </c>
      <c r="S3124" s="5" t="s">
        <v>8276</v>
      </c>
      <c r="T3124" t="s">
        <v>8316</v>
      </c>
    </row>
    <row r="3125" spans="1:21" ht="42.75" hidden="1" x14ac:dyDescent="0.4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/>
      <c r="L3125"/>
      <c r="M3125"/>
      <c r="N3125"/>
      <c r="P3125" t="b">
        <v>0</v>
      </c>
      <c r="Q3125">
        <v>348</v>
      </c>
      <c r="R3125" t="b">
        <v>0</v>
      </c>
      <c r="S3125" s="5" t="s">
        <v>8276</v>
      </c>
      <c r="T3125" t="s">
        <v>8316</v>
      </c>
    </row>
    <row r="3126" spans="1:21" ht="28.5" hidden="1" x14ac:dyDescent="0.4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/>
      <c r="L3126"/>
      <c r="M3126"/>
      <c r="N3126"/>
      <c r="P3126" t="b">
        <v>0</v>
      </c>
      <c r="Q3126">
        <v>4</v>
      </c>
      <c r="R3126" t="b">
        <v>0</v>
      </c>
      <c r="S3126" s="5" t="s">
        <v>8276</v>
      </c>
      <c r="T3126" t="s">
        <v>8316</v>
      </c>
    </row>
    <row r="3127" spans="1:21" hidden="1" x14ac:dyDescent="0.4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/>
      <c r="L3127"/>
      <c r="M3127"/>
      <c r="N3127"/>
      <c r="P3127" t="b">
        <v>0</v>
      </c>
      <c r="Q3127">
        <v>0</v>
      </c>
      <c r="R3127" t="b">
        <v>0</v>
      </c>
      <c r="S3127" s="5" t="s">
        <v>8276</v>
      </c>
      <c r="T3127" t="s">
        <v>8316</v>
      </c>
    </row>
    <row r="3128" spans="1:21" ht="71.25" hidden="1" x14ac:dyDescent="0.4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/>
      <c r="L3128"/>
      <c r="M3128"/>
      <c r="N3128"/>
      <c r="P3128" t="b">
        <v>0</v>
      </c>
      <c r="Q3128">
        <v>17</v>
      </c>
      <c r="R3128" t="b">
        <v>0</v>
      </c>
      <c r="S3128" s="5" t="s">
        <v>8276</v>
      </c>
      <c r="T3128" t="s">
        <v>8316</v>
      </c>
    </row>
    <row r="3129" spans="1:21" ht="42.75" hidden="1" x14ac:dyDescent="0.4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/>
      <c r="L3129"/>
      <c r="M3129"/>
      <c r="N3129"/>
      <c r="P3129" t="b">
        <v>0</v>
      </c>
      <c r="Q3129">
        <v>0</v>
      </c>
      <c r="R3129" t="b">
        <v>0</v>
      </c>
      <c r="S3129" s="5" t="s">
        <v>8276</v>
      </c>
      <c r="T3129" t="s">
        <v>8316</v>
      </c>
    </row>
    <row r="3130" spans="1:21" ht="42.75" x14ac:dyDescent="0.4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1">
        <f t="shared" ref="K3130:K3189" si="30">I3130/60/60/24+DATE(1970,1,1)</f>
        <v>42810.784039351856</v>
      </c>
      <c r="L3130" s="9">
        <f t="shared" ref="L3130:L3189" si="31">MONTH(K3130)</f>
        <v>3</v>
      </c>
      <c r="M3130" s="11">
        <f t="shared" ref="M3130:M3189" si="32">J3130/60/60/24+DATE(1970,1,1)</f>
        <v>42780.825706018513</v>
      </c>
      <c r="N3130" s="12">
        <f t="shared" ref="N3130:N3189" si="33">MONTH(M3130)</f>
        <v>2</v>
      </c>
      <c r="O3130">
        <f t="shared" ref="O3130:O3189" si="34">K3130-M3130</f>
        <v>29.958333333343035</v>
      </c>
      <c r="P3130" t="b">
        <v>0</v>
      </c>
      <c r="Q3130">
        <v>117</v>
      </c>
      <c r="R3130" t="b">
        <v>0</v>
      </c>
      <c r="S3130" s="5" t="s">
        <v>8276</v>
      </c>
      <c r="T3130" t="s">
        <v>8277</v>
      </c>
      <c r="U3130">
        <f>1</f>
        <v>1</v>
      </c>
    </row>
    <row r="3131" spans="1:21" ht="42.75" x14ac:dyDescent="0.4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1">
        <f t="shared" si="30"/>
        <v>42843.801145833335</v>
      </c>
      <c r="L3131" s="9">
        <f t="shared" si="31"/>
        <v>4</v>
      </c>
      <c r="M3131" s="11">
        <f t="shared" si="32"/>
        <v>42803.842812499999</v>
      </c>
      <c r="N3131" s="12">
        <f t="shared" si="33"/>
        <v>3</v>
      </c>
      <c r="O3131">
        <f t="shared" si="34"/>
        <v>39.958333333335759</v>
      </c>
      <c r="P3131" t="b">
        <v>0</v>
      </c>
      <c r="Q3131">
        <v>1</v>
      </c>
      <c r="R3131" t="b">
        <v>0</v>
      </c>
      <c r="S3131" s="5" t="s">
        <v>8276</v>
      </c>
      <c r="T3131" t="s">
        <v>8277</v>
      </c>
      <c r="U3131">
        <f>1</f>
        <v>1</v>
      </c>
    </row>
    <row r="3132" spans="1:21" ht="42.75" x14ac:dyDescent="0.4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1">
        <f t="shared" si="30"/>
        <v>42839.207638888889</v>
      </c>
      <c r="L3132" s="9">
        <f t="shared" si="31"/>
        <v>4</v>
      </c>
      <c r="M3132" s="11">
        <f t="shared" si="32"/>
        <v>42808.640231481477</v>
      </c>
      <c r="N3132" s="12">
        <f t="shared" si="33"/>
        <v>3</v>
      </c>
      <c r="O3132">
        <f t="shared" si="34"/>
        <v>30.567407407412247</v>
      </c>
      <c r="P3132" t="b">
        <v>0</v>
      </c>
      <c r="Q3132">
        <v>4</v>
      </c>
      <c r="R3132" t="b">
        <v>0</v>
      </c>
      <c r="S3132" s="5" t="s">
        <v>8276</v>
      </c>
      <c r="T3132" t="s">
        <v>8277</v>
      </c>
      <c r="U3132">
        <f>1</f>
        <v>1</v>
      </c>
    </row>
    <row r="3133" spans="1:21" ht="28.5" x14ac:dyDescent="0.4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1">
        <f t="shared" si="30"/>
        <v>42833.537557870368</v>
      </c>
      <c r="L3133" s="9">
        <f t="shared" si="31"/>
        <v>4</v>
      </c>
      <c r="M3133" s="11">
        <f t="shared" si="32"/>
        <v>42803.579224537039</v>
      </c>
      <c r="N3133" s="12">
        <f t="shared" si="33"/>
        <v>3</v>
      </c>
      <c r="O3133">
        <f t="shared" si="34"/>
        <v>29.958333333328483</v>
      </c>
      <c r="P3133" t="b">
        <v>0</v>
      </c>
      <c r="Q3133">
        <v>12</v>
      </c>
      <c r="R3133" t="b">
        <v>0</v>
      </c>
      <c r="S3133" s="5" t="s">
        <v>8276</v>
      </c>
      <c r="T3133" t="s">
        <v>8277</v>
      </c>
      <c r="U3133">
        <f>1</f>
        <v>1</v>
      </c>
    </row>
    <row r="3134" spans="1:21" ht="28.5" x14ac:dyDescent="0.4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1">
        <f t="shared" si="30"/>
        <v>42846.308564814812</v>
      </c>
      <c r="L3134" s="9">
        <f t="shared" si="31"/>
        <v>4</v>
      </c>
      <c r="M3134" s="11">
        <f t="shared" si="32"/>
        <v>42786.350231481483</v>
      </c>
      <c r="N3134" s="12">
        <f t="shared" si="33"/>
        <v>2</v>
      </c>
      <c r="O3134">
        <f t="shared" si="34"/>
        <v>59.958333333328483</v>
      </c>
      <c r="P3134" t="b">
        <v>0</v>
      </c>
      <c r="Q3134">
        <v>1</v>
      </c>
      <c r="R3134" t="b">
        <v>0</v>
      </c>
      <c r="S3134" s="5" t="s">
        <v>8276</v>
      </c>
      <c r="T3134" t="s">
        <v>8277</v>
      </c>
      <c r="U3134">
        <f>1</f>
        <v>1</v>
      </c>
    </row>
    <row r="3135" spans="1:21" ht="42.75" x14ac:dyDescent="0.4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1">
        <f t="shared" si="30"/>
        <v>42818.523541666669</v>
      </c>
      <c r="L3135" s="9">
        <f t="shared" si="31"/>
        <v>3</v>
      </c>
      <c r="M3135" s="11">
        <f t="shared" si="32"/>
        <v>42788.565208333333</v>
      </c>
      <c r="N3135" s="12">
        <f t="shared" si="33"/>
        <v>2</v>
      </c>
      <c r="O3135">
        <f t="shared" si="34"/>
        <v>29.958333333335759</v>
      </c>
      <c r="P3135" t="b">
        <v>0</v>
      </c>
      <c r="Q3135">
        <v>16</v>
      </c>
      <c r="R3135" t="b">
        <v>0</v>
      </c>
      <c r="S3135" s="5" t="s">
        <v>8276</v>
      </c>
      <c r="T3135" t="s">
        <v>8277</v>
      </c>
      <c r="U3135">
        <f>1</f>
        <v>1</v>
      </c>
    </row>
    <row r="3136" spans="1:21" ht="42.75" x14ac:dyDescent="0.4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1">
        <f t="shared" si="30"/>
        <v>42821.678460648152</v>
      </c>
      <c r="L3136" s="9">
        <f t="shared" si="31"/>
        <v>3</v>
      </c>
      <c r="M3136" s="11">
        <f t="shared" si="32"/>
        <v>42800.720127314817</v>
      </c>
      <c r="N3136" s="12">
        <f t="shared" si="33"/>
        <v>3</v>
      </c>
      <c r="O3136">
        <f t="shared" si="34"/>
        <v>20.958333333335759</v>
      </c>
      <c r="P3136" t="b">
        <v>0</v>
      </c>
      <c r="Q3136">
        <v>12</v>
      </c>
      <c r="R3136" t="b">
        <v>0</v>
      </c>
      <c r="S3136" s="5" t="s">
        <v>8276</v>
      </c>
      <c r="T3136" t="s">
        <v>8277</v>
      </c>
      <c r="U3136">
        <f>1</f>
        <v>1</v>
      </c>
    </row>
    <row r="3137" spans="1:21" ht="42.75" x14ac:dyDescent="0.4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1">
        <f t="shared" si="30"/>
        <v>42829.151863425926</v>
      </c>
      <c r="L3137" s="9">
        <f t="shared" si="31"/>
        <v>4</v>
      </c>
      <c r="M3137" s="11">
        <f t="shared" si="32"/>
        <v>42807.151863425926</v>
      </c>
      <c r="N3137" s="12">
        <f t="shared" si="33"/>
        <v>3</v>
      </c>
      <c r="O3137">
        <f t="shared" si="34"/>
        <v>22</v>
      </c>
      <c r="P3137" t="b">
        <v>0</v>
      </c>
      <c r="Q3137">
        <v>7</v>
      </c>
      <c r="R3137" t="b">
        <v>0</v>
      </c>
      <c r="S3137" s="5" t="s">
        <v>8276</v>
      </c>
      <c r="T3137" t="s">
        <v>8277</v>
      </c>
      <c r="U3137">
        <f>1</f>
        <v>1</v>
      </c>
    </row>
    <row r="3138" spans="1:21" ht="42.75" x14ac:dyDescent="0.4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1">
        <f t="shared" si="30"/>
        <v>42825.957638888889</v>
      </c>
      <c r="L3138" s="9">
        <f t="shared" si="31"/>
        <v>3</v>
      </c>
      <c r="M3138" s="11">
        <f t="shared" si="32"/>
        <v>42789.462430555555</v>
      </c>
      <c r="N3138" s="12">
        <f t="shared" si="33"/>
        <v>2</v>
      </c>
      <c r="O3138">
        <f t="shared" si="34"/>
        <v>36.495208333333721</v>
      </c>
      <c r="P3138" t="b">
        <v>0</v>
      </c>
      <c r="Q3138">
        <v>22</v>
      </c>
      <c r="R3138" t="b">
        <v>0</v>
      </c>
      <c r="S3138" s="5" t="s">
        <v>8276</v>
      </c>
      <c r="T3138" t="s">
        <v>8277</v>
      </c>
      <c r="U3138">
        <f>1</f>
        <v>1</v>
      </c>
    </row>
    <row r="3139" spans="1:21" ht="28.5" x14ac:dyDescent="0.4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1">
        <f t="shared" si="30"/>
        <v>42858.8</v>
      </c>
      <c r="L3139" s="9">
        <f t="shared" si="31"/>
        <v>5</v>
      </c>
      <c r="M3139" s="11">
        <f t="shared" si="32"/>
        <v>42807.885057870371</v>
      </c>
      <c r="N3139" s="12">
        <f t="shared" si="33"/>
        <v>3</v>
      </c>
      <c r="O3139">
        <f t="shared" si="34"/>
        <v>50.914942129631527</v>
      </c>
      <c r="P3139" t="b">
        <v>0</v>
      </c>
      <c r="Q3139">
        <v>1</v>
      </c>
      <c r="R3139" t="b">
        <v>0</v>
      </c>
      <c r="S3139" s="5" t="s">
        <v>8276</v>
      </c>
      <c r="T3139" t="s">
        <v>8277</v>
      </c>
      <c r="U3139">
        <f>1</f>
        <v>1</v>
      </c>
    </row>
    <row r="3140" spans="1:21" ht="57" x14ac:dyDescent="0.4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1">
        <f t="shared" si="30"/>
        <v>42828.645914351851</v>
      </c>
      <c r="L3140" s="9">
        <f t="shared" si="31"/>
        <v>4</v>
      </c>
      <c r="M3140" s="11">
        <f t="shared" si="32"/>
        <v>42809.645914351851</v>
      </c>
      <c r="N3140" s="12">
        <f t="shared" si="33"/>
        <v>3</v>
      </c>
      <c r="O3140">
        <f t="shared" si="34"/>
        <v>19</v>
      </c>
      <c r="P3140" t="b">
        <v>0</v>
      </c>
      <c r="Q3140">
        <v>0</v>
      </c>
      <c r="R3140" t="b">
        <v>0</v>
      </c>
      <c r="S3140" s="5" t="s">
        <v>8276</v>
      </c>
      <c r="T3140" t="s">
        <v>8277</v>
      </c>
      <c r="U3140">
        <f>1</f>
        <v>1</v>
      </c>
    </row>
    <row r="3141" spans="1:21" ht="42.75" x14ac:dyDescent="0.4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1">
        <f t="shared" si="30"/>
        <v>42819.189583333333</v>
      </c>
      <c r="L3141" s="9">
        <f t="shared" si="31"/>
        <v>3</v>
      </c>
      <c r="M3141" s="11">
        <f t="shared" si="32"/>
        <v>42785.270370370374</v>
      </c>
      <c r="N3141" s="12">
        <f t="shared" si="33"/>
        <v>2</v>
      </c>
      <c r="O3141">
        <f t="shared" si="34"/>
        <v>33.919212962959136</v>
      </c>
      <c r="P3141" t="b">
        <v>0</v>
      </c>
      <c r="Q3141">
        <v>6</v>
      </c>
      <c r="R3141" t="b">
        <v>0</v>
      </c>
      <c r="S3141" s="5" t="s">
        <v>8276</v>
      </c>
      <c r="T3141" t="s">
        <v>8277</v>
      </c>
      <c r="U3141">
        <f>1</f>
        <v>1</v>
      </c>
    </row>
    <row r="3142" spans="1:21" ht="42.75" x14ac:dyDescent="0.4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1">
        <f t="shared" si="30"/>
        <v>42832.677118055552</v>
      </c>
      <c r="L3142" s="9">
        <f t="shared" si="31"/>
        <v>4</v>
      </c>
      <c r="M3142" s="11">
        <f t="shared" si="32"/>
        <v>42802.718784722223</v>
      </c>
      <c r="N3142" s="12">
        <f t="shared" si="33"/>
        <v>3</v>
      </c>
      <c r="O3142">
        <f t="shared" si="34"/>
        <v>29.958333333328483</v>
      </c>
      <c r="P3142" t="b">
        <v>0</v>
      </c>
      <c r="Q3142">
        <v>4</v>
      </c>
      <c r="R3142" t="b">
        <v>0</v>
      </c>
      <c r="S3142" s="5" t="s">
        <v>8276</v>
      </c>
      <c r="T3142" t="s">
        <v>8277</v>
      </c>
      <c r="U3142">
        <f>1</f>
        <v>1</v>
      </c>
    </row>
    <row r="3143" spans="1:21" ht="57" x14ac:dyDescent="0.4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1">
        <f t="shared" si="30"/>
        <v>42841.833333333328</v>
      </c>
      <c r="L3143" s="9">
        <f t="shared" si="31"/>
        <v>4</v>
      </c>
      <c r="M3143" s="11">
        <f t="shared" si="32"/>
        <v>42800.753333333334</v>
      </c>
      <c r="N3143" s="12">
        <f t="shared" si="33"/>
        <v>3</v>
      </c>
      <c r="O3143">
        <f t="shared" si="34"/>
        <v>41.07999999999447</v>
      </c>
      <c r="P3143" t="b">
        <v>0</v>
      </c>
      <c r="Q3143">
        <v>8</v>
      </c>
      <c r="R3143" t="b">
        <v>0</v>
      </c>
      <c r="S3143" s="5" t="s">
        <v>8276</v>
      </c>
      <c r="T3143" t="s">
        <v>8277</v>
      </c>
      <c r="U3143">
        <f>1</f>
        <v>1</v>
      </c>
    </row>
    <row r="3144" spans="1:21" ht="42.75" x14ac:dyDescent="0.4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1">
        <f t="shared" si="30"/>
        <v>42813.471516203703</v>
      </c>
      <c r="L3144" s="9">
        <f t="shared" si="31"/>
        <v>3</v>
      </c>
      <c r="M3144" s="11">
        <f t="shared" si="32"/>
        <v>42783.513182870374</v>
      </c>
      <c r="N3144" s="12">
        <f t="shared" si="33"/>
        <v>2</v>
      </c>
      <c r="O3144">
        <f t="shared" si="34"/>
        <v>29.958333333328483</v>
      </c>
      <c r="P3144" t="b">
        <v>0</v>
      </c>
      <c r="Q3144">
        <v>3</v>
      </c>
      <c r="R3144" t="b">
        <v>0</v>
      </c>
      <c r="S3144" s="5" t="s">
        <v>8276</v>
      </c>
      <c r="T3144" t="s">
        <v>8277</v>
      </c>
      <c r="U3144">
        <f>1</f>
        <v>1</v>
      </c>
    </row>
    <row r="3145" spans="1:21" ht="57" x14ac:dyDescent="0.4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1">
        <f t="shared" si="30"/>
        <v>42834.358287037037</v>
      </c>
      <c r="L3145" s="9">
        <f t="shared" si="31"/>
        <v>4</v>
      </c>
      <c r="M3145" s="11">
        <f t="shared" si="32"/>
        <v>42808.358287037037</v>
      </c>
      <c r="N3145" s="12">
        <f t="shared" si="33"/>
        <v>3</v>
      </c>
      <c r="O3145">
        <f t="shared" si="34"/>
        <v>26</v>
      </c>
      <c r="P3145" t="b">
        <v>0</v>
      </c>
      <c r="Q3145">
        <v>0</v>
      </c>
      <c r="R3145" t="b">
        <v>0</v>
      </c>
      <c r="S3145" s="5" t="s">
        <v>8276</v>
      </c>
      <c r="T3145" t="s">
        <v>8277</v>
      </c>
      <c r="U3145">
        <f>1</f>
        <v>1</v>
      </c>
    </row>
    <row r="3146" spans="1:21" ht="57" x14ac:dyDescent="0.4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1">
        <f t="shared" si="30"/>
        <v>42813.25</v>
      </c>
      <c r="L3146" s="9">
        <f t="shared" si="31"/>
        <v>3</v>
      </c>
      <c r="M3146" s="11">
        <f t="shared" si="32"/>
        <v>42796.538275462968</v>
      </c>
      <c r="N3146" s="12">
        <f t="shared" si="33"/>
        <v>3</v>
      </c>
      <c r="O3146">
        <f t="shared" si="34"/>
        <v>16.711724537031841</v>
      </c>
      <c r="P3146" t="b">
        <v>0</v>
      </c>
      <c r="Q3146">
        <v>30</v>
      </c>
      <c r="R3146" t="b">
        <v>0</v>
      </c>
      <c r="S3146" s="5" t="s">
        <v>8276</v>
      </c>
      <c r="T3146" t="s">
        <v>8277</v>
      </c>
      <c r="U3146">
        <f>1</f>
        <v>1</v>
      </c>
    </row>
    <row r="3147" spans="1:21" ht="42.75" x14ac:dyDescent="0.4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1">
        <f t="shared" si="30"/>
        <v>42821.999236111107</v>
      </c>
      <c r="L3147" s="9">
        <f t="shared" si="31"/>
        <v>3</v>
      </c>
      <c r="M3147" s="11">
        <f t="shared" si="32"/>
        <v>42762.040902777779</v>
      </c>
      <c r="N3147" s="12">
        <f t="shared" si="33"/>
        <v>1</v>
      </c>
      <c r="O3147">
        <f t="shared" si="34"/>
        <v>59.958333333328483</v>
      </c>
      <c r="P3147" t="b">
        <v>0</v>
      </c>
      <c r="Q3147">
        <v>0</v>
      </c>
      <c r="R3147" t="b">
        <v>0</v>
      </c>
      <c r="S3147" s="5" t="s">
        <v>8276</v>
      </c>
      <c r="T3147" t="s">
        <v>8277</v>
      </c>
      <c r="U3147">
        <f>1</f>
        <v>1</v>
      </c>
    </row>
    <row r="3148" spans="1:21" ht="28.5" x14ac:dyDescent="0.4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1">
        <f t="shared" si="30"/>
        <v>42841.640810185185</v>
      </c>
      <c r="L3148" s="9">
        <f t="shared" si="31"/>
        <v>4</v>
      </c>
      <c r="M3148" s="11">
        <f t="shared" si="32"/>
        <v>42796.682476851856</v>
      </c>
      <c r="N3148" s="12">
        <f t="shared" si="33"/>
        <v>3</v>
      </c>
      <c r="O3148">
        <f t="shared" si="34"/>
        <v>44.958333333328483</v>
      </c>
      <c r="P3148" t="b">
        <v>0</v>
      </c>
      <c r="Q3148">
        <v>12</v>
      </c>
      <c r="R3148" t="b">
        <v>0</v>
      </c>
      <c r="S3148" s="5" t="s">
        <v>8276</v>
      </c>
      <c r="T3148" t="s">
        <v>8277</v>
      </c>
      <c r="U3148">
        <f>1</f>
        <v>1</v>
      </c>
    </row>
    <row r="3149" spans="1:21" ht="42.75" x14ac:dyDescent="0.4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1">
        <f t="shared" si="30"/>
        <v>41950.011053240742</v>
      </c>
      <c r="L3149" s="9">
        <f t="shared" si="31"/>
        <v>11</v>
      </c>
      <c r="M3149" s="11">
        <f t="shared" si="32"/>
        <v>41909.969386574077</v>
      </c>
      <c r="N3149" s="12">
        <f t="shared" si="33"/>
        <v>9</v>
      </c>
      <c r="O3149">
        <f t="shared" si="34"/>
        <v>40.041666666664241</v>
      </c>
      <c r="P3149" t="b">
        <v>1</v>
      </c>
      <c r="Q3149">
        <v>213</v>
      </c>
      <c r="R3149" t="b">
        <v>1</v>
      </c>
      <c r="S3149" s="5" t="s">
        <v>8276</v>
      </c>
      <c r="T3149" t="s">
        <v>8277</v>
      </c>
      <c r="U3149">
        <f>1</f>
        <v>1</v>
      </c>
    </row>
    <row r="3150" spans="1:21" ht="28.5" x14ac:dyDescent="0.4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1">
        <f t="shared" si="30"/>
        <v>41913.166666666664</v>
      </c>
      <c r="L3150" s="9">
        <f t="shared" si="31"/>
        <v>10</v>
      </c>
      <c r="M3150" s="11">
        <f t="shared" si="32"/>
        <v>41891.665324074071</v>
      </c>
      <c r="N3150" s="12">
        <f t="shared" si="33"/>
        <v>9</v>
      </c>
      <c r="O3150">
        <f t="shared" si="34"/>
        <v>21.501342592593573</v>
      </c>
      <c r="P3150" t="b">
        <v>1</v>
      </c>
      <c r="Q3150">
        <v>57</v>
      </c>
      <c r="R3150" t="b">
        <v>1</v>
      </c>
      <c r="S3150" s="5" t="s">
        <v>8276</v>
      </c>
      <c r="T3150" t="s">
        <v>8277</v>
      </c>
      <c r="U3150">
        <f>1</f>
        <v>1</v>
      </c>
    </row>
    <row r="3151" spans="1:21" ht="42.75" x14ac:dyDescent="0.4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1">
        <f t="shared" si="30"/>
        <v>41250.083333333336</v>
      </c>
      <c r="L3151" s="9">
        <f t="shared" si="31"/>
        <v>12</v>
      </c>
      <c r="M3151" s="11">
        <f t="shared" si="32"/>
        <v>41226.017361111109</v>
      </c>
      <c r="N3151" s="12">
        <f t="shared" si="33"/>
        <v>11</v>
      </c>
      <c r="O3151">
        <f t="shared" si="34"/>
        <v>24.065972222226264</v>
      </c>
      <c r="P3151" t="b">
        <v>1</v>
      </c>
      <c r="Q3151">
        <v>25</v>
      </c>
      <c r="R3151" t="b">
        <v>1</v>
      </c>
      <c r="S3151" s="5" t="s">
        <v>8276</v>
      </c>
      <c r="T3151" t="s">
        <v>8277</v>
      </c>
      <c r="U3151">
        <f>1</f>
        <v>1</v>
      </c>
    </row>
    <row r="3152" spans="1:21" ht="57" x14ac:dyDescent="0.4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1">
        <f t="shared" si="30"/>
        <v>40568.166666666664</v>
      </c>
      <c r="L3152" s="9">
        <f t="shared" si="31"/>
        <v>1</v>
      </c>
      <c r="M3152" s="11">
        <f t="shared" si="32"/>
        <v>40478.263923611114</v>
      </c>
      <c r="N3152" s="12">
        <f t="shared" si="33"/>
        <v>10</v>
      </c>
      <c r="O3152">
        <f t="shared" si="34"/>
        <v>89.902743055550673</v>
      </c>
      <c r="P3152" t="b">
        <v>1</v>
      </c>
      <c r="Q3152">
        <v>104</v>
      </c>
      <c r="R3152" t="b">
        <v>1</v>
      </c>
      <c r="S3152" s="5" t="s">
        <v>8276</v>
      </c>
      <c r="T3152" t="s">
        <v>8277</v>
      </c>
      <c r="U3152">
        <f>1</f>
        <v>1</v>
      </c>
    </row>
    <row r="3153" spans="1:21" ht="42.75" x14ac:dyDescent="0.4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1">
        <f t="shared" si="30"/>
        <v>41892.83997685185</v>
      </c>
      <c r="L3153" s="9">
        <f t="shared" si="31"/>
        <v>9</v>
      </c>
      <c r="M3153" s="11">
        <f t="shared" si="32"/>
        <v>41862.83997685185</v>
      </c>
      <c r="N3153" s="12">
        <f t="shared" si="33"/>
        <v>8</v>
      </c>
      <c r="O3153">
        <f t="shared" si="34"/>
        <v>30</v>
      </c>
      <c r="P3153" t="b">
        <v>1</v>
      </c>
      <c r="Q3153">
        <v>34</v>
      </c>
      <c r="R3153" t="b">
        <v>1</v>
      </c>
      <c r="S3153" s="5" t="s">
        <v>8276</v>
      </c>
      <c r="T3153" t="s">
        <v>8277</v>
      </c>
      <c r="U3153">
        <f>1</f>
        <v>1</v>
      </c>
    </row>
    <row r="3154" spans="1:21" ht="42.75" x14ac:dyDescent="0.4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1">
        <f t="shared" si="30"/>
        <v>41580.867673611108</v>
      </c>
      <c r="L3154" s="9">
        <f t="shared" si="31"/>
        <v>11</v>
      </c>
      <c r="M3154" s="11">
        <f t="shared" si="32"/>
        <v>41550.867673611108</v>
      </c>
      <c r="N3154" s="12">
        <f t="shared" si="33"/>
        <v>10</v>
      </c>
      <c r="O3154">
        <f t="shared" si="34"/>
        <v>30</v>
      </c>
      <c r="P3154" t="b">
        <v>1</v>
      </c>
      <c r="Q3154">
        <v>67</v>
      </c>
      <c r="R3154" t="b">
        <v>1</v>
      </c>
      <c r="S3154" s="5" t="s">
        <v>8276</v>
      </c>
      <c r="T3154" t="s">
        <v>8277</v>
      </c>
      <c r="U3154">
        <f>1</f>
        <v>1</v>
      </c>
    </row>
    <row r="3155" spans="1:21" ht="42.75" x14ac:dyDescent="0.4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1">
        <f t="shared" si="30"/>
        <v>40664.207638888889</v>
      </c>
      <c r="L3155" s="9">
        <f t="shared" si="31"/>
        <v>5</v>
      </c>
      <c r="M3155" s="11">
        <f t="shared" si="32"/>
        <v>40633.154363425929</v>
      </c>
      <c r="N3155" s="12">
        <f t="shared" si="33"/>
        <v>3</v>
      </c>
      <c r="O3155">
        <f t="shared" si="34"/>
        <v>31.053275462960301</v>
      </c>
      <c r="P3155" t="b">
        <v>1</v>
      </c>
      <c r="Q3155">
        <v>241</v>
      </c>
      <c r="R3155" t="b">
        <v>1</v>
      </c>
      <c r="S3155" s="5" t="s">
        <v>8276</v>
      </c>
      <c r="T3155" t="s">
        <v>8277</v>
      </c>
      <c r="U3155">
        <f>1</f>
        <v>1</v>
      </c>
    </row>
    <row r="3156" spans="1:21" ht="42.75" x14ac:dyDescent="0.4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1">
        <f t="shared" si="30"/>
        <v>41000.834004629629</v>
      </c>
      <c r="L3156" s="9">
        <f t="shared" si="31"/>
        <v>4</v>
      </c>
      <c r="M3156" s="11">
        <f t="shared" si="32"/>
        <v>40970.875671296293</v>
      </c>
      <c r="N3156" s="12">
        <f t="shared" si="33"/>
        <v>3</v>
      </c>
      <c r="O3156">
        <f t="shared" si="34"/>
        <v>29.958333333335759</v>
      </c>
      <c r="P3156" t="b">
        <v>1</v>
      </c>
      <c r="Q3156">
        <v>123</v>
      </c>
      <c r="R3156" t="b">
        <v>1</v>
      </c>
      <c r="S3156" s="5" t="s">
        <v>8276</v>
      </c>
      <c r="T3156" t="s">
        <v>8277</v>
      </c>
      <c r="U3156">
        <f>1</f>
        <v>1</v>
      </c>
    </row>
    <row r="3157" spans="1:21" ht="42.75" x14ac:dyDescent="0.4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1">
        <f t="shared" si="30"/>
        <v>41263.499131944445</v>
      </c>
      <c r="L3157" s="9">
        <f t="shared" si="31"/>
        <v>12</v>
      </c>
      <c r="M3157" s="11">
        <f t="shared" si="32"/>
        <v>41233.499131944445</v>
      </c>
      <c r="N3157" s="12">
        <f t="shared" si="33"/>
        <v>11</v>
      </c>
      <c r="O3157">
        <f t="shared" si="34"/>
        <v>30</v>
      </c>
      <c r="P3157" t="b">
        <v>1</v>
      </c>
      <c r="Q3157">
        <v>302</v>
      </c>
      <c r="R3157" t="b">
        <v>1</v>
      </c>
      <c r="S3157" s="5" t="s">
        <v>8276</v>
      </c>
      <c r="T3157" t="s">
        <v>8277</v>
      </c>
      <c r="U3157">
        <f>1</f>
        <v>1</v>
      </c>
    </row>
    <row r="3158" spans="1:21" ht="42.75" x14ac:dyDescent="0.4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1">
        <f t="shared" si="30"/>
        <v>41061.953055555554</v>
      </c>
      <c r="L3158" s="9">
        <f t="shared" si="31"/>
        <v>6</v>
      </c>
      <c r="M3158" s="11">
        <f t="shared" si="32"/>
        <v>41026.953055555554</v>
      </c>
      <c r="N3158" s="12">
        <f t="shared" si="33"/>
        <v>4</v>
      </c>
      <c r="O3158">
        <f t="shared" si="34"/>
        <v>35</v>
      </c>
      <c r="P3158" t="b">
        <v>1</v>
      </c>
      <c r="Q3158">
        <v>89</v>
      </c>
      <c r="R3158" t="b">
        <v>1</v>
      </c>
      <c r="S3158" s="5" t="s">
        <v>8276</v>
      </c>
      <c r="T3158" t="s">
        <v>8277</v>
      </c>
      <c r="U3158">
        <f>1</f>
        <v>1</v>
      </c>
    </row>
    <row r="3159" spans="1:21" ht="28.5" x14ac:dyDescent="0.4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1">
        <f t="shared" si="30"/>
        <v>41839.208333333336</v>
      </c>
      <c r="L3159" s="9">
        <f t="shared" si="31"/>
        <v>7</v>
      </c>
      <c r="M3159" s="11">
        <f t="shared" si="32"/>
        <v>41829.788252314815</v>
      </c>
      <c r="N3159" s="12">
        <f t="shared" si="33"/>
        <v>7</v>
      </c>
      <c r="O3159">
        <f t="shared" si="34"/>
        <v>9.4200810185211594</v>
      </c>
      <c r="P3159" t="b">
        <v>1</v>
      </c>
      <c r="Q3159">
        <v>41</v>
      </c>
      <c r="R3159" t="b">
        <v>1</v>
      </c>
      <c r="S3159" s="5" t="s">
        <v>8276</v>
      </c>
      <c r="T3159" t="s">
        <v>8277</v>
      </c>
      <c r="U3159">
        <f>1</f>
        <v>1</v>
      </c>
    </row>
    <row r="3160" spans="1:21" ht="28.5" x14ac:dyDescent="0.4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1">
        <f t="shared" si="30"/>
        <v>41477.839722222219</v>
      </c>
      <c r="L3160" s="9">
        <f t="shared" si="31"/>
        <v>7</v>
      </c>
      <c r="M3160" s="11">
        <f t="shared" si="32"/>
        <v>41447.839722222219</v>
      </c>
      <c r="N3160" s="12">
        <f t="shared" si="33"/>
        <v>6</v>
      </c>
      <c r="O3160">
        <f t="shared" si="34"/>
        <v>30</v>
      </c>
      <c r="P3160" t="b">
        <v>1</v>
      </c>
      <c r="Q3160">
        <v>69</v>
      </c>
      <c r="R3160" t="b">
        <v>1</v>
      </c>
      <c r="S3160" s="5" t="s">
        <v>8276</v>
      </c>
      <c r="T3160" t="s">
        <v>8277</v>
      </c>
      <c r="U3160">
        <f>1</f>
        <v>1</v>
      </c>
    </row>
    <row r="3161" spans="1:21" ht="28.5" x14ac:dyDescent="0.4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1">
        <f t="shared" si="30"/>
        <v>40926.958333333336</v>
      </c>
      <c r="L3161" s="9">
        <f t="shared" si="31"/>
        <v>1</v>
      </c>
      <c r="M3161" s="11">
        <f t="shared" si="32"/>
        <v>40884.066678240742</v>
      </c>
      <c r="N3161" s="12">
        <f t="shared" si="33"/>
        <v>12</v>
      </c>
      <c r="O3161">
        <f t="shared" si="34"/>
        <v>42.891655092593282</v>
      </c>
      <c r="P3161" t="b">
        <v>1</v>
      </c>
      <c r="Q3161">
        <v>52</v>
      </c>
      <c r="R3161" t="b">
        <v>1</v>
      </c>
      <c r="S3161" s="5" t="s">
        <v>8276</v>
      </c>
      <c r="T3161" t="s">
        <v>8277</v>
      </c>
      <c r="U3161">
        <f>1</f>
        <v>1</v>
      </c>
    </row>
    <row r="3162" spans="1:21" ht="42.75" x14ac:dyDescent="0.4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1">
        <f t="shared" si="30"/>
        <v>41864.207638888889</v>
      </c>
      <c r="L3162" s="9">
        <f t="shared" si="31"/>
        <v>8</v>
      </c>
      <c r="M3162" s="11">
        <f t="shared" si="32"/>
        <v>41841.26489583333</v>
      </c>
      <c r="N3162" s="12">
        <f t="shared" si="33"/>
        <v>7</v>
      </c>
      <c r="O3162">
        <f t="shared" si="34"/>
        <v>22.942743055558822</v>
      </c>
      <c r="P3162" t="b">
        <v>1</v>
      </c>
      <c r="Q3162">
        <v>57</v>
      </c>
      <c r="R3162" t="b">
        <v>1</v>
      </c>
      <c r="S3162" s="5" t="s">
        <v>8276</v>
      </c>
      <c r="T3162" t="s">
        <v>8277</v>
      </c>
      <c r="U3162">
        <f>1</f>
        <v>1</v>
      </c>
    </row>
    <row r="3163" spans="1:21" ht="42.75" x14ac:dyDescent="0.4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1">
        <f t="shared" si="30"/>
        <v>41927.536134259259</v>
      </c>
      <c r="L3163" s="9">
        <f t="shared" si="31"/>
        <v>10</v>
      </c>
      <c r="M3163" s="11">
        <f t="shared" si="32"/>
        <v>41897.536134259259</v>
      </c>
      <c r="N3163" s="12">
        <f t="shared" si="33"/>
        <v>9</v>
      </c>
      <c r="O3163">
        <f t="shared" si="34"/>
        <v>30</v>
      </c>
      <c r="P3163" t="b">
        <v>1</v>
      </c>
      <c r="Q3163">
        <v>74</v>
      </c>
      <c r="R3163" t="b">
        <v>1</v>
      </c>
      <c r="S3163" s="5" t="s">
        <v>8276</v>
      </c>
      <c r="T3163" t="s">
        <v>8277</v>
      </c>
      <c r="U3163">
        <f>1</f>
        <v>1</v>
      </c>
    </row>
    <row r="3164" spans="1:21" ht="42.75" x14ac:dyDescent="0.4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1">
        <f t="shared" si="30"/>
        <v>41827.083333333336</v>
      </c>
      <c r="L3164" s="9">
        <f t="shared" si="31"/>
        <v>7</v>
      </c>
      <c r="M3164" s="11">
        <f t="shared" si="32"/>
        <v>41799.685902777775</v>
      </c>
      <c r="N3164" s="12">
        <f t="shared" si="33"/>
        <v>6</v>
      </c>
      <c r="O3164">
        <f t="shared" si="34"/>
        <v>27.397430555560277</v>
      </c>
      <c r="P3164" t="b">
        <v>1</v>
      </c>
      <c r="Q3164">
        <v>63</v>
      </c>
      <c r="R3164" t="b">
        <v>1</v>
      </c>
      <c r="S3164" s="5" t="s">
        <v>8276</v>
      </c>
      <c r="T3164" t="s">
        <v>8277</v>
      </c>
      <c r="U3164">
        <f>1</f>
        <v>1</v>
      </c>
    </row>
    <row r="3165" spans="1:21" ht="42.75" x14ac:dyDescent="0.4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1">
        <f t="shared" si="30"/>
        <v>41805.753761574073</v>
      </c>
      <c r="L3165" s="9">
        <f t="shared" si="31"/>
        <v>6</v>
      </c>
      <c r="M3165" s="11">
        <f t="shared" si="32"/>
        <v>41775.753761574073</v>
      </c>
      <c r="N3165" s="12">
        <f t="shared" si="33"/>
        <v>5</v>
      </c>
      <c r="O3165">
        <f t="shared" si="34"/>
        <v>30</v>
      </c>
      <c r="P3165" t="b">
        <v>1</v>
      </c>
      <c r="Q3165">
        <v>72</v>
      </c>
      <c r="R3165" t="b">
        <v>1</v>
      </c>
      <c r="S3165" s="5" t="s">
        <v>8276</v>
      </c>
      <c r="T3165" t="s">
        <v>8277</v>
      </c>
      <c r="U3165">
        <f>1</f>
        <v>1</v>
      </c>
    </row>
    <row r="3166" spans="1:21" ht="42.75" x14ac:dyDescent="0.4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1">
        <f t="shared" si="30"/>
        <v>41799.80572916667</v>
      </c>
      <c r="L3166" s="9">
        <f t="shared" si="31"/>
        <v>6</v>
      </c>
      <c r="M3166" s="11">
        <f t="shared" si="32"/>
        <v>41766.80572916667</v>
      </c>
      <c r="N3166" s="12">
        <f t="shared" si="33"/>
        <v>5</v>
      </c>
      <c r="O3166">
        <f t="shared" si="34"/>
        <v>33</v>
      </c>
      <c r="P3166" t="b">
        <v>1</v>
      </c>
      <c r="Q3166">
        <v>71</v>
      </c>
      <c r="R3166" t="b">
        <v>1</v>
      </c>
      <c r="S3166" s="5" t="s">
        <v>8276</v>
      </c>
      <c r="T3166" t="s">
        <v>8277</v>
      </c>
      <c r="U3166">
        <f>1</f>
        <v>1</v>
      </c>
    </row>
    <row r="3167" spans="1:21" ht="42.75" x14ac:dyDescent="0.4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1">
        <f t="shared" si="30"/>
        <v>40666.165972222225</v>
      </c>
      <c r="L3167" s="9">
        <f t="shared" si="31"/>
        <v>5</v>
      </c>
      <c r="M3167" s="11">
        <f t="shared" si="32"/>
        <v>40644.159259259257</v>
      </c>
      <c r="N3167" s="12">
        <f t="shared" si="33"/>
        <v>4</v>
      </c>
      <c r="O3167">
        <f t="shared" si="34"/>
        <v>22.006712962967867</v>
      </c>
      <c r="P3167" t="b">
        <v>1</v>
      </c>
      <c r="Q3167">
        <v>21</v>
      </c>
      <c r="R3167" t="b">
        <v>1</v>
      </c>
      <c r="S3167" s="5" t="s">
        <v>8276</v>
      </c>
      <c r="T3167" t="s">
        <v>8277</v>
      </c>
      <c r="U3167">
        <f>1</f>
        <v>1</v>
      </c>
    </row>
    <row r="3168" spans="1:21" ht="42.75" x14ac:dyDescent="0.4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1">
        <f t="shared" si="30"/>
        <v>41969.332638888889</v>
      </c>
      <c r="L3168" s="9">
        <f t="shared" si="31"/>
        <v>11</v>
      </c>
      <c r="M3168" s="11">
        <f t="shared" si="32"/>
        <v>41940.69158564815</v>
      </c>
      <c r="N3168" s="12">
        <f t="shared" si="33"/>
        <v>10</v>
      </c>
      <c r="O3168">
        <f t="shared" si="34"/>
        <v>28.641053240738984</v>
      </c>
      <c r="P3168" t="b">
        <v>1</v>
      </c>
      <c r="Q3168">
        <v>930</v>
      </c>
      <c r="R3168" t="b">
        <v>1</v>
      </c>
      <c r="S3168" s="5" t="s">
        <v>8276</v>
      </c>
      <c r="T3168" t="s">
        <v>8277</v>
      </c>
      <c r="U3168">
        <f>1</f>
        <v>1</v>
      </c>
    </row>
    <row r="3169" spans="1:21" ht="28.5" x14ac:dyDescent="0.4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1">
        <f t="shared" si="30"/>
        <v>41853.175706018519</v>
      </c>
      <c r="L3169" s="9">
        <f t="shared" si="31"/>
        <v>8</v>
      </c>
      <c r="M3169" s="11">
        <f t="shared" si="32"/>
        <v>41839.175706018519</v>
      </c>
      <c r="N3169" s="12">
        <f t="shared" si="33"/>
        <v>7</v>
      </c>
      <c r="O3169">
        <f t="shared" si="34"/>
        <v>14</v>
      </c>
      <c r="P3169" t="b">
        <v>1</v>
      </c>
      <c r="Q3169">
        <v>55</v>
      </c>
      <c r="R3169" t="b">
        <v>1</v>
      </c>
      <c r="S3169" s="5" t="s">
        <v>8276</v>
      </c>
      <c r="T3169" t="s">
        <v>8277</v>
      </c>
      <c r="U3169">
        <f>1</f>
        <v>1</v>
      </c>
    </row>
    <row r="3170" spans="1:21" ht="42.75" x14ac:dyDescent="0.4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1">
        <f t="shared" si="30"/>
        <v>41803.916666666664</v>
      </c>
      <c r="L3170" s="9">
        <f t="shared" si="31"/>
        <v>6</v>
      </c>
      <c r="M3170" s="11">
        <f t="shared" si="32"/>
        <v>41772.105937500004</v>
      </c>
      <c r="N3170" s="12">
        <f t="shared" si="33"/>
        <v>5</v>
      </c>
      <c r="O3170">
        <f t="shared" si="34"/>
        <v>31.810729166660167</v>
      </c>
      <c r="P3170" t="b">
        <v>1</v>
      </c>
      <c r="Q3170">
        <v>61</v>
      </c>
      <c r="R3170" t="b">
        <v>1</v>
      </c>
      <c r="S3170" s="5" t="s">
        <v>8276</v>
      </c>
      <c r="T3170" t="s">
        <v>8277</v>
      </c>
      <c r="U3170">
        <f>1</f>
        <v>1</v>
      </c>
    </row>
    <row r="3171" spans="1:21" ht="28.5" x14ac:dyDescent="0.4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1">
        <f t="shared" si="30"/>
        <v>41621.207638888889</v>
      </c>
      <c r="L3171" s="9">
        <f t="shared" si="31"/>
        <v>12</v>
      </c>
      <c r="M3171" s="11">
        <f t="shared" si="32"/>
        <v>41591.737974537034</v>
      </c>
      <c r="N3171" s="12">
        <f t="shared" si="33"/>
        <v>11</v>
      </c>
      <c r="O3171">
        <f t="shared" si="34"/>
        <v>29.46966435185459</v>
      </c>
      <c r="P3171" t="b">
        <v>1</v>
      </c>
      <c r="Q3171">
        <v>82</v>
      </c>
      <c r="R3171" t="b">
        <v>1</v>
      </c>
      <c r="S3171" s="5" t="s">
        <v>8276</v>
      </c>
      <c r="T3171" t="s">
        <v>8277</v>
      </c>
      <c r="U3171">
        <f>1</f>
        <v>1</v>
      </c>
    </row>
    <row r="3172" spans="1:21" ht="42.75" x14ac:dyDescent="0.4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1">
        <f t="shared" si="30"/>
        <v>41822.166666666664</v>
      </c>
      <c r="L3172" s="9">
        <f t="shared" si="31"/>
        <v>7</v>
      </c>
      <c r="M3172" s="11">
        <f t="shared" si="32"/>
        <v>41789.080370370371</v>
      </c>
      <c r="N3172" s="12">
        <f t="shared" si="33"/>
        <v>5</v>
      </c>
      <c r="O3172">
        <f t="shared" si="34"/>
        <v>33.086296296292858</v>
      </c>
      <c r="P3172" t="b">
        <v>1</v>
      </c>
      <c r="Q3172">
        <v>71</v>
      </c>
      <c r="R3172" t="b">
        <v>1</v>
      </c>
      <c r="S3172" s="5" t="s">
        <v>8276</v>
      </c>
      <c r="T3172" t="s">
        <v>8277</v>
      </c>
      <c r="U3172">
        <f>1</f>
        <v>1</v>
      </c>
    </row>
    <row r="3173" spans="1:21" ht="42.75" x14ac:dyDescent="0.4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1">
        <f t="shared" si="30"/>
        <v>42496.608310185184</v>
      </c>
      <c r="L3173" s="9">
        <f t="shared" si="31"/>
        <v>5</v>
      </c>
      <c r="M3173" s="11">
        <f t="shared" si="32"/>
        <v>42466.608310185184</v>
      </c>
      <c r="N3173" s="12">
        <f t="shared" si="33"/>
        <v>4</v>
      </c>
      <c r="O3173">
        <f t="shared" si="34"/>
        <v>30</v>
      </c>
      <c r="P3173" t="b">
        <v>1</v>
      </c>
      <c r="Q3173">
        <v>117</v>
      </c>
      <c r="R3173" t="b">
        <v>1</v>
      </c>
      <c r="S3173" s="5" t="s">
        <v>8276</v>
      </c>
      <c r="T3173" t="s">
        <v>8277</v>
      </c>
      <c r="U3173">
        <f>1</f>
        <v>1</v>
      </c>
    </row>
    <row r="3174" spans="1:21" ht="42.75" x14ac:dyDescent="0.4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1">
        <f t="shared" si="30"/>
        <v>40953.729953703703</v>
      </c>
      <c r="L3174" s="9">
        <f t="shared" si="31"/>
        <v>2</v>
      </c>
      <c r="M3174" s="11">
        <f t="shared" si="32"/>
        <v>40923.729953703703</v>
      </c>
      <c r="N3174" s="12">
        <f t="shared" si="33"/>
        <v>1</v>
      </c>
      <c r="O3174">
        <f t="shared" si="34"/>
        <v>30</v>
      </c>
      <c r="P3174" t="b">
        <v>1</v>
      </c>
      <c r="Q3174">
        <v>29</v>
      </c>
      <c r="R3174" t="b">
        <v>1</v>
      </c>
      <c r="S3174" s="5" t="s">
        <v>8276</v>
      </c>
      <c r="T3174" t="s">
        <v>8277</v>
      </c>
      <c r="U3174">
        <f>1</f>
        <v>1</v>
      </c>
    </row>
    <row r="3175" spans="1:21" ht="42.75" x14ac:dyDescent="0.4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1">
        <f t="shared" si="30"/>
        <v>41908.878379629627</v>
      </c>
      <c r="L3175" s="9">
        <f t="shared" si="31"/>
        <v>9</v>
      </c>
      <c r="M3175" s="11">
        <f t="shared" si="32"/>
        <v>41878.878379629627</v>
      </c>
      <c r="N3175" s="12">
        <f t="shared" si="33"/>
        <v>8</v>
      </c>
      <c r="O3175">
        <f t="shared" si="34"/>
        <v>30</v>
      </c>
      <c r="P3175" t="b">
        <v>1</v>
      </c>
      <c r="Q3175">
        <v>74</v>
      </c>
      <c r="R3175" t="b">
        <v>1</v>
      </c>
      <c r="S3175" s="5" t="s">
        <v>8276</v>
      </c>
      <c r="T3175" t="s">
        <v>8277</v>
      </c>
      <c r="U3175">
        <f>1</f>
        <v>1</v>
      </c>
    </row>
    <row r="3176" spans="1:21" ht="42.75" x14ac:dyDescent="0.4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1">
        <f t="shared" si="30"/>
        <v>41876.864675925928</v>
      </c>
      <c r="L3176" s="9">
        <f t="shared" si="31"/>
        <v>8</v>
      </c>
      <c r="M3176" s="11">
        <f t="shared" si="32"/>
        <v>41862.864675925928</v>
      </c>
      <c r="N3176" s="12">
        <f t="shared" si="33"/>
        <v>8</v>
      </c>
      <c r="O3176">
        <f t="shared" si="34"/>
        <v>14</v>
      </c>
      <c r="P3176" t="b">
        <v>1</v>
      </c>
      <c r="Q3176">
        <v>23</v>
      </c>
      <c r="R3176" t="b">
        <v>1</v>
      </c>
      <c r="S3176" s="5" t="s">
        <v>8276</v>
      </c>
      <c r="T3176" t="s">
        <v>8277</v>
      </c>
      <c r="U3176">
        <f>1</f>
        <v>1</v>
      </c>
    </row>
    <row r="3177" spans="1:21" ht="57" x14ac:dyDescent="0.4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1">
        <f t="shared" si="30"/>
        <v>40591.886886574073</v>
      </c>
      <c r="L3177" s="9">
        <f t="shared" si="31"/>
        <v>2</v>
      </c>
      <c r="M3177" s="11">
        <f t="shared" si="32"/>
        <v>40531.886886574073</v>
      </c>
      <c r="N3177" s="12">
        <f t="shared" si="33"/>
        <v>12</v>
      </c>
      <c r="O3177">
        <f t="shared" si="34"/>
        <v>60</v>
      </c>
      <c r="P3177" t="b">
        <v>1</v>
      </c>
      <c r="Q3177">
        <v>60</v>
      </c>
      <c r="R3177" t="b">
        <v>1</v>
      </c>
      <c r="S3177" s="5" t="s">
        <v>8276</v>
      </c>
      <c r="T3177" t="s">
        <v>8277</v>
      </c>
      <c r="U3177">
        <f>1</f>
        <v>1</v>
      </c>
    </row>
    <row r="3178" spans="1:21" ht="42.75" x14ac:dyDescent="0.4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1">
        <f t="shared" si="30"/>
        <v>41504.625</v>
      </c>
      <c r="L3178" s="9">
        <f t="shared" si="31"/>
        <v>8</v>
      </c>
      <c r="M3178" s="11">
        <f t="shared" si="32"/>
        <v>41477.930914351848</v>
      </c>
      <c r="N3178" s="12">
        <f t="shared" si="33"/>
        <v>7</v>
      </c>
      <c r="O3178">
        <f t="shared" si="34"/>
        <v>26.694085648152395</v>
      </c>
      <c r="P3178" t="b">
        <v>1</v>
      </c>
      <c r="Q3178">
        <v>55</v>
      </c>
      <c r="R3178" t="b">
        <v>1</v>
      </c>
      <c r="S3178" s="5" t="s">
        <v>8276</v>
      </c>
      <c r="T3178" t="s">
        <v>8277</v>
      </c>
      <c r="U3178">
        <f>1</f>
        <v>1</v>
      </c>
    </row>
    <row r="3179" spans="1:21" ht="42.75" x14ac:dyDescent="0.4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1">
        <f t="shared" si="30"/>
        <v>41811.666770833333</v>
      </c>
      <c r="L3179" s="9">
        <f t="shared" si="31"/>
        <v>6</v>
      </c>
      <c r="M3179" s="11">
        <f t="shared" si="32"/>
        <v>41781.666770833333</v>
      </c>
      <c r="N3179" s="12">
        <f t="shared" si="33"/>
        <v>5</v>
      </c>
      <c r="O3179">
        <f t="shared" si="34"/>
        <v>30</v>
      </c>
      <c r="P3179" t="b">
        <v>1</v>
      </c>
      <c r="Q3179">
        <v>51</v>
      </c>
      <c r="R3179" t="b">
        <v>1</v>
      </c>
      <c r="S3179" s="5" t="s">
        <v>8276</v>
      </c>
      <c r="T3179" t="s">
        <v>8277</v>
      </c>
      <c r="U3179">
        <f>1</f>
        <v>1</v>
      </c>
    </row>
    <row r="3180" spans="1:21" ht="42.75" x14ac:dyDescent="0.4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1">
        <f t="shared" si="30"/>
        <v>41836.605034722219</v>
      </c>
      <c r="L3180" s="9">
        <f t="shared" si="31"/>
        <v>7</v>
      </c>
      <c r="M3180" s="11">
        <f t="shared" si="32"/>
        <v>41806.605034722219</v>
      </c>
      <c r="N3180" s="12">
        <f t="shared" si="33"/>
        <v>6</v>
      </c>
      <c r="O3180">
        <f t="shared" si="34"/>
        <v>30</v>
      </c>
      <c r="P3180" t="b">
        <v>1</v>
      </c>
      <c r="Q3180">
        <v>78</v>
      </c>
      <c r="R3180" t="b">
        <v>1</v>
      </c>
      <c r="S3180" s="5" t="s">
        <v>8276</v>
      </c>
      <c r="T3180" t="s">
        <v>8277</v>
      </c>
      <c r="U3180">
        <f>1</f>
        <v>1</v>
      </c>
    </row>
    <row r="3181" spans="1:21" ht="28.5" x14ac:dyDescent="0.4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1">
        <f t="shared" si="30"/>
        <v>41400.702210648145</v>
      </c>
      <c r="L3181" s="9">
        <f t="shared" si="31"/>
        <v>5</v>
      </c>
      <c r="M3181" s="11">
        <f t="shared" si="32"/>
        <v>41375.702210648145</v>
      </c>
      <c r="N3181" s="12">
        <f t="shared" si="33"/>
        <v>4</v>
      </c>
      <c r="O3181">
        <f t="shared" si="34"/>
        <v>25</v>
      </c>
      <c r="P3181" t="b">
        <v>1</v>
      </c>
      <c r="Q3181">
        <v>62</v>
      </c>
      <c r="R3181" t="b">
        <v>1</v>
      </c>
      <c r="S3181" s="5" t="s">
        <v>8276</v>
      </c>
      <c r="T3181" t="s">
        <v>8277</v>
      </c>
      <c r="U3181">
        <f>1</f>
        <v>1</v>
      </c>
    </row>
    <row r="3182" spans="1:21" ht="42.75" x14ac:dyDescent="0.4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1">
        <f t="shared" si="30"/>
        <v>41810.412604166668</v>
      </c>
      <c r="L3182" s="9">
        <f t="shared" si="31"/>
        <v>6</v>
      </c>
      <c r="M3182" s="11">
        <f t="shared" si="32"/>
        <v>41780.412604166668</v>
      </c>
      <c r="N3182" s="12">
        <f t="shared" si="33"/>
        <v>5</v>
      </c>
      <c r="O3182">
        <f t="shared" si="34"/>
        <v>30</v>
      </c>
      <c r="P3182" t="b">
        <v>1</v>
      </c>
      <c r="Q3182">
        <v>45</v>
      </c>
      <c r="R3182" t="b">
        <v>1</v>
      </c>
      <c r="S3182" s="5" t="s">
        <v>8276</v>
      </c>
      <c r="T3182" t="s">
        <v>8277</v>
      </c>
      <c r="U3182">
        <f>1</f>
        <v>1</v>
      </c>
    </row>
    <row r="3183" spans="1:21" ht="42.75" x14ac:dyDescent="0.4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1">
        <f t="shared" si="30"/>
        <v>41805.666666666664</v>
      </c>
      <c r="L3183" s="9">
        <f t="shared" si="31"/>
        <v>6</v>
      </c>
      <c r="M3183" s="11">
        <f t="shared" si="32"/>
        <v>41779.310034722221</v>
      </c>
      <c r="N3183" s="12">
        <f t="shared" si="33"/>
        <v>5</v>
      </c>
      <c r="O3183">
        <f t="shared" si="34"/>
        <v>26.356631944443507</v>
      </c>
      <c r="P3183" t="b">
        <v>1</v>
      </c>
      <c r="Q3183">
        <v>15</v>
      </c>
      <c r="R3183" t="b">
        <v>1</v>
      </c>
      <c r="S3183" s="5" t="s">
        <v>8276</v>
      </c>
      <c r="T3183" t="s">
        <v>8277</v>
      </c>
      <c r="U3183">
        <f>1</f>
        <v>1</v>
      </c>
    </row>
    <row r="3184" spans="1:21" ht="57" x14ac:dyDescent="0.4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1">
        <f t="shared" si="30"/>
        <v>40939.708333333336</v>
      </c>
      <c r="L3184" s="9">
        <f t="shared" si="31"/>
        <v>1</v>
      </c>
      <c r="M3184" s="11">
        <f t="shared" si="32"/>
        <v>40883.949317129627</v>
      </c>
      <c r="N3184" s="12">
        <f t="shared" si="33"/>
        <v>12</v>
      </c>
      <c r="O3184">
        <f t="shared" si="34"/>
        <v>55.759016203708597</v>
      </c>
      <c r="P3184" t="b">
        <v>1</v>
      </c>
      <c r="Q3184">
        <v>151</v>
      </c>
      <c r="R3184" t="b">
        <v>1</v>
      </c>
      <c r="S3184" s="5" t="s">
        <v>8276</v>
      </c>
      <c r="T3184" t="s">
        <v>8277</v>
      </c>
      <c r="U3184">
        <f>1</f>
        <v>1</v>
      </c>
    </row>
    <row r="3185" spans="1:21" ht="42.75" x14ac:dyDescent="0.4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1">
        <f t="shared" si="30"/>
        <v>41509.79478009259</v>
      </c>
      <c r="L3185" s="9">
        <f t="shared" si="31"/>
        <v>8</v>
      </c>
      <c r="M3185" s="11">
        <f t="shared" si="32"/>
        <v>41491.79478009259</v>
      </c>
      <c r="N3185" s="12">
        <f t="shared" si="33"/>
        <v>8</v>
      </c>
      <c r="O3185">
        <f t="shared" si="34"/>
        <v>18</v>
      </c>
      <c r="P3185" t="b">
        <v>1</v>
      </c>
      <c r="Q3185">
        <v>68</v>
      </c>
      <c r="R3185" t="b">
        <v>1</v>
      </c>
      <c r="S3185" s="5" t="s">
        <v>8276</v>
      </c>
      <c r="T3185" t="s">
        <v>8277</v>
      </c>
      <c r="U3185">
        <f>1</f>
        <v>1</v>
      </c>
    </row>
    <row r="3186" spans="1:21" ht="42.75" x14ac:dyDescent="0.4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1">
        <f t="shared" si="30"/>
        <v>41821.993414351848</v>
      </c>
      <c r="L3186" s="9">
        <f t="shared" si="31"/>
        <v>7</v>
      </c>
      <c r="M3186" s="11">
        <f t="shared" si="32"/>
        <v>41791.993414351848</v>
      </c>
      <c r="N3186" s="12">
        <f t="shared" si="33"/>
        <v>6</v>
      </c>
      <c r="O3186">
        <f t="shared" si="34"/>
        <v>30</v>
      </c>
      <c r="P3186" t="b">
        <v>1</v>
      </c>
      <c r="Q3186">
        <v>46</v>
      </c>
      <c r="R3186" t="b">
        <v>1</v>
      </c>
      <c r="S3186" s="5" t="s">
        <v>8276</v>
      </c>
      <c r="T3186" t="s">
        <v>8277</v>
      </c>
      <c r="U3186">
        <f>1</f>
        <v>1</v>
      </c>
    </row>
    <row r="3187" spans="1:21" ht="42.75" x14ac:dyDescent="0.4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1">
        <f t="shared" si="30"/>
        <v>41836.977326388893</v>
      </c>
      <c r="L3187" s="9">
        <f t="shared" si="31"/>
        <v>7</v>
      </c>
      <c r="M3187" s="11">
        <f t="shared" si="32"/>
        <v>41829.977326388893</v>
      </c>
      <c r="N3187" s="12">
        <f t="shared" si="33"/>
        <v>7</v>
      </c>
      <c r="O3187">
        <f t="shared" si="34"/>
        <v>7</v>
      </c>
      <c r="P3187" t="b">
        <v>1</v>
      </c>
      <c r="Q3187">
        <v>24</v>
      </c>
      <c r="R3187" t="b">
        <v>1</v>
      </c>
      <c r="S3187" s="5" t="s">
        <v>8276</v>
      </c>
      <c r="T3187" t="s">
        <v>8277</v>
      </c>
      <c r="U3187">
        <f>1</f>
        <v>1</v>
      </c>
    </row>
    <row r="3188" spans="1:21" ht="42.75" x14ac:dyDescent="0.4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1">
        <f t="shared" si="30"/>
        <v>41898.875</v>
      </c>
      <c r="L3188" s="9">
        <f t="shared" si="31"/>
        <v>9</v>
      </c>
      <c r="M3188" s="11">
        <f t="shared" si="32"/>
        <v>41868.924050925925</v>
      </c>
      <c r="N3188" s="12">
        <f t="shared" si="33"/>
        <v>8</v>
      </c>
      <c r="O3188">
        <f t="shared" si="34"/>
        <v>29.950949074074742</v>
      </c>
      <c r="P3188" t="b">
        <v>1</v>
      </c>
      <c r="Q3188">
        <v>70</v>
      </c>
      <c r="R3188" t="b">
        <v>1</v>
      </c>
      <c r="S3188" s="5" t="s">
        <v>8276</v>
      </c>
      <c r="T3188" t="s">
        <v>8277</v>
      </c>
      <c r="U3188">
        <f>1</f>
        <v>1</v>
      </c>
    </row>
    <row r="3189" spans="1:21" ht="42.75" x14ac:dyDescent="0.4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1">
        <f t="shared" si="30"/>
        <v>41855.666354166664</v>
      </c>
      <c r="L3189" s="9">
        <f t="shared" si="31"/>
        <v>8</v>
      </c>
      <c r="M3189" s="11">
        <f t="shared" si="32"/>
        <v>41835.666354166664</v>
      </c>
      <c r="N3189" s="12">
        <f t="shared" si="33"/>
        <v>7</v>
      </c>
      <c r="O3189">
        <f t="shared" si="34"/>
        <v>20</v>
      </c>
      <c r="P3189" t="b">
        <v>1</v>
      </c>
      <c r="Q3189">
        <v>244</v>
      </c>
      <c r="R3189" t="b">
        <v>1</v>
      </c>
      <c r="S3189" s="5" t="s">
        <v>8276</v>
      </c>
      <c r="T3189" t="s">
        <v>8277</v>
      </c>
      <c r="U3189">
        <f>1</f>
        <v>1</v>
      </c>
    </row>
    <row r="3190" spans="1:21" ht="42.75" hidden="1" x14ac:dyDescent="0.4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/>
      <c r="L3190"/>
      <c r="M3190"/>
      <c r="N3190"/>
      <c r="P3190" t="b">
        <v>0</v>
      </c>
      <c r="Q3190">
        <v>9</v>
      </c>
      <c r="R3190" t="b">
        <v>0</v>
      </c>
      <c r="S3190" s="5" t="s">
        <v>8276</v>
      </c>
      <c r="T3190" t="s">
        <v>8318</v>
      </c>
    </row>
    <row r="3191" spans="1:21" ht="57" hidden="1" x14ac:dyDescent="0.4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/>
      <c r="L3191"/>
      <c r="M3191"/>
      <c r="N3191"/>
      <c r="P3191" t="b">
        <v>0</v>
      </c>
      <c r="Q3191">
        <v>19</v>
      </c>
      <c r="R3191" t="b">
        <v>0</v>
      </c>
      <c r="S3191" s="5" t="s">
        <v>8276</v>
      </c>
      <c r="T3191" t="s">
        <v>8318</v>
      </c>
    </row>
    <row r="3192" spans="1:21" ht="42.75" hidden="1" x14ac:dyDescent="0.4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/>
      <c r="L3192"/>
      <c r="M3192"/>
      <c r="N3192"/>
      <c r="P3192" t="b">
        <v>0</v>
      </c>
      <c r="Q3192">
        <v>0</v>
      </c>
      <c r="R3192" t="b">
        <v>0</v>
      </c>
      <c r="S3192" s="5" t="s">
        <v>8276</v>
      </c>
      <c r="T3192" t="s">
        <v>8318</v>
      </c>
    </row>
    <row r="3193" spans="1:21" ht="42.75" hidden="1" x14ac:dyDescent="0.4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/>
      <c r="L3193"/>
      <c r="M3193"/>
      <c r="N3193"/>
      <c r="P3193" t="b">
        <v>0</v>
      </c>
      <c r="Q3193">
        <v>4</v>
      </c>
      <c r="R3193" t="b">
        <v>0</v>
      </c>
      <c r="S3193" s="5" t="s">
        <v>8276</v>
      </c>
      <c r="T3193" t="s">
        <v>8318</v>
      </c>
    </row>
    <row r="3194" spans="1:21" ht="42.75" hidden="1" x14ac:dyDescent="0.4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/>
      <c r="L3194"/>
      <c r="M3194"/>
      <c r="N3194"/>
      <c r="P3194" t="b">
        <v>0</v>
      </c>
      <c r="Q3194">
        <v>8</v>
      </c>
      <c r="R3194" t="b">
        <v>0</v>
      </c>
      <c r="S3194" s="5" t="s">
        <v>8276</v>
      </c>
      <c r="T3194" t="s">
        <v>8318</v>
      </c>
    </row>
    <row r="3195" spans="1:21" ht="42.75" hidden="1" x14ac:dyDescent="0.4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/>
      <c r="L3195"/>
      <c r="M3195"/>
      <c r="N3195"/>
      <c r="P3195" t="b">
        <v>0</v>
      </c>
      <c r="Q3195">
        <v>24</v>
      </c>
      <c r="R3195" t="b">
        <v>0</v>
      </c>
      <c r="S3195" s="5" t="s">
        <v>8276</v>
      </c>
      <c r="T3195" t="s">
        <v>8318</v>
      </c>
    </row>
    <row r="3196" spans="1:21" ht="42.75" hidden="1" x14ac:dyDescent="0.4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/>
      <c r="L3196"/>
      <c r="M3196"/>
      <c r="N3196"/>
      <c r="P3196" t="b">
        <v>0</v>
      </c>
      <c r="Q3196">
        <v>0</v>
      </c>
      <c r="R3196" t="b">
        <v>0</v>
      </c>
      <c r="S3196" s="5" t="s">
        <v>8276</v>
      </c>
      <c r="T3196" t="s">
        <v>8318</v>
      </c>
    </row>
    <row r="3197" spans="1:21" ht="42.75" hidden="1" x14ac:dyDescent="0.4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/>
      <c r="L3197"/>
      <c r="M3197"/>
      <c r="N3197"/>
      <c r="P3197" t="b">
        <v>0</v>
      </c>
      <c r="Q3197">
        <v>39</v>
      </c>
      <c r="R3197" t="b">
        <v>0</v>
      </c>
      <c r="S3197" s="5" t="s">
        <v>8276</v>
      </c>
      <c r="T3197" t="s">
        <v>8318</v>
      </c>
    </row>
    <row r="3198" spans="1:21" ht="42.75" hidden="1" x14ac:dyDescent="0.4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/>
      <c r="L3198"/>
      <c r="M3198"/>
      <c r="N3198"/>
      <c r="P3198" t="b">
        <v>0</v>
      </c>
      <c r="Q3198">
        <v>6</v>
      </c>
      <c r="R3198" t="b">
        <v>0</v>
      </c>
      <c r="S3198" s="5" t="s">
        <v>8276</v>
      </c>
      <c r="T3198" t="s">
        <v>8318</v>
      </c>
    </row>
    <row r="3199" spans="1:21" ht="28.5" hidden="1" x14ac:dyDescent="0.4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/>
      <c r="L3199"/>
      <c r="M3199"/>
      <c r="N3199"/>
      <c r="P3199" t="b">
        <v>0</v>
      </c>
      <c r="Q3199">
        <v>4</v>
      </c>
      <c r="R3199" t="b">
        <v>0</v>
      </c>
      <c r="S3199" s="5" t="s">
        <v>8276</v>
      </c>
      <c r="T3199" t="s">
        <v>8318</v>
      </c>
    </row>
    <row r="3200" spans="1:21" ht="42.75" hidden="1" x14ac:dyDescent="0.4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/>
      <c r="L3200"/>
      <c r="M3200"/>
      <c r="N3200"/>
      <c r="P3200" t="b">
        <v>0</v>
      </c>
      <c r="Q3200">
        <v>3</v>
      </c>
      <c r="R3200" t="b">
        <v>0</v>
      </c>
      <c r="S3200" s="5" t="s">
        <v>8276</v>
      </c>
      <c r="T3200" t="s">
        <v>8318</v>
      </c>
    </row>
    <row r="3201" spans="1:21" ht="42.75" hidden="1" x14ac:dyDescent="0.4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/>
      <c r="L3201"/>
      <c r="M3201"/>
      <c r="N3201"/>
      <c r="P3201" t="b">
        <v>0</v>
      </c>
      <c r="Q3201">
        <v>53</v>
      </c>
      <c r="R3201" t="b">
        <v>0</v>
      </c>
      <c r="S3201" s="5" t="s">
        <v>8276</v>
      </c>
      <c r="T3201" t="s">
        <v>8318</v>
      </c>
    </row>
    <row r="3202" spans="1:21" ht="42.75" hidden="1" x14ac:dyDescent="0.4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/>
      <c r="L3202"/>
      <c r="M3202"/>
      <c r="N3202"/>
      <c r="P3202" t="b">
        <v>0</v>
      </c>
      <c r="Q3202">
        <v>1</v>
      </c>
      <c r="R3202" t="b">
        <v>0</v>
      </c>
      <c r="S3202" s="5" t="s">
        <v>8276</v>
      </c>
      <c r="T3202" t="s">
        <v>8318</v>
      </c>
    </row>
    <row r="3203" spans="1:21" ht="42.75" hidden="1" x14ac:dyDescent="0.4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/>
      <c r="L3203"/>
      <c r="M3203"/>
      <c r="N3203"/>
      <c r="P3203" t="b">
        <v>0</v>
      </c>
      <c r="Q3203">
        <v>2</v>
      </c>
      <c r="R3203" t="b">
        <v>0</v>
      </c>
      <c r="S3203" s="5" t="s">
        <v>8276</v>
      </c>
      <c r="T3203" t="s">
        <v>8318</v>
      </c>
    </row>
    <row r="3204" spans="1:21" ht="42.75" hidden="1" x14ac:dyDescent="0.4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/>
      <c r="L3204"/>
      <c r="M3204"/>
      <c r="N3204"/>
      <c r="P3204" t="b">
        <v>0</v>
      </c>
      <c r="Q3204">
        <v>25</v>
      </c>
      <c r="R3204" t="b">
        <v>0</v>
      </c>
      <c r="S3204" s="5" t="s">
        <v>8276</v>
      </c>
      <c r="T3204" t="s">
        <v>8318</v>
      </c>
    </row>
    <row r="3205" spans="1:21" ht="42.75" hidden="1" x14ac:dyDescent="0.4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/>
      <c r="L3205"/>
      <c r="M3205"/>
      <c r="N3205"/>
      <c r="P3205" t="b">
        <v>0</v>
      </c>
      <c r="Q3205">
        <v>6</v>
      </c>
      <c r="R3205" t="b">
        <v>0</v>
      </c>
      <c r="S3205" s="5" t="s">
        <v>8276</v>
      </c>
      <c r="T3205" t="s">
        <v>8318</v>
      </c>
    </row>
    <row r="3206" spans="1:21" ht="42.75" hidden="1" x14ac:dyDescent="0.4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/>
      <c r="L3206"/>
      <c r="M3206"/>
      <c r="N3206"/>
      <c r="P3206" t="b">
        <v>0</v>
      </c>
      <c r="Q3206">
        <v>0</v>
      </c>
      <c r="R3206" t="b">
        <v>0</v>
      </c>
      <c r="S3206" s="5" t="s">
        <v>8276</v>
      </c>
      <c r="T3206" t="s">
        <v>8318</v>
      </c>
    </row>
    <row r="3207" spans="1:21" ht="42.75" hidden="1" x14ac:dyDescent="0.4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/>
      <c r="L3207"/>
      <c r="M3207"/>
      <c r="N3207"/>
      <c r="P3207" t="b">
        <v>0</v>
      </c>
      <c r="Q3207">
        <v>12</v>
      </c>
      <c r="R3207" t="b">
        <v>0</v>
      </c>
      <c r="S3207" s="5" t="s">
        <v>8276</v>
      </c>
      <c r="T3207" t="s">
        <v>8318</v>
      </c>
    </row>
    <row r="3208" spans="1:21" ht="42.75" hidden="1" x14ac:dyDescent="0.4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/>
      <c r="L3208"/>
      <c r="M3208"/>
      <c r="N3208"/>
      <c r="P3208" t="b">
        <v>0</v>
      </c>
      <c r="Q3208">
        <v>0</v>
      </c>
      <c r="R3208" t="b">
        <v>0</v>
      </c>
      <c r="S3208" s="5" t="s">
        <v>8276</v>
      </c>
      <c r="T3208" t="s">
        <v>8318</v>
      </c>
    </row>
    <row r="3209" spans="1:21" ht="42.75" hidden="1" x14ac:dyDescent="0.4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/>
      <c r="L3209"/>
      <c r="M3209"/>
      <c r="N3209"/>
      <c r="P3209" t="b">
        <v>0</v>
      </c>
      <c r="Q3209">
        <v>36</v>
      </c>
      <c r="R3209" t="b">
        <v>0</v>
      </c>
      <c r="S3209" s="5" t="s">
        <v>8276</v>
      </c>
      <c r="T3209" t="s">
        <v>8318</v>
      </c>
    </row>
    <row r="3210" spans="1:21" ht="42.75" x14ac:dyDescent="0.4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1">
        <f t="shared" ref="K3210:K3273" si="35">I3210/60/60/24+DATE(1970,1,1)</f>
        <v>41848.605057870373</v>
      </c>
      <c r="L3210" s="9">
        <f t="shared" ref="L3210:L3273" si="36">MONTH(K3210)</f>
        <v>7</v>
      </c>
      <c r="M3210" s="11">
        <f t="shared" ref="M3210:M3273" si="37">J3210/60/60/24+DATE(1970,1,1)</f>
        <v>41827.605057870373</v>
      </c>
      <c r="N3210" s="12">
        <f t="shared" ref="N3210:N3273" si="38">MONTH(M3210)</f>
        <v>7</v>
      </c>
      <c r="O3210">
        <f t="shared" ref="O3210:O3273" si="39">K3210-M3210</f>
        <v>21</v>
      </c>
      <c r="P3210" t="b">
        <v>1</v>
      </c>
      <c r="Q3210">
        <v>82</v>
      </c>
      <c r="R3210" t="b">
        <v>1</v>
      </c>
      <c r="S3210" s="5" t="s">
        <v>8276</v>
      </c>
      <c r="T3210" t="s">
        <v>8277</v>
      </c>
      <c r="U3210">
        <f>1</f>
        <v>1</v>
      </c>
    </row>
    <row r="3211" spans="1:21" ht="42.75" x14ac:dyDescent="0.4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1">
        <f t="shared" si="35"/>
        <v>41810.958333333336</v>
      </c>
      <c r="L3211" s="9">
        <f t="shared" si="36"/>
        <v>6</v>
      </c>
      <c r="M3211" s="11">
        <f t="shared" si="37"/>
        <v>41778.637245370373</v>
      </c>
      <c r="N3211" s="12">
        <f t="shared" si="38"/>
        <v>5</v>
      </c>
      <c r="O3211">
        <f t="shared" si="39"/>
        <v>32.321087962962338</v>
      </c>
      <c r="P3211" t="b">
        <v>1</v>
      </c>
      <c r="Q3211">
        <v>226</v>
      </c>
      <c r="R3211" t="b">
        <v>1</v>
      </c>
      <c r="S3211" s="5" t="s">
        <v>8276</v>
      </c>
      <c r="T3211" t="s">
        <v>8277</v>
      </c>
      <c r="U3211">
        <f>1</f>
        <v>1</v>
      </c>
    </row>
    <row r="3212" spans="1:21" ht="42.75" x14ac:dyDescent="0.4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1">
        <f t="shared" si="35"/>
        <v>41061.165972222225</v>
      </c>
      <c r="L3212" s="9">
        <f t="shared" si="36"/>
        <v>6</v>
      </c>
      <c r="M3212" s="11">
        <f t="shared" si="37"/>
        <v>41013.936562499999</v>
      </c>
      <c r="N3212" s="12">
        <f t="shared" si="38"/>
        <v>4</v>
      </c>
      <c r="O3212">
        <f t="shared" si="39"/>
        <v>47.229409722225682</v>
      </c>
      <c r="P3212" t="b">
        <v>1</v>
      </c>
      <c r="Q3212">
        <v>60</v>
      </c>
      <c r="R3212" t="b">
        <v>1</v>
      </c>
      <c r="S3212" s="5" t="s">
        <v>8276</v>
      </c>
      <c r="T3212" t="s">
        <v>8277</v>
      </c>
      <c r="U3212">
        <f>1</f>
        <v>1</v>
      </c>
    </row>
    <row r="3213" spans="1:21" ht="42.75" x14ac:dyDescent="0.4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1">
        <f t="shared" si="35"/>
        <v>41866.083333333336</v>
      </c>
      <c r="L3213" s="9">
        <f t="shared" si="36"/>
        <v>8</v>
      </c>
      <c r="M3213" s="11">
        <f t="shared" si="37"/>
        <v>41834.586574074077</v>
      </c>
      <c r="N3213" s="12">
        <f t="shared" si="38"/>
        <v>7</v>
      </c>
      <c r="O3213">
        <f t="shared" si="39"/>
        <v>31.496759259258397</v>
      </c>
      <c r="P3213" t="b">
        <v>1</v>
      </c>
      <c r="Q3213">
        <v>322</v>
      </c>
      <c r="R3213" t="b">
        <v>1</v>
      </c>
      <c r="S3213" s="5" t="s">
        <v>8276</v>
      </c>
      <c r="T3213" t="s">
        <v>8277</v>
      </c>
      <c r="U3213">
        <f>1</f>
        <v>1</v>
      </c>
    </row>
    <row r="3214" spans="1:21" ht="28.5" x14ac:dyDescent="0.4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1">
        <f t="shared" si="35"/>
        <v>41859.795729166668</v>
      </c>
      <c r="L3214" s="9">
        <f t="shared" si="36"/>
        <v>8</v>
      </c>
      <c r="M3214" s="11">
        <f t="shared" si="37"/>
        <v>41829.795729166668</v>
      </c>
      <c r="N3214" s="12">
        <f t="shared" si="38"/>
        <v>7</v>
      </c>
      <c r="O3214">
        <f t="shared" si="39"/>
        <v>30</v>
      </c>
      <c r="P3214" t="b">
        <v>1</v>
      </c>
      <c r="Q3214">
        <v>94</v>
      </c>
      <c r="R3214" t="b">
        <v>1</v>
      </c>
      <c r="S3214" s="5" t="s">
        <v>8276</v>
      </c>
      <c r="T3214" t="s">
        <v>8277</v>
      </c>
      <c r="U3214">
        <f>1</f>
        <v>1</v>
      </c>
    </row>
    <row r="3215" spans="1:21" ht="42.75" x14ac:dyDescent="0.4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1">
        <f t="shared" si="35"/>
        <v>42211.763414351852</v>
      </c>
      <c r="L3215" s="9">
        <f t="shared" si="36"/>
        <v>7</v>
      </c>
      <c r="M3215" s="11">
        <f t="shared" si="37"/>
        <v>42171.763414351852</v>
      </c>
      <c r="N3215" s="12">
        <f t="shared" si="38"/>
        <v>6</v>
      </c>
      <c r="O3215">
        <f t="shared" si="39"/>
        <v>40</v>
      </c>
      <c r="P3215" t="b">
        <v>1</v>
      </c>
      <c r="Q3215">
        <v>47</v>
      </c>
      <c r="R3215" t="b">
        <v>1</v>
      </c>
      <c r="S3215" s="5" t="s">
        <v>8276</v>
      </c>
      <c r="T3215" t="s">
        <v>8277</v>
      </c>
      <c r="U3215">
        <f>1</f>
        <v>1</v>
      </c>
    </row>
    <row r="3216" spans="1:21" ht="42.75" x14ac:dyDescent="0.4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1">
        <f t="shared" si="35"/>
        <v>42374.996527777781</v>
      </c>
      <c r="L3216" s="9">
        <f t="shared" si="36"/>
        <v>1</v>
      </c>
      <c r="M3216" s="11">
        <f t="shared" si="37"/>
        <v>42337.792511574073</v>
      </c>
      <c r="N3216" s="12">
        <f t="shared" si="38"/>
        <v>11</v>
      </c>
      <c r="O3216">
        <f t="shared" si="39"/>
        <v>37.204016203708306</v>
      </c>
      <c r="P3216" t="b">
        <v>1</v>
      </c>
      <c r="Q3216">
        <v>115</v>
      </c>
      <c r="R3216" t="b">
        <v>1</v>
      </c>
      <c r="S3216" s="5" t="s">
        <v>8276</v>
      </c>
      <c r="T3216" t="s">
        <v>8277</v>
      </c>
      <c r="U3216">
        <f>1</f>
        <v>1</v>
      </c>
    </row>
    <row r="3217" spans="1:21" ht="57" x14ac:dyDescent="0.4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1">
        <f t="shared" si="35"/>
        <v>42257.165972222225</v>
      </c>
      <c r="L3217" s="9">
        <f t="shared" si="36"/>
        <v>9</v>
      </c>
      <c r="M3217" s="11">
        <f t="shared" si="37"/>
        <v>42219.665173611109</v>
      </c>
      <c r="N3217" s="12">
        <f t="shared" si="38"/>
        <v>8</v>
      </c>
      <c r="O3217">
        <f t="shared" si="39"/>
        <v>37.500798611115897</v>
      </c>
      <c r="P3217" t="b">
        <v>1</v>
      </c>
      <c r="Q3217">
        <v>134</v>
      </c>
      <c r="R3217" t="b">
        <v>1</v>
      </c>
      <c r="S3217" s="5" t="s">
        <v>8276</v>
      </c>
      <c r="T3217" t="s">
        <v>8277</v>
      </c>
      <c r="U3217">
        <f>1</f>
        <v>1</v>
      </c>
    </row>
    <row r="3218" spans="1:21" ht="42.75" x14ac:dyDescent="0.4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1">
        <f t="shared" si="35"/>
        <v>42196.604166666672</v>
      </c>
      <c r="L3218" s="9">
        <f t="shared" si="36"/>
        <v>7</v>
      </c>
      <c r="M3218" s="11">
        <f t="shared" si="37"/>
        <v>42165.462627314817</v>
      </c>
      <c r="N3218" s="12">
        <f t="shared" si="38"/>
        <v>6</v>
      </c>
      <c r="O3218">
        <f t="shared" si="39"/>
        <v>31.14153935185459</v>
      </c>
      <c r="P3218" t="b">
        <v>1</v>
      </c>
      <c r="Q3218">
        <v>35</v>
      </c>
      <c r="R3218" t="b">
        <v>1</v>
      </c>
      <c r="S3218" s="5" t="s">
        <v>8276</v>
      </c>
      <c r="T3218" t="s">
        <v>8277</v>
      </c>
      <c r="U3218">
        <f>1</f>
        <v>1</v>
      </c>
    </row>
    <row r="3219" spans="1:21" ht="28.5" x14ac:dyDescent="0.4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1">
        <f t="shared" si="35"/>
        <v>42678.546111111107</v>
      </c>
      <c r="L3219" s="9">
        <f t="shared" si="36"/>
        <v>11</v>
      </c>
      <c r="M3219" s="11">
        <f t="shared" si="37"/>
        <v>42648.546111111107</v>
      </c>
      <c r="N3219" s="12">
        <f t="shared" si="38"/>
        <v>10</v>
      </c>
      <c r="O3219">
        <f t="shared" si="39"/>
        <v>30</v>
      </c>
      <c r="P3219" t="b">
        <v>1</v>
      </c>
      <c r="Q3219">
        <v>104</v>
      </c>
      <c r="R3219" t="b">
        <v>1</v>
      </c>
      <c r="S3219" s="5" t="s">
        <v>8276</v>
      </c>
      <c r="T3219" t="s">
        <v>8277</v>
      </c>
      <c r="U3219">
        <f>1</f>
        <v>1</v>
      </c>
    </row>
    <row r="3220" spans="1:21" ht="42.75" x14ac:dyDescent="0.4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1">
        <f t="shared" si="35"/>
        <v>42004</v>
      </c>
      <c r="L3220" s="9">
        <f t="shared" si="36"/>
        <v>12</v>
      </c>
      <c r="M3220" s="11">
        <f t="shared" si="37"/>
        <v>41971.002152777779</v>
      </c>
      <c r="N3220" s="12">
        <f t="shared" si="38"/>
        <v>11</v>
      </c>
      <c r="O3220">
        <f t="shared" si="39"/>
        <v>32.997847222221026</v>
      </c>
      <c r="P3220" t="b">
        <v>1</v>
      </c>
      <c r="Q3220">
        <v>184</v>
      </c>
      <c r="R3220" t="b">
        <v>1</v>
      </c>
      <c r="S3220" s="5" t="s">
        <v>8276</v>
      </c>
      <c r="T3220" t="s">
        <v>8277</v>
      </c>
      <c r="U3220">
        <f>1</f>
        <v>1</v>
      </c>
    </row>
    <row r="3221" spans="1:21" ht="28.5" x14ac:dyDescent="0.4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1">
        <f t="shared" si="35"/>
        <v>42085.941516203704</v>
      </c>
      <c r="L3221" s="9">
        <f t="shared" si="36"/>
        <v>3</v>
      </c>
      <c r="M3221" s="11">
        <f t="shared" si="37"/>
        <v>42050.983182870375</v>
      </c>
      <c r="N3221" s="12">
        <f t="shared" si="38"/>
        <v>2</v>
      </c>
      <c r="O3221">
        <f t="shared" si="39"/>
        <v>34.958333333328483</v>
      </c>
      <c r="P3221" t="b">
        <v>1</v>
      </c>
      <c r="Q3221">
        <v>119</v>
      </c>
      <c r="R3221" t="b">
        <v>1</v>
      </c>
      <c r="S3221" s="5" t="s">
        <v>8276</v>
      </c>
      <c r="T3221" t="s">
        <v>8277</v>
      </c>
      <c r="U3221">
        <f>1</f>
        <v>1</v>
      </c>
    </row>
    <row r="3222" spans="1:21" ht="28.5" x14ac:dyDescent="0.4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1">
        <f t="shared" si="35"/>
        <v>42806.875</v>
      </c>
      <c r="L3222" s="9">
        <f t="shared" si="36"/>
        <v>3</v>
      </c>
      <c r="M3222" s="11">
        <f t="shared" si="37"/>
        <v>42772.833379629628</v>
      </c>
      <c r="N3222" s="12">
        <f t="shared" si="38"/>
        <v>2</v>
      </c>
      <c r="O3222">
        <f t="shared" si="39"/>
        <v>34.041620370371675</v>
      </c>
      <c r="P3222" t="b">
        <v>1</v>
      </c>
      <c r="Q3222">
        <v>59</v>
      </c>
      <c r="R3222" t="b">
        <v>1</v>
      </c>
      <c r="S3222" s="5" t="s">
        <v>8276</v>
      </c>
      <c r="T3222" t="s">
        <v>8277</v>
      </c>
      <c r="U3222">
        <f>1</f>
        <v>1</v>
      </c>
    </row>
    <row r="3223" spans="1:21" ht="57" x14ac:dyDescent="0.4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1">
        <f t="shared" si="35"/>
        <v>42190.696793981479</v>
      </c>
      <c r="L3223" s="9">
        <f t="shared" si="36"/>
        <v>7</v>
      </c>
      <c r="M3223" s="11">
        <f t="shared" si="37"/>
        <v>42155.696793981479</v>
      </c>
      <c r="N3223" s="12">
        <f t="shared" si="38"/>
        <v>5</v>
      </c>
      <c r="O3223">
        <f t="shared" si="39"/>
        <v>35</v>
      </c>
      <c r="P3223" t="b">
        <v>1</v>
      </c>
      <c r="Q3223">
        <v>113</v>
      </c>
      <c r="R3223" t="b">
        <v>1</v>
      </c>
      <c r="S3223" s="5" t="s">
        <v>8276</v>
      </c>
      <c r="T3223" t="s">
        <v>8277</v>
      </c>
      <c r="U3223">
        <f>1</f>
        <v>1</v>
      </c>
    </row>
    <row r="3224" spans="1:21" ht="42.75" x14ac:dyDescent="0.4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1">
        <f t="shared" si="35"/>
        <v>42301.895138888889</v>
      </c>
      <c r="L3224" s="9">
        <f t="shared" si="36"/>
        <v>10</v>
      </c>
      <c r="M3224" s="11">
        <f t="shared" si="37"/>
        <v>42270.582141203704</v>
      </c>
      <c r="N3224" s="12">
        <f t="shared" si="38"/>
        <v>9</v>
      </c>
      <c r="O3224">
        <f t="shared" si="39"/>
        <v>31.31299768518511</v>
      </c>
      <c r="P3224" t="b">
        <v>1</v>
      </c>
      <c r="Q3224">
        <v>84</v>
      </c>
      <c r="R3224" t="b">
        <v>1</v>
      </c>
      <c r="S3224" s="5" t="s">
        <v>8276</v>
      </c>
      <c r="T3224" t="s">
        <v>8277</v>
      </c>
      <c r="U3224">
        <f>1</f>
        <v>1</v>
      </c>
    </row>
    <row r="3225" spans="1:21" ht="28.5" x14ac:dyDescent="0.4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1">
        <f t="shared" si="35"/>
        <v>42236.835370370376</v>
      </c>
      <c r="L3225" s="9">
        <f t="shared" si="36"/>
        <v>8</v>
      </c>
      <c r="M3225" s="11">
        <f t="shared" si="37"/>
        <v>42206.835370370376</v>
      </c>
      <c r="N3225" s="12">
        <f t="shared" si="38"/>
        <v>7</v>
      </c>
      <c r="O3225">
        <f t="shared" si="39"/>
        <v>30</v>
      </c>
      <c r="P3225" t="b">
        <v>1</v>
      </c>
      <c r="Q3225">
        <v>74</v>
      </c>
      <c r="R3225" t="b">
        <v>1</v>
      </c>
      <c r="S3225" s="5" t="s">
        <v>8276</v>
      </c>
      <c r="T3225" t="s">
        <v>8277</v>
      </c>
      <c r="U3225">
        <f>1</f>
        <v>1</v>
      </c>
    </row>
    <row r="3226" spans="1:21" ht="42.75" x14ac:dyDescent="0.4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1">
        <f t="shared" si="35"/>
        <v>42745.208333333328</v>
      </c>
      <c r="L3226" s="9">
        <f t="shared" si="36"/>
        <v>1</v>
      </c>
      <c r="M3226" s="11">
        <f t="shared" si="37"/>
        <v>42697.850844907407</v>
      </c>
      <c r="N3226" s="12">
        <f t="shared" si="38"/>
        <v>11</v>
      </c>
      <c r="O3226">
        <f t="shared" si="39"/>
        <v>47.357488425921474</v>
      </c>
      <c r="P3226" t="b">
        <v>1</v>
      </c>
      <c r="Q3226">
        <v>216</v>
      </c>
      <c r="R3226" t="b">
        <v>1</v>
      </c>
      <c r="S3226" s="5" t="s">
        <v>8276</v>
      </c>
      <c r="T3226" t="s">
        <v>8277</v>
      </c>
      <c r="U3226">
        <f>1</f>
        <v>1</v>
      </c>
    </row>
    <row r="3227" spans="1:21" ht="42.75" x14ac:dyDescent="0.4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1">
        <f t="shared" si="35"/>
        <v>42524.875</v>
      </c>
      <c r="L3227" s="9">
        <f t="shared" si="36"/>
        <v>6</v>
      </c>
      <c r="M3227" s="11">
        <f t="shared" si="37"/>
        <v>42503.559467592597</v>
      </c>
      <c r="N3227" s="12">
        <f t="shared" si="38"/>
        <v>5</v>
      </c>
      <c r="O3227">
        <f t="shared" si="39"/>
        <v>21.315532407403225</v>
      </c>
      <c r="P3227" t="b">
        <v>1</v>
      </c>
      <c r="Q3227">
        <v>39</v>
      </c>
      <c r="R3227" t="b">
        <v>1</v>
      </c>
      <c r="S3227" s="5" t="s">
        <v>8276</v>
      </c>
      <c r="T3227" t="s">
        <v>8277</v>
      </c>
      <c r="U3227">
        <f>1</f>
        <v>1</v>
      </c>
    </row>
    <row r="3228" spans="1:21" ht="42.75" x14ac:dyDescent="0.4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1">
        <f t="shared" si="35"/>
        <v>42307.583472222221</v>
      </c>
      <c r="L3228" s="9">
        <f t="shared" si="36"/>
        <v>10</v>
      </c>
      <c r="M3228" s="11">
        <f t="shared" si="37"/>
        <v>42277.583472222221</v>
      </c>
      <c r="N3228" s="12">
        <f t="shared" si="38"/>
        <v>9</v>
      </c>
      <c r="O3228">
        <f t="shared" si="39"/>
        <v>30</v>
      </c>
      <c r="P3228" t="b">
        <v>1</v>
      </c>
      <c r="Q3228">
        <v>21</v>
      </c>
      <c r="R3228" t="b">
        <v>1</v>
      </c>
      <c r="S3228" s="5" t="s">
        <v>8276</v>
      </c>
      <c r="T3228" t="s">
        <v>8277</v>
      </c>
      <c r="U3228">
        <f>1</f>
        <v>1</v>
      </c>
    </row>
    <row r="3229" spans="1:21" ht="42.75" x14ac:dyDescent="0.4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1">
        <f t="shared" si="35"/>
        <v>42752.882361111115</v>
      </c>
      <c r="L3229" s="9">
        <f t="shared" si="36"/>
        <v>1</v>
      </c>
      <c r="M3229" s="11">
        <f t="shared" si="37"/>
        <v>42722.882361111115</v>
      </c>
      <c r="N3229" s="12">
        <f t="shared" si="38"/>
        <v>12</v>
      </c>
      <c r="O3229">
        <f t="shared" si="39"/>
        <v>30</v>
      </c>
      <c r="P3229" t="b">
        <v>0</v>
      </c>
      <c r="Q3229">
        <v>30</v>
      </c>
      <c r="R3229" t="b">
        <v>1</v>
      </c>
      <c r="S3229" s="5" t="s">
        <v>8276</v>
      </c>
      <c r="T3229" t="s">
        <v>8277</v>
      </c>
      <c r="U3229">
        <f>1</f>
        <v>1</v>
      </c>
    </row>
    <row r="3230" spans="1:21" ht="28.5" x14ac:dyDescent="0.4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1">
        <f t="shared" si="35"/>
        <v>42355.207638888889</v>
      </c>
      <c r="L3230" s="9">
        <f t="shared" si="36"/>
        <v>12</v>
      </c>
      <c r="M3230" s="11">
        <f t="shared" si="37"/>
        <v>42323.70930555556</v>
      </c>
      <c r="N3230" s="12">
        <f t="shared" si="38"/>
        <v>11</v>
      </c>
      <c r="O3230">
        <f t="shared" si="39"/>
        <v>31.498333333329356</v>
      </c>
      <c r="P3230" t="b">
        <v>1</v>
      </c>
      <c r="Q3230">
        <v>37</v>
      </c>
      <c r="R3230" t="b">
        <v>1</v>
      </c>
      <c r="S3230" s="5" t="s">
        <v>8276</v>
      </c>
      <c r="T3230" t="s">
        <v>8277</v>
      </c>
      <c r="U3230">
        <f>1</f>
        <v>1</v>
      </c>
    </row>
    <row r="3231" spans="1:21" ht="42.75" x14ac:dyDescent="0.4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1">
        <f t="shared" si="35"/>
        <v>41963.333310185189</v>
      </c>
      <c r="L3231" s="9">
        <f t="shared" si="36"/>
        <v>11</v>
      </c>
      <c r="M3231" s="11">
        <f t="shared" si="37"/>
        <v>41933.291643518518</v>
      </c>
      <c r="N3231" s="12">
        <f t="shared" si="38"/>
        <v>10</v>
      </c>
      <c r="O3231">
        <f t="shared" si="39"/>
        <v>30.041666666671517</v>
      </c>
      <c r="P3231" t="b">
        <v>1</v>
      </c>
      <c r="Q3231">
        <v>202</v>
      </c>
      <c r="R3231" t="b">
        <v>1</v>
      </c>
      <c r="S3231" s="5" t="s">
        <v>8276</v>
      </c>
      <c r="T3231" t="s">
        <v>8277</v>
      </c>
      <c r="U3231">
        <f>1</f>
        <v>1</v>
      </c>
    </row>
    <row r="3232" spans="1:21" ht="42.75" x14ac:dyDescent="0.4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1">
        <f t="shared" si="35"/>
        <v>41913.165972222225</v>
      </c>
      <c r="L3232" s="9">
        <f t="shared" si="36"/>
        <v>10</v>
      </c>
      <c r="M3232" s="11">
        <f t="shared" si="37"/>
        <v>41898.168125000004</v>
      </c>
      <c r="N3232" s="12">
        <f t="shared" si="38"/>
        <v>9</v>
      </c>
      <c r="O3232">
        <f t="shared" si="39"/>
        <v>14.997847222221026</v>
      </c>
      <c r="P3232" t="b">
        <v>1</v>
      </c>
      <c r="Q3232">
        <v>37</v>
      </c>
      <c r="R3232" t="b">
        <v>1</v>
      </c>
      <c r="S3232" s="5" t="s">
        <v>8276</v>
      </c>
      <c r="T3232" t="s">
        <v>8277</v>
      </c>
      <c r="U3232">
        <f>1</f>
        <v>1</v>
      </c>
    </row>
    <row r="3233" spans="1:21" ht="42.75" x14ac:dyDescent="0.4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1">
        <f t="shared" si="35"/>
        <v>42476.943831018521</v>
      </c>
      <c r="L3233" s="9">
        <f t="shared" si="36"/>
        <v>4</v>
      </c>
      <c r="M3233" s="11">
        <f t="shared" si="37"/>
        <v>42446.943831018521</v>
      </c>
      <c r="N3233" s="12">
        <f t="shared" si="38"/>
        <v>3</v>
      </c>
      <c r="O3233">
        <f t="shared" si="39"/>
        <v>30</v>
      </c>
      <c r="P3233" t="b">
        <v>0</v>
      </c>
      <c r="Q3233">
        <v>28</v>
      </c>
      <c r="R3233" t="b">
        <v>1</v>
      </c>
      <c r="S3233" s="5" t="s">
        <v>8276</v>
      </c>
      <c r="T3233" t="s">
        <v>8277</v>
      </c>
      <c r="U3233">
        <f>1</f>
        <v>1</v>
      </c>
    </row>
    <row r="3234" spans="1:21" ht="42.75" x14ac:dyDescent="0.4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1">
        <f t="shared" si="35"/>
        <v>42494.165972222225</v>
      </c>
      <c r="L3234" s="9">
        <f t="shared" si="36"/>
        <v>5</v>
      </c>
      <c r="M3234" s="11">
        <f t="shared" si="37"/>
        <v>42463.81385416667</v>
      </c>
      <c r="N3234" s="12">
        <f t="shared" si="38"/>
        <v>4</v>
      </c>
      <c r="O3234">
        <f t="shared" si="39"/>
        <v>30.352118055554456</v>
      </c>
      <c r="P3234" t="b">
        <v>1</v>
      </c>
      <c r="Q3234">
        <v>26</v>
      </c>
      <c r="R3234" t="b">
        <v>1</v>
      </c>
      <c r="S3234" s="5" t="s">
        <v>8276</v>
      </c>
      <c r="T3234" t="s">
        <v>8277</v>
      </c>
      <c r="U3234">
        <f>1</f>
        <v>1</v>
      </c>
    </row>
    <row r="3235" spans="1:21" ht="42.75" x14ac:dyDescent="0.4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1">
        <f t="shared" si="35"/>
        <v>42796.805034722223</v>
      </c>
      <c r="L3235" s="9">
        <f t="shared" si="36"/>
        <v>3</v>
      </c>
      <c r="M3235" s="11">
        <f t="shared" si="37"/>
        <v>42766.805034722223</v>
      </c>
      <c r="N3235" s="12">
        <f t="shared" si="38"/>
        <v>1</v>
      </c>
      <c r="O3235">
        <f t="shared" si="39"/>
        <v>30</v>
      </c>
      <c r="P3235" t="b">
        <v>0</v>
      </c>
      <c r="Q3235">
        <v>61</v>
      </c>
      <c r="R3235" t="b">
        <v>1</v>
      </c>
      <c r="S3235" s="5" t="s">
        <v>8276</v>
      </c>
      <c r="T3235" t="s">
        <v>8277</v>
      </c>
      <c r="U3235">
        <f>1</f>
        <v>1</v>
      </c>
    </row>
    <row r="3236" spans="1:21" ht="42.75" x14ac:dyDescent="0.4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1">
        <f t="shared" si="35"/>
        <v>42767.979861111111</v>
      </c>
      <c r="L3236" s="9">
        <f t="shared" si="36"/>
        <v>2</v>
      </c>
      <c r="M3236" s="11">
        <f t="shared" si="37"/>
        <v>42734.789444444439</v>
      </c>
      <c r="N3236" s="12">
        <f t="shared" si="38"/>
        <v>12</v>
      </c>
      <c r="O3236">
        <f t="shared" si="39"/>
        <v>33.190416666671808</v>
      </c>
      <c r="P3236" t="b">
        <v>0</v>
      </c>
      <c r="Q3236">
        <v>115</v>
      </c>
      <c r="R3236" t="b">
        <v>1</v>
      </c>
      <c r="S3236" s="5" t="s">
        <v>8276</v>
      </c>
      <c r="T3236" t="s">
        <v>8277</v>
      </c>
      <c r="U3236">
        <f>1</f>
        <v>1</v>
      </c>
    </row>
    <row r="3237" spans="1:21" ht="42.75" x14ac:dyDescent="0.4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1">
        <f t="shared" si="35"/>
        <v>42552.347812499997</v>
      </c>
      <c r="L3237" s="9">
        <f t="shared" si="36"/>
        <v>7</v>
      </c>
      <c r="M3237" s="11">
        <f t="shared" si="37"/>
        <v>42522.347812499997</v>
      </c>
      <c r="N3237" s="12">
        <f t="shared" si="38"/>
        <v>6</v>
      </c>
      <c r="O3237">
        <f t="shared" si="39"/>
        <v>30</v>
      </c>
      <c r="P3237" t="b">
        <v>1</v>
      </c>
      <c r="Q3237">
        <v>181</v>
      </c>
      <c r="R3237" t="b">
        <v>1</v>
      </c>
      <c r="S3237" s="5" t="s">
        <v>8276</v>
      </c>
      <c r="T3237" t="s">
        <v>8277</v>
      </c>
      <c r="U3237">
        <f>1</f>
        <v>1</v>
      </c>
    </row>
    <row r="3238" spans="1:21" ht="42.75" x14ac:dyDescent="0.4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1">
        <f t="shared" si="35"/>
        <v>42732.917048611111</v>
      </c>
      <c r="L3238" s="9">
        <f t="shared" si="36"/>
        <v>12</v>
      </c>
      <c r="M3238" s="11">
        <f t="shared" si="37"/>
        <v>42702.917048611111</v>
      </c>
      <c r="N3238" s="12">
        <f t="shared" si="38"/>
        <v>11</v>
      </c>
      <c r="O3238">
        <f t="shared" si="39"/>
        <v>30</v>
      </c>
      <c r="P3238" t="b">
        <v>0</v>
      </c>
      <c r="Q3238">
        <v>110</v>
      </c>
      <c r="R3238" t="b">
        <v>1</v>
      </c>
      <c r="S3238" s="5" t="s">
        <v>8276</v>
      </c>
      <c r="T3238" t="s">
        <v>8277</v>
      </c>
      <c r="U3238">
        <f>1</f>
        <v>1</v>
      </c>
    </row>
    <row r="3239" spans="1:21" ht="28.5" x14ac:dyDescent="0.4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1">
        <f t="shared" si="35"/>
        <v>42276.165972222225</v>
      </c>
      <c r="L3239" s="9">
        <f t="shared" si="36"/>
        <v>9</v>
      </c>
      <c r="M3239" s="11">
        <f t="shared" si="37"/>
        <v>42252.474351851852</v>
      </c>
      <c r="N3239" s="12">
        <f t="shared" si="38"/>
        <v>9</v>
      </c>
      <c r="O3239">
        <f t="shared" si="39"/>
        <v>23.69162037037313</v>
      </c>
      <c r="P3239" t="b">
        <v>1</v>
      </c>
      <c r="Q3239">
        <v>269</v>
      </c>
      <c r="R3239" t="b">
        <v>1</v>
      </c>
      <c r="S3239" s="5" t="s">
        <v>8276</v>
      </c>
      <c r="T3239" t="s">
        <v>8277</v>
      </c>
      <c r="U3239">
        <f>1</f>
        <v>1</v>
      </c>
    </row>
    <row r="3240" spans="1:21" ht="42.75" x14ac:dyDescent="0.4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1">
        <f t="shared" si="35"/>
        <v>42186.510393518518</v>
      </c>
      <c r="L3240" s="9">
        <f t="shared" si="36"/>
        <v>7</v>
      </c>
      <c r="M3240" s="11">
        <f t="shared" si="37"/>
        <v>42156.510393518518</v>
      </c>
      <c r="N3240" s="12">
        <f t="shared" si="38"/>
        <v>6</v>
      </c>
      <c r="O3240">
        <f t="shared" si="39"/>
        <v>30</v>
      </c>
      <c r="P3240" t="b">
        <v>1</v>
      </c>
      <c r="Q3240">
        <v>79</v>
      </c>
      <c r="R3240" t="b">
        <v>1</v>
      </c>
      <c r="S3240" s="5" t="s">
        <v>8276</v>
      </c>
      <c r="T3240" t="s">
        <v>8277</v>
      </c>
      <c r="U3240">
        <f>1</f>
        <v>1</v>
      </c>
    </row>
    <row r="3241" spans="1:21" ht="42.75" x14ac:dyDescent="0.4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1">
        <f t="shared" si="35"/>
        <v>42302.999305555553</v>
      </c>
      <c r="L3241" s="9">
        <f t="shared" si="36"/>
        <v>10</v>
      </c>
      <c r="M3241" s="11">
        <f t="shared" si="37"/>
        <v>42278.089039351849</v>
      </c>
      <c r="N3241" s="12">
        <f t="shared" si="38"/>
        <v>10</v>
      </c>
      <c r="O3241">
        <f t="shared" si="39"/>
        <v>24.910266203703941</v>
      </c>
      <c r="P3241" t="b">
        <v>1</v>
      </c>
      <c r="Q3241">
        <v>104</v>
      </c>
      <c r="R3241" t="b">
        <v>1</v>
      </c>
      <c r="S3241" s="5" t="s">
        <v>8276</v>
      </c>
      <c r="T3241" t="s">
        <v>8277</v>
      </c>
      <c r="U3241">
        <f>1</f>
        <v>1</v>
      </c>
    </row>
    <row r="3242" spans="1:21" ht="42.75" x14ac:dyDescent="0.4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1">
        <f t="shared" si="35"/>
        <v>42782.958333333328</v>
      </c>
      <c r="L3242" s="9">
        <f t="shared" si="36"/>
        <v>2</v>
      </c>
      <c r="M3242" s="11">
        <f t="shared" si="37"/>
        <v>42754.693842592591</v>
      </c>
      <c r="N3242" s="12">
        <f t="shared" si="38"/>
        <v>1</v>
      </c>
      <c r="O3242">
        <f t="shared" si="39"/>
        <v>28.264490740737529</v>
      </c>
      <c r="P3242" t="b">
        <v>0</v>
      </c>
      <c r="Q3242">
        <v>34</v>
      </c>
      <c r="R3242" t="b">
        <v>1</v>
      </c>
      <c r="S3242" s="5" t="s">
        <v>8276</v>
      </c>
      <c r="T3242" t="s">
        <v>8277</v>
      </c>
      <c r="U3242">
        <f>1</f>
        <v>1</v>
      </c>
    </row>
    <row r="3243" spans="1:21" ht="57" x14ac:dyDescent="0.4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1">
        <f t="shared" si="35"/>
        <v>41926.290972222225</v>
      </c>
      <c r="L3243" s="9">
        <f t="shared" si="36"/>
        <v>10</v>
      </c>
      <c r="M3243" s="11">
        <f t="shared" si="37"/>
        <v>41893.324884259258</v>
      </c>
      <c r="N3243" s="12">
        <f t="shared" si="38"/>
        <v>9</v>
      </c>
      <c r="O3243">
        <f t="shared" si="39"/>
        <v>32.966087962966412</v>
      </c>
      <c r="P3243" t="b">
        <v>1</v>
      </c>
      <c r="Q3243">
        <v>167</v>
      </c>
      <c r="R3243" t="b">
        <v>1</v>
      </c>
      <c r="S3243" s="5" t="s">
        <v>8276</v>
      </c>
      <c r="T3243" t="s">
        <v>8277</v>
      </c>
      <c r="U3243">
        <f>1</f>
        <v>1</v>
      </c>
    </row>
    <row r="3244" spans="1:21" ht="28.5" x14ac:dyDescent="0.4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1">
        <f t="shared" si="35"/>
        <v>41901.755694444444</v>
      </c>
      <c r="L3244" s="9">
        <f t="shared" si="36"/>
        <v>9</v>
      </c>
      <c r="M3244" s="11">
        <f t="shared" si="37"/>
        <v>41871.755694444444</v>
      </c>
      <c r="N3244" s="12">
        <f t="shared" si="38"/>
        <v>8</v>
      </c>
      <c r="O3244">
        <f t="shared" si="39"/>
        <v>30</v>
      </c>
      <c r="P3244" t="b">
        <v>1</v>
      </c>
      <c r="Q3244">
        <v>183</v>
      </c>
      <c r="R3244" t="b">
        <v>1</v>
      </c>
      <c r="S3244" s="5" t="s">
        <v>8276</v>
      </c>
      <c r="T3244" t="s">
        <v>8277</v>
      </c>
      <c r="U3244">
        <f>1</f>
        <v>1</v>
      </c>
    </row>
    <row r="3245" spans="1:21" ht="42.75" x14ac:dyDescent="0.4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1">
        <f t="shared" si="35"/>
        <v>42286</v>
      </c>
      <c r="L3245" s="9">
        <f t="shared" si="36"/>
        <v>10</v>
      </c>
      <c r="M3245" s="11">
        <f t="shared" si="37"/>
        <v>42262.096782407403</v>
      </c>
      <c r="N3245" s="12">
        <f t="shared" si="38"/>
        <v>9</v>
      </c>
      <c r="O3245">
        <f t="shared" si="39"/>
        <v>23.903217592596775</v>
      </c>
      <c r="P3245" t="b">
        <v>1</v>
      </c>
      <c r="Q3245">
        <v>71</v>
      </c>
      <c r="R3245" t="b">
        <v>1</v>
      </c>
      <c r="S3245" s="5" t="s">
        <v>8276</v>
      </c>
      <c r="T3245" t="s">
        <v>8277</v>
      </c>
      <c r="U3245">
        <f>1</f>
        <v>1</v>
      </c>
    </row>
    <row r="3246" spans="1:21" ht="42.75" x14ac:dyDescent="0.4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1">
        <f t="shared" si="35"/>
        <v>42705.735902777778</v>
      </c>
      <c r="L3246" s="9">
        <f t="shared" si="36"/>
        <v>12</v>
      </c>
      <c r="M3246" s="11">
        <f t="shared" si="37"/>
        <v>42675.694236111114</v>
      </c>
      <c r="N3246" s="12">
        <f t="shared" si="38"/>
        <v>11</v>
      </c>
      <c r="O3246">
        <f t="shared" si="39"/>
        <v>30.041666666664241</v>
      </c>
      <c r="P3246" t="b">
        <v>0</v>
      </c>
      <c r="Q3246">
        <v>69</v>
      </c>
      <c r="R3246" t="b">
        <v>1</v>
      </c>
      <c r="S3246" s="5" t="s">
        <v>8276</v>
      </c>
      <c r="T3246" t="s">
        <v>8277</v>
      </c>
      <c r="U3246">
        <f>1</f>
        <v>1</v>
      </c>
    </row>
    <row r="3247" spans="1:21" ht="42.75" x14ac:dyDescent="0.4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1">
        <f t="shared" si="35"/>
        <v>42167.083333333328</v>
      </c>
      <c r="L3247" s="9">
        <f t="shared" si="36"/>
        <v>6</v>
      </c>
      <c r="M3247" s="11">
        <f t="shared" si="37"/>
        <v>42135.60020833333</v>
      </c>
      <c r="N3247" s="12">
        <f t="shared" si="38"/>
        <v>5</v>
      </c>
      <c r="O3247">
        <f t="shared" si="39"/>
        <v>31.483124999998836</v>
      </c>
      <c r="P3247" t="b">
        <v>0</v>
      </c>
      <c r="Q3247">
        <v>270</v>
      </c>
      <c r="R3247" t="b">
        <v>1</v>
      </c>
      <c r="S3247" s="5" t="s">
        <v>8276</v>
      </c>
      <c r="T3247" t="s">
        <v>8277</v>
      </c>
      <c r="U3247">
        <f>1</f>
        <v>1</v>
      </c>
    </row>
    <row r="3248" spans="1:21" ht="42.75" x14ac:dyDescent="0.4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1">
        <f t="shared" si="35"/>
        <v>42259.165972222225</v>
      </c>
      <c r="L3248" s="9">
        <f t="shared" si="36"/>
        <v>9</v>
      </c>
      <c r="M3248" s="11">
        <f t="shared" si="37"/>
        <v>42230.472222222219</v>
      </c>
      <c r="N3248" s="12">
        <f t="shared" si="38"/>
        <v>8</v>
      </c>
      <c r="O3248">
        <f t="shared" si="39"/>
        <v>28.693750000005821</v>
      </c>
      <c r="P3248" t="b">
        <v>1</v>
      </c>
      <c r="Q3248">
        <v>193</v>
      </c>
      <c r="R3248" t="b">
        <v>1</v>
      </c>
      <c r="S3248" s="5" t="s">
        <v>8276</v>
      </c>
      <c r="T3248" t="s">
        <v>8277</v>
      </c>
      <c r="U3248">
        <f>1</f>
        <v>1</v>
      </c>
    </row>
    <row r="3249" spans="1:21" ht="42.75" x14ac:dyDescent="0.4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1">
        <f t="shared" si="35"/>
        <v>42197.434166666666</v>
      </c>
      <c r="L3249" s="9">
        <f t="shared" si="36"/>
        <v>7</v>
      </c>
      <c r="M3249" s="11">
        <f t="shared" si="37"/>
        <v>42167.434166666666</v>
      </c>
      <c r="N3249" s="12">
        <f t="shared" si="38"/>
        <v>6</v>
      </c>
      <c r="O3249">
        <f t="shared" si="39"/>
        <v>30</v>
      </c>
      <c r="P3249" t="b">
        <v>1</v>
      </c>
      <c r="Q3249">
        <v>57</v>
      </c>
      <c r="R3249" t="b">
        <v>1</v>
      </c>
      <c r="S3249" s="5" t="s">
        <v>8276</v>
      </c>
      <c r="T3249" t="s">
        <v>8277</v>
      </c>
      <c r="U3249">
        <f>1</f>
        <v>1</v>
      </c>
    </row>
    <row r="3250" spans="1:21" ht="28.5" x14ac:dyDescent="0.4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1">
        <f t="shared" si="35"/>
        <v>42098.846724537041</v>
      </c>
      <c r="L3250" s="9">
        <f t="shared" si="36"/>
        <v>4</v>
      </c>
      <c r="M3250" s="11">
        <f t="shared" si="37"/>
        <v>42068.888391203705</v>
      </c>
      <c r="N3250" s="12">
        <f t="shared" si="38"/>
        <v>3</v>
      </c>
      <c r="O3250">
        <f t="shared" si="39"/>
        <v>29.958333333335759</v>
      </c>
      <c r="P3250" t="b">
        <v>1</v>
      </c>
      <c r="Q3250">
        <v>200</v>
      </c>
      <c r="R3250" t="b">
        <v>1</v>
      </c>
      <c r="S3250" s="5" t="s">
        <v>8276</v>
      </c>
      <c r="T3250" t="s">
        <v>8277</v>
      </c>
      <c r="U3250">
        <f>1</f>
        <v>1</v>
      </c>
    </row>
    <row r="3251" spans="1:21" ht="42.75" x14ac:dyDescent="0.4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1">
        <f t="shared" si="35"/>
        <v>42175.746689814812</v>
      </c>
      <c r="L3251" s="9">
        <f t="shared" si="36"/>
        <v>6</v>
      </c>
      <c r="M3251" s="11">
        <f t="shared" si="37"/>
        <v>42145.746689814812</v>
      </c>
      <c r="N3251" s="12">
        <f t="shared" si="38"/>
        <v>5</v>
      </c>
      <c r="O3251">
        <f t="shared" si="39"/>
        <v>30</v>
      </c>
      <c r="P3251" t="b">
        <v>1</v>
      </c>
      <c r="Q3251">
        <v>88</v>
      </c>
      <c r="R3251" t="b">
        <v>1</v>
      </c>
      <c r="S3251" s="5" t="s">
        <v>8276</v>
      </c>
      <c r="T3251" t="s">
        <v>8277</v>
      </c>
      <c r="U3251">
        <f>1</f>
        <v>1</v>
      </c>
    </row>
    <row r="3252" spans="1:21" ht="42.75" x14ac:dyDescent="0.4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1">
        <f t="shared" si="35"/>
        <v>41948.783842592595</v>
      </c>
      <c r="L3252" s="9">
        <f t="shared" si="36"/>
        <v>11</v>
      </c>
      <c r="M3252" s="11">
        <f t="shared" si="37"/>
        <v>41918.742175925923</v>
      </c>
      <c r="N3252" s="12">
        <f t="shared" si="38"/>
        <v>10</v>
      </c>
      <c r="O3252">
        <f t="shared" si="39"/>
        <v>30.041666666671517</v>
      </c>
      <c r="P3252" t="b">
        <v>1</v>
      </c>
      <c r="Q3252">
        <v>213</v>
      </c>
      <c r="R3252" t="b">
        <v>1</v>
      </c>
      <c r="S3252" s="5" t="s">
        <v>8276</v>
      </c>
      <c r="T3252" t="s">
        <v>8277</v>
      </c>
      <c r="U3252">
        <f>1</f>
        <v>1</v>
      </c>
    </row>
    <row r="3253" spans="1:21" ht="42.75" x14ac:dyDescent="0.4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1">
        <f t="shared" si="35"/>
        <v>42176.731087962966</v>
      </c>
      <c r="L3253" s="9">
        <f t="shared" si="36"/>
        <v>6</v>
      </c>
      <c r="M3253" s="11">
        <f t="shared" si="37"/>
        <v>42146.731087962966</v>
      </c>
      <c r="N3253" s="12">
        <f t="shared" si="38"/>
        <v>5</v>
      </c>
      <c r="O3253">
        <f t="shared" si="39"/>
        <v>30</v>
      </c>
      <c r="P3253" t="b">
        <v>1</v>
      </c>
      <c r="Q3253">
        <v>20</v>
      </c>
      <c r="R3253" t="b">
        <v>1</v>
      </c>
      <c r="S3253" s="5" t="s">
        <v>8276</v>
      </c>
      <c r="T3253" t="s">
        <v>8277</v>
      </c>
      <c r="U3253">
        <f>1</f>
        <v>1</v>
      </c>
    </row>
    <row r="3254" spans="1:21" ht="28.5" x14ac:dyDescent="0.4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1">
        <f t="shared" si="35"/>
        <v>42620.472685185188</v>
      </c>
      <c r="L3254" s="9">
        <f t="shared" si="36"/>
        <v>9</v>
      </c>
      <c r="M3254" s="11">
        <f t="shared" si="37"/>
        <v>42590.472685185188</v>
      </c>
      <c r="N3254" s="12">
        <f t="shared" si="38"/>
        <v>8</v>
      </c>
      <c r="O3254">
        <f t="shared" si="39"/>
        <v>30</v>
      </c>
      <c r="P3254" t="b">
        <v>1</v>
      </c>
      <c r="Q3254">
        <v>50</v>
      </c>
      <c r="R3254" t="b">
        <v>1</v>
      </c>
      <c r="S3254" s="5" t="s">
        <v>8276</v>
      </c>
      <c r="T3254" t="s">
        <v>8277</v>
      </c>
      <c r="U3254">
        <f>1</f>
        <v>1</v>
      </c>
    </row>
    <row r="3255" spans="1:21" ht="42.75" x14ac:dyDescent="0.4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1">
        <f t="shared" si="35"/>
        <v>42621.15625</v>
      </c>
      <c r="L3255" s="9">
        <f t="shared" si="36"/>
        <v>9</v>
      </c>
      <c r="M3255" s="11">
        <f t="shared" si="37"/>
        <v>42602.576712962968</v>
      </c>
      <c r="N3255" s="12">
        <f t="shared" si="38"/>
        <v>8</v>
      </c>
      <c r="O3255">
        <f t="shared" si="39"/>
        <v>18.579537037032424</v>
      </c>
      <c r="P3255" t="b">
        <v>1</v>
      </c>
      <c r="Q3255">
        <v>115</v>
      </c>
      <c r="R3255" t="b">
        <v>1</v>
      </c>
      <c r="S3255" s="5" t="s">
        <v>8276</v>
      </c>
      <c r="T3255" t="s">
        <v>8277</v>
      </c>
      <c r="U3255">
        <f>1</f>
        <v>1</v>
      </c>
    </row>
    <row r="3256" spans="1:21" ht="42.75" x14ac:dyDescent="0.4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1">
        <f t="shared" si="35"/>
        <v>42089.044085648144</v>
      </c>
      <c r="L3256" s="9">
        <f t="shared" si="36"/>
        <v>3</v>
      </c>
      <c r="M3256" s="11">
        <f t="shared" si="37"/>
        <v>42059.085752314815</v>
      </c>
      <c r="N3256" s="12">
        <f t="shared" si="38"/>
        <v>2</v>
      </c>
      <c r="O3256">
        <f t="shared" si="39"/>
        <v>29.958333333328483</v>
      </c>
      <c r="P3256" t="b">
        <v>1</v>
      </c>
      <c r="Q3256">
        <v>186</v>
      </c>
      <c r="R3256" t="b">
        <v>1</v>
      </c>
      <c r="S3256" s="5" t="s">
        <v>8276</v>
      </c>
      <c r="T3256" t="s">
        <v>8277</v>
      </c>
      <c r="U3256">
        <f>1</f>
        <v>1</v>
      </c>
    </row>
    <row r="3257" spans="1:21" ht="42.75" x14ac:dyDescent="0.4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1">
        <f t="shared" si="35"/>
        <v>41919.768229166664</v>
      </c>
      <c r="L3257" s="9">
        <f t="shared" si="36"/>
        <v>10</v>
      </c>
      <c r="M3257" s="11">
        <f t="shared" si="37"/>
        <v>41889.768229166664</v>
      </c>
      <c r="N3257" s="12">
        <f t="shared" si="38"/>
        <v>9</v>
      </c>
      <c r="O3257">
        <f t="shared" si="39"/>
        <v>30</v>
      </c>
      <c r="P3257" t="b">
        <v>1</v>
      </c>
      <c r="Q3257">
        <v>18</v>
      </c>
      <c r="R3257" t="b">
        <v>1</v>
      </c>
      <c r="S3257" s="5" t="s">
        <v>8276</v>
      </c>
      <c r="T3257" t="s">
        <v>8277</v>
      </c>
      <c r="U3257">
        <f>1</f>
        <v>1</v>
      </c>
    </row>
    <row r="3258" spans="1:21" ht="42.75" x14ac:dyDescent="0.4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1">
        <f t="shared" si="35"/>
        <v>42166.165972222225</v>
      </c>
      <c r="L3258" s="9">
        <f t="shared" si="36"/>
        <v>6</v>
      </c>
      <c r="M3258" s="11">
        <f t="shared" si="37"/>
        <v>42144.573807870373</v>
      </c>
      <c r="N3258" s="12">
        <f t="shared" si="38"/>
        <v>5</v>
      </c>
      <c r="O3258">
        <f t="shared" si="39"/>
        <v>21.592164351852261</v>
      </c>
      <c r="P3258" t="b">
        <v>1</v>
      </c>
      <c r="Q3258">
        <v>176</v>
      </c>
      <c r="R3258" t="b">
        <v>1</v>
      </c>
      <c r="S3258" s="5" t="s">
        <v>8276</v>
      </c>
      <c r="T3258" t="s">
        <v>8277</v>
      </c>
      <c r="U3258">
        <f>1</f>
        <v>1</v>
      </c>
    </row>
    <row r="3259" spans="1:21" ht="42.75" x14ac:dyDescent="0.4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1">
        <f t="shared" si="35"/>
        <v>42788.559629629628</v>
      </c>
      <c r="L3259" s="9">
        <f t="shared" si="36"/>
        <v>2</v>
      </c>
      <c r="M3259" s="11">
        <f t="shared" si="37"/>
        <v>42758.559629629628</v>
      </c>
      <c r="N3259" s="12">
        <f t="shared" si="38"/>
        <v>1</v>
      </c>
      <c r="O3259">
        <f t="shared" si="39"/>
        <v>30</v>
      </c>
      <c r="P3259" t="b">
        <v>0</v>
      </c>
      <c r="Q3259">
        <v>41</v>
      </c>
      <c r="R3259" t="b">
        <v>1</v>
      </c>
      <c r="S3259" s="5" t="s">
        <v>8276</v>
      </c>
      <c r="T3259" t="s">
        <v>8277</v>
      </c>
      <c r="U3259">
        <f>1</f>
        <v>1</v>
      </c>
    </row>
    <row r="3260" spans="1:21" ht="28.5" x14ac:dyDescent="0.4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1">
        <f t="shared" si="35"/>
        <v>42012.887280092589</v>
      </c>
      <c r="L3260" s="9">
        <f t="shared" si="36"/>
        <v>1</v>
      </c>
      <c r="M3260" s="11">
        <f t="shared" si="37"/>
        <v>41982.887280092589</v>
      </c>
      <c r="N3260" s="12">
        <f t="shared" si="38"/>
        <v>12</v>
      </c>
      <c r="O3260">
        <f t="shared" si="39"/>
        <v>30</v>
      </c>
      <c r="P3260" t="b">
        <v>1</v>
      </c>
      <c r="Q3260">
        <v>75</v>
      </c>
      <c r="R3260" t="b">
        <v>1</v>
      </c>
      <c r="S3260" s="5" t="s">
        <v>8276</v>
      </c>
      <c r="T3260" t="s">
        <v>8277</v>
      </c>
      <c r="U3260">
        <f>1</f>
        <v>1</v>
      </c>
    </row>
    <row r="3261" spans="1:21" ht="42.75" x14ac:dyDescent="0.4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1">
        <f t="shared" si="35"/>
        <v>42644.165972222225</v>
      </c>
      <c r="L3261" s="9">
        <f t="shared" si="36"/>
        <v>10</v>
      </c>
      <c r="M3261" s="11">
        <f t="shared" si="37"/>
        <v>42614.760937500003</v>
      </c>
      <c r="N3261" s="12">
        <f t="shared" si="38"/>
        <v>9</v>
      </c>
      <c r="O3261">
        <f t="shared" si="39"/>
        <v>29.405034722221899</v>
      </c>
      <c r="P3261" t="b">
        <v>1</v>
      </c>
      <c r="Q3261">
        <v>97</v>
      </c>
      <c r="R3261" t="b">
        <v>1</v>
      </c>
      <c r="S3261" s="5" t="s">
        <v>8276</v>
      </c>
      <c r="T3261" t="s">
        <v>8277</v>
      </c>
      <c r="U3261">
        <f>1</f>
        <v>1</v>
      </c>
    </row>
    <row r="3262" spans="1:21" ht="42.75" x14ac:dyDescent="0.4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1">
        <f t="shared" si="35"/>
        <v>42338.714328703703</v>
      </c>
      <c r="L3262" s="9">
        <f t="shared" si="36"/>
        <v>11</v>
      </c>
      <c r="M3262" s="11">
        <f t="shared" si="37"/>
        <v>42303.672662037032</v>
      </c>
      <c r="N3262" s="12">
        <f t="shared" si="38"/>
        <v>10</v>
      </c>
      <c r="O3262">
        <f t="shared" si="39"/>
        <v>35.041666666671517</v>
      </c>
      <c r="P3262" t="b">
        <v>1</v>
      </c>
      <c r="Q3262">
        <v>73</v>
      </c>
      <c r="R3262" t="b">
        <v>1</v>
      </c>
      <c r="S3262" s="5" t="s">
        <v>8276</v>
      </c>
      <c r="T3262" t="s">
        <v>8277</v>
      </c>
      <c r="U3262">
        <f>1</f>
        <v>1</v>
      </c>
    </row>
    <row r="3263" spans="1:21" ht="42.75" x14ac:dyDescent="0.4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1">
        <f t="shared" si="35"/>
        <v>42201.725416666668</v>
      </c>
      <c r="L3263" s="9">
        <f t="shared" si="36"/>
        <v>7</v>
      </c>
      <c r="M3263" s="11">
        <f t="shared" si="37"/>
        <v>42171.725416666668</v>
      </c>
      <c r="N3263" s="12">
        <f t="shared" si="38"/>
        <v>6</v>
      </c>
      <c r="O3263">
        <f t="shared" si="39"/>
        <v>30</v>
      </c>
      <c r="P3263" t="b">
        <v>1</v>
      </c>
      <c r="Q3263">
        <v>49</v>
      </c>
      <c r="R3263" t="b">
        <v>1</v>
      </c>
      <c r="S3263" s="5" t="s">
        <v>8276</v>
      </c>
      <c r="T3263" t="s">
        <v>8277</v>
      </c>
      <c r="U3263">
        <f>1</f>
        <v>1</v>
      </c>
    </row>
    <row r="3264" spans="1:21" ht="28.5" x14ac:dyDescent="0.4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1">
        <f t="shared" si="35"/>
        <v>41995.166666666672</v>
      </c>
      <c r="L3264" s="9">
        <f t="shared" si="36"/>
        <v>12</v>
      </c>
      <c r="M3264" s="11">
        <f t="shared" si="37"/>
        <v>41964.315532407403</v>
      </c>
      <c r="N3264" s="12">
        <f t="shared" si="38"/>
        <v>11</v>
      </c>
      <c r="O3264">
        <f t="shared" si="39"/>
        <v>30.851134259268292</v>
      </c>
      <c r="P3264" t="b">
        <v>1</v>
      </c>
      <c r="Q3264">
        <v>134</v>
      </c>
      <c r="R3264" t="b">
        <v>1</v>
      </c>
      <c r="S3264" s="5" t="s">
        <v>8276</v>
      </c>
      <c r="T3264" t="s">
        <v>8277</v>
      </c>
      <c r="U3264">
        <f>1</f>
        <v>1</v>
      </c>
    </row>
    <row r="3265" spans="1:21" ht="28.5" x14ac:dyDescent="0.4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1">
        <f t="shared" si="35"/>
        <v>42307.875</v>
      </c>
      <c r="L3265" s="9">
        <f t="shared" si="36"/>
        <v>10</v>
      </c>
      <c r="M3265" s="11">
        <f t="shared" si="37"/>
        <v>42284.516064814816</v>
      </c>
      <c r="N3265" s="12">
        <f t="shared" si="38"/>
        <v>10</v>
      </c>
      <c r="O3265">
        <f t="shared" si="39"/>
        <v>23.358935185184237</v>
      </c>
      <c r="P3265" t="b">
        <v>1</v>
      </c>
      <c r="Q3265">
        <v>68</v>
      </c>
      <c r="R3265" t="b">
        <v>1</v>
      </c>
      <c r="S3265" s="5" t="s">
        <v>8276</v>
      </c>
      <c r="T3265" t="s">
        <v>8277</v>
      </c>
      <c r="U3265">
        <f>1</f>
        <v>1</v>
      </c>
    </row>
    <row r="3266" spans="1:21" ht="28.5" x14ac:dyDescent="0.4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1">
        <f t="shared" si="35"/>
        <v>42032.916666666672</v>
      </c>
      <c r="L3266" s="9">
        <f t="shared" si="36"/>
        <v>1</v>
      </c>
      <c r="M3266" s="11">
        <f t="shared" si="37"/>
        <v>42016.800208333334</v>
      </c>
      <c r="N3266" s="12">
        <f t="shared" si="38"/>
        <v>1</v>
      </c>
      <c r="O3266">
        <f t="shared" si="39"/>
        <v>16.116458333337505</v>
      </c>
      <c r="P3266" t="b">
        <v>1</v>
      </c>
      <c r="Q3266">
        <v>49</v>
      </c>
      <c r="R3266" t="b">
        <v>1</v>
      </c>
      <c r="S3266" s="5" t="s">
        <v>8276</v>
      </c>
      <c r="T3266" t="s">
        <v>8277</v>
      </c>
      <c r="U3266">
        <f>1</f>
        <v>1</v>
      </c>
    </row>
    <row r="3267" spans="1:21" ht="42.75" x14ac:dyDescent="0.4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1">
        <f t="shared" si="35"/>
        <v>42341.708333333328</v>
      </c>
      <c r="L3267" s="9">
        <f t="shared" si="36"/>
        <v>12</v>
      </c>
      <c r="M3267" s="11">
        <f t="shared" si="37"/>
        <v>42311.711979166663</v>
      </c>
      <c r="N3267" s="12">
        <f t="shared" si="38"/>
        <v>11</v>
      </c>
      <c r="O3267">
        <f t="shared" si="39"/>
        <v>29.996354166665697</v>
      </c>
      <c r="P3267" t="b">
        <v>1</v>
      </c>
      <c r="Q3267">
        <v>63</v>
      </c>
      <c r="R3267" t="b">
        <v>1</v>
      </c>
      <c r="S3267" s="5" t="s">
        <v>8276</v>
      </c>
      <c r="T3267" t="s">
        <v>8277</v>
      </c>
      <c r="U3267">
        <f>1</f>
        <v>1</v>
      </c>
    </row>
    <row r="3268" spans="1:21" ht="42.75" x14ac:dyDescent="0.4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1">
        <f t="shared" si="35"/>
        <v>42167.875</v>
      </c>
      <c r="L3268" s="9">
        <f t="shared" si="36"/>
        <v>6</v>
      </c>
      <c r="M3268" s="11">
        <f t="shared" si="37"/>
        <v>42136.536134259266</v>
      </c>
      <c r="N3268" s="12">
        <f t="shared" si="38"/>
        <v>5</v>
      </c>
      <c r="O3268">
        <f t="shared" si="39"/>
        <v>31.338865740734036</v>
      </c>
      <c r="P3268" t="b">
        <v>1</v>
      </c>
      <c r="Q3268">
        <v>163</v>
      </c>
      <c r="R3268" t="b">
        <v>1</v>
      </c>
      <c r="S3268" s="5" t="s">
        <v>8276</v>
      </c>
      <c r="T3268" t="s">
        <v>8277</v>
      </c>
      <c r="U3268">
        <f>1</f>
        <v>1</v>
      </c>
    </row>
    <row r="3269" spans="1:21" ht="42.75" x14ac:dyDescent="0.4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1">
        <f t="shared" si="35"/>
        <v>42202.757638888885</v>
      </c>
      <c r="L3269" s="9">
        <f t="shared" si="36"/>
        <v>7</v>
      </c>
      <c r="M3269" s="11">
        <f t="shared" si="37"/>
        <v>42172.757638888885</v>
      </c>
      <c r="N3269" s="12">
        <f t="shared" si="38"/>
        <v>6</v>
      </c>
      <c r="O3269">
        <f t="shared" si="39"/>
        <v>30</v>
      </c>
      <c r="P3269" t="b">
        <v>1</v>
      </c>
      <c r="Q3269">
        <v>288</v>
      </c>
      <c r="R3269" t="b">
        <v>1</v>
      </c>
      <c r="S3269" s="5" t="s">
        <v>8276</v>
      </c>
      <c r="T3269" t="s">
        <v>8277</v>
      </c>
      <c r="U3269">
        <f>1</f>
        <v>1</v>
      </c>
    </row>
    <row r="3270" spans="1:21" ht="42.75" x14ac:dyDescent="0.4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1">
        <f t="shared" si="35"/>
        <v>42606.90425925926</v>
      </c>
      <c r="L3270" s="9">
        <f t="shared" si="36"/>
        <v>8</v>
      </c>
      <c r="M3270" s="11">
        <f t="shared" si="37"/>
        <v>42590.90425925926</v>
      </c>
      <c r="N3270" s="12">
        <f t="shared" si="38"/>
        <v>8</v>
      </c>
      <c r="O3270">
        <f t="shared" si="39"/>
        <v>16</v>
      </c>
      <c r="P3270" t="b">
        <v>1</v>
      </c>
      <c r="Q3270">
        <v>42</v>
      </c>
      <c r="R3270" t="b">
        <v>1</v>
      </c>
      <c r="S3270" s="5" t="s">
        <v>8276</v>
      </c>
      <c r="T3270" t="s">
        <v>8277</v>
      </c>
      <c r="U3270">
        <f>1</f>
        <v>1</v>
      </c>
    </row>
    <row r="3271" spans="1:21" ht="42.75" x14ac:dyDescent="0.4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1">
        <f t="shared" si="35"/>
        <v>42171.458333333328</v>
      </c>
      <c r="L3271" s="9">
        <f t="shared" si="36"/>
        <v>6</v>
      </c>
      <c r="M3271" s="11">
        <f t="shared" si="37"/>
        <v>42137.395798611105</v>
      </c>
      <c r="N3271" s="12">
        <f t="shared" si="38"/>
        <v>5</v>
      </c>
      <c r="O3271">
        <f t="shared" si="39"/>
        <v>34.062534722223063</v>
      </c>
      <c r="P3271" t="b">
        <v>1</v>
      </c>
      <c r="Q3271">
        <v>70</v>
      </c>
      <c r="R3271" t="b">
        <v>1</v>
      </c>
      <c r="S3271" s="5" t="s">
        <v>8276</v>
      </c>
      <c r="T3271" t="s">
        <v>8277</v>
      </c>
      <c r="U3271">
        <f>1</f>
        <v>1</v>
      </c>
    </row>
    <row r="3272" spans="1:21" ht="42.75" x14ac:dyDescent="0.4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1">
        <f t="shared" si="35"/>
        <v>42197.533159722225</v>
      </c>
      <c r="L3272" s="9">
        <f t="shared" si="36"/>
        <v>7</v>
      </c>
      <c r="M3272" s="11">
        <f t="shared" si="37"/>
        <v>42167.533159722225</v>
      </c>
      <c r="N3272" s="12">
        <f t="shared" si="38"/>
        <v>6</v>
      </c>
      <c r="O3272">
        <f t="shared" si="39"/>
        <v>30</v>
      </c>
      <c r="P3272" t="b">
        <v>1</v>
      </c>
      <c r="Q3272">
        <v>30</v>
      </c>
      <c r="R3272" t="b">
        <v>1</v>
      </c>
      <c r="S3272" s="5" t="s">
        <v>8276</v>
      </c>
      <c r="T3272" t="s">
        <v>8277</v>
      </c>
      <c r="U3272">
        <f>1</f>
        <v>1</v>
      </c>
    </row>
    <row r="3273" spans="1:21" x14ac:dyDescent="0.4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1">
        <f t="shared" si="35"/>
        <v>41945.478877314818</v>
      </c>
      <c r="L3273" s="9">
        <f t="shared" si="36"/>
        <v>11</v>
      </c>
      <c r="M3273" s="11">
        <f t="shared" si="37"/>
        <v>41915.437210648146</v>
      </c>
      <c r="N3273" s="12">
        <f t="shared" si="38"/>
        <v>10</v>
      </c>
      <c r="O3273">
        <f t="shared" si="39"/>
        <v>30.041666666671517</v>
      </c>
      <c r="P3273" t="b">
        <v>1</v>
      </c>
      <c r="Q3273">
        <v>51</v>
      </c>
      <c r="R3273" t="b">
        <v>1</v>
      </c>
      <c r="S3273" s="5" t="s">
        <v>8276</v>
      </c>
      <c r="T3273" t="s">
        <v>8277</v>
      </c>
      <c r="U3273">
        <f>1</f>
        <v>1</v>
      </c>
    </row>
    <row r="3274" spans="1:21" ht="42.75" x14ac:dyDescent="0.4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1">
        <f t="shared" ref="K3274:K3337" si="40">I3274/60/60/24+DATE(1970,1,1)</f>
        <v>42314.541770833333</v>
      </c>
      <c r="L3274" s="9">
        <f t="shared" ref="L3274:L3337" si="41">MONTH(K3274)</f>
        <v>11</v>
      </c>
      <c r="M3274" s="11">
        <f t="shared" ref="M3274:M3337" si="42">J3274/60/60/24+DATE(1970,1,1)</f>
        <v>42284.500104166669</v>
      </c>
      <c r="N3274" s="12">
        <f t="shared" ref="N3274:N3337" si="43">MONTH(M3274)</f>
        <v>10</v>
      </c>
      <c r="O3274">
        <f t="shared" ref="O3274:O3337" si="44">K3274-M3274</f>
        <v>30.041666666664241</v>
      </c>
      <c r="P3274" t="b">
        <v>1</v>
      </c>
      <c r="Q3274">
        <v>145</v>
      </c>
      <c r="R3274" t="b">
        <v>1</v>
      </c>
      <c r="S3274" s="5" t="s">
        <v>8276</v>
      </c>
      <c r="T3274" t="s">
        <v>8277</v>
      </c>
      <c r="U3274">
        <f>1</f>
        <v>1</v>
      </c>
    </row>
    <row r="3275" spans="1:21" ht="42.75" x14ac:dyDescent="0.4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1">
        <f t="shared" si="40"/>
        <v>42627.791666666672</v>
      </c>
      <c r="L3275" s="9">
        <f t="shared" si="41"/>
        <v>9</v>
      </c>
      <c r="M3275" s="11">
        <f t="shared" si="42"/>
        <v>42611.801412037035</v>
      </c>
      <c r="N3275" s="12">
        <f t="shared" si="43"/>
        <v>8</v>
      </c>
      <c r="O3275">
        <f t="shared" si="44"/>
        <v>15.990254629636183</v>
      </c>
      <c r="P3275" t="b">
        <v>1</v>
      </c>
      <c r="Q3275">
        <v>21</v>
      </c>
      <c r="R3275" t="b">
        <v>1</v>
      </c>
      <c r="S3275" s="5" t="s">
        <v>8276</v>
      </c>
      <c r="T3275" t="s">
        <v>8277</v>
      </c>
      <c r="U3275">
        <f>1</f>
        <v>1</v>
      </c>
    </row>
    <row r="3276" spans="1:21" ht="42.75" x14ac:dyDescent="0.4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1">
        <f t="shared" si="40"/>
        <v>42444.875</v>
      </c>
      <c r="L3276" s="9">
        <f t="shared" si="41"/>
        <v>3</v>
      </c>
      <c r="M3276" s="11">
        <f t="shared" si="42"/>
        <v>42400.704537037032</v>
      </c>
      <c r="N3276" s="12">
        <f t="shared" si="43"/>
        <v>1</v>
      </c>
      <c r="O3276">
        <f t="shared" si="44"/>
        <v>44.170462962967576</v>
      </c>
      <c r="P3276" t="b">
        <v>1</v>
      </c>
      <c r="Q3276">
        <v>286</v>
      </c>
      <c r="R3276" t="b">
        <v>1</v>
      </c>
      <c r="S3276" s="5" t="s">
        <v>8276</v>
      </c>
      <c r="T3276" t="s">
        <v>8277</v>
      </c>
      <c r="U3276">
        <f>1</f>
        <v>1</v>
      </c>
    </row>
    <row r="3277" spans="1:21" ht="42.75" x14ac:dyDescent="0.4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1">
        <f t="shared" si="40"/>
        <v>42044.1875</v>
      </c>
      <c r="L3277" s="9">
        <f t="shared" si="41"/>
        <v>2</v>
      </c>
      <c r="M3277" s="11">
        <f t="shared" si="42"/>
        <v>42017.88045138889</v>
      </c>
      <c r="N3277" s="12">
        <f t="shared" si="43"/>
        <v>1</v>
      </c>
      <c r="O3277">
        <f t="shared" si="44"/>
        <v>26.307048611110076</v>
      </c>
      <c r="P3277" t="b">
        <v>1</v>
      </c>
      <c r="Q3277">
        <v>12</v>
      </c>
      <c r="R3277" t="b">
        <v>1</v>
      </c>
      <c r="S3277" s="5" t="s">
        <v>8276</v>
      </c>
      <c r="T3277" t="s">
        <v>8277</v>
      </c>
      <c r="U3277">
        <f>1</f>
        <v>1</v>
      </c>
    </row>
    <row r="3278" spans="1:21" ht="42.75" x14ac:dyDescent="0.4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1">
        <f t="shared" si="40"/>
        <v>42461.165972222225</v>
      </c>
      <c r="L3278" s="9">
        <f t="shared" si="41"/>
        <v>4</v>
      </c>
      <c r="M3278" s="11">
        <f t="shared" si="42"/>
        <v>42426.949988425928</v>
      </c>
      <c r="N3278" s="12">
        <f t="shared" si="43"/>
        <v>2</v>
      </c>
      <c r="O3278">
        <f t="shared" si="44"/>
        <v>34.215983796297223</v>
      </c>
      <c r="P3278" t="b">
        <v>1</v>
      </c>
      <c r="Q3278">
        <v>100</v>
      </c>
      <c r="R3278" t="b">
        <v>1</v>
      </c>
      <c r="S3278" s="5" t="s">
        <v>8276</v>
      </c>
      <c r="T3278" t="s">
        <v>8277</v>
      </c>
      <c r="U3278">
        <f>1</f>
        <v>1</v>
      </c>
    </row>
    <row r="3279" spans="1:21" ht="42.75" x14ac:dyDescent="0.4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1">
        <f t="shared" si="40"/>
        <v>41961.724606481483</v>
      </c>
      <c r="L3279" s="9">
        <f t="shared" si="41"/>
        <v>11</v>
      </c>
      <c r="M3279" s="11">
        <f t="shared" si="42"/>
        <v>41931.682939814818</v>
      </c>
      <c r="N3279" s="12">
        <f t="shared" si="43"/>
        <v>10</v>
      </c>
      <c r="O3279">
        <f t="shared" si="44"/>
        <v>30.041666666664241</v>
      </c>
      <c r="P3279" t="b">
        <v>1</v>
      </c>
      <c r="Q3279">
        <v>100</v>
      </c>
      <c r="R3279" t="b">
        <v>1</v>
      </c>
      <c r="S3279" s="5" t="s">
        <v>8276</v>
      </c>
      <c r="T3279" t="s">
        <v>8277</v>
      </c>
      <c r="U3279">
        <f>1</f>
        <v>1</v>
      </c>
    </row>
    <row r="3280" spans="1:21" ht="42.75" x14ac:dyDescent="0.4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1">
        <f t="shared" si="40"/>
        <v>42154.848414351851</v>
      </c>
      <c r="L3280" s="9">
        <f t="shared" si="41"/>
        <v>5</v>
      </c>
      <c r="M3280" s="11">
        <f t="shared" si="42"/>
        <v>42124.848414351851</v>
      </c>
      <c r="N3280" s="12">
        <f t="shared" si="43"/>
        <v>4</v>
      </c>
      <c r="O3280">
        <f t="shared" si="44"/>
        <v>30</v>
      </c>
      <c r="P3280" t="b">
        <v>1</v>
      </c>
      <c r="Q3280">
        <v>34</v>
      </c>
      <c r="R3280" t="b">
        <v>1</v>
      </c>
      <c r="S3280" s="5" t="s">
        <v>8276</v>
      </c>
      <c r="T3280" t="s">
        <v>8277</v>
      </c>
      <c r="U3280">
        <f>1</f>
        <v>1</v>
      </c>
    </row>
    <row r="3281" spans="1:21" ht="42.75" x14ac:dyDescent="0.4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1">
        <f t="shared" si="40"/>
        <v>42461.06086805556</v>
      </c>
      <c r="L3281" s="9">
        <f t="shared" si="41"/>
        <v>4</v>
      </c>
      <c r="M3281" s="11">
        <f t="shared" si="42"/>
        <v>42431.102534722217</v>
      </c>
      <c r="N3281" s="12">
        <f t="shared" si="43"/>
        <v>3</v>
      </c>
      <c r="O3281">
        <f t="shared" si="44"/>
        <v>29.958333333343035</v>
      </c>
      <c r="P3281" t="b">
        <v>0</v>
      </c>
      <c r="Q3281">
        <v>63</v>
      </c>
      <c r="R3281" t="b">
        <v>1</v>
      </c>
      <c r="S3281" s="5" t="s">
        <v>8276</v>
      </c>
      <c r="T3281" t="s">
        <v>8277</v>
      </c>
      <c r="U3281">
        <f>1</f>
        <v>1</v>
      </c>
    </row>
    <row r="3282" spans="1:21" ht="42.75" x14ac:dyDescent="0.4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1">
        <f t="shared" si="40"/>
        <v>42156.208333333328</v>
      </c>
      <c r="L3282" s="9">
        <f t="shared" si="41"/>
        <v>6</v>
      </c>
      <c r="M3282" s="11">
        <f t="shared" si="42"/>
        <v>42121.756921296299</v>
      </c>
      <c r="N3282" s="12">
        <f t="shared" si="43"/>
        <v>4</v>
      </c>
      <c r="O3282">
        <f t="shared" si="44"/>
        <v>34.451412037029513</v>
      </c>
      <c r="P3282" t="b">
        <v>0</v>
      </c>
      <c r="Q3282">
        <v>30</v>
      </c>
      <c r="R3282" t="b">
        <v>1</v>
      </c>
      <c r="S3282" s="5" t="s">
        <v>8276</v>
      </c>
      <c r="T3282" t="s">
        <v>8277</v>
      </c>
      <c r="U3282">
        <f>1</f>
        <v>1</v>
      </c>
    </row>
    <row r="3283" spans="1:21" ht="28.5" x14ac:dyDescent="0.4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1">
        <f t="shared" si="40"/>
        <v>42249.019733796296</v>
      </c>
      <c r="L3283" s="9">
        <f t="shared" si="41"/>
        <v>9</v>
      </c>
      <c r="M3283" s="11">
        <f t="shared" si="42"/>
        <v>42219.019733796296</v>
      </c>
      <c r="N3283" s="12">
        <f t="shared" si="43"/>
        <v>8</v>
      </c>
      <c r="O3283">
        <f t="shared" si="44"/>
        <v>30</v>
      </c>
      <c r="P3283" t="b">
        <v>0</v>
      </c>
      <c r="Q3283">
        <v>47</v>
      </c>
      <c r="R3283" t="b">
        <v>1</v>
      </c>
      <c r="S3283" s="5" t="s">
        <v>8276</v>
      </c>
      <c r="T3283" t="s">
        <v>8277</v>
      </c>
      <c r="U3283">
        <f>1</f>
        <v>1</v>
      </c>
    </row>
    <row r="3284" spans="1:21" ht="42.75" x14ac:dyDescent="0.4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1">
        <f t="shared" si="40"/>
        <v>42489.19430555556</v>
      </c>
      <c r="L3284" s="9">
        <f t="shared" si="41"/>
        <v>4</v>
      </c>
      <c r="M3284" s="11">
        <f t="shared" si="42"/>
        <v>42445.19430555556</v>
      </c>
      <c r="N3284" s="12">
        <f t="shared" si="43"/>
        <v>3</v>
      </c>
      <c r="O3284">
        <f t="shared" si="44"/>
        <v>44</v>
      </c>
      <c r="P3284" t="b">
        <v>0</v>
      </c>
      <c r="Q3284">
        <v>237</v>
      </c>
      <c r="R3284" t="b">
        <v>1</v>
      </c>
      <c r="S3284" s="5" t="s">
        <v>8276</v>
      </c>
      <c r="T3284" t="s">
        <v>8277</v>
      </c>
      <c r="U3284">
        <f>1</f>
        <v>1</v>
      </c>
    </row>
    <row r="3285" spans="1:21" ht="42.75" x14ac:dyDescent="0.4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1">
        <f t="shared" si="40"/>
        <v>42410.875</v>
      </c>
      <c r="L3285" s="9">
        <f t="shared" si="41"/>
        <v>2</v>
      </c>
      <c r="M3285" s="11">
        <f t="shared" si="42"/>
        <v>42379.74418981481</v>
      </c>
      <c r="N3285" s="12">
        <f t="shared" si="43"/>
        <v>1</v>
      </c>
      <c r="O3285">
        <f t="shared" si="44"/>
        <v>31.130810185190057</v>
      </c>
      <c r="P3285" t="b">
        <v>0</v>
      </c>
      <c r="Q3285">
        <v>47</v>
      </c>
      <c r="R3285" t="b">
        <v>1</v>
      </c>
      <c r="S3285" s="5" t="s">
        <v>8276</v>
      </c>
      <c r="T3285" t="s">
        <v>8277</v>
      </c>
      <c r="U3285">
        <f>1</f>
        <v>1</v>
      </c>
    </row>
    <row r="3286" spans="1:21" ht="42.75" x14ac:dyDescent="0.4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1">
        <f t="shared" si="40"/>
        <v>42398.249305555553</v>
      </c>
      <c r="L3286" s="9">
        <f t="shared" si="41"/>
        <v>1</v>
      </c>
      <c r="M3286" s="11">
        <f t="shared" si="42"/>
        <v>42380.884872685187</v>
      </c>
      <c r="N3286" s="12">
        <f t="shared" si="43"/>
        <v>1</v>
      </c>
      <c r="O3286">
        <f t="shared" si="44"/>
        <v>17.364432870366727</v>
      </c>
      <c r="P3286" t="b">
        <v>0</v>
      </c>
      <c r="Q3286">
        <v>15</v>
      </c>
      <c r="R3286" t="b">
        <v>1</v>
      </c>
      <c r="S3286" s="5" t="s">
        <v>8276</v>
      </c>
      <c r="T3286" t="s">
        <v>8277</v>
      </c>
      <c r="U3286">
        <f>1</f>
        <v>1</v>
      </c>
    </row>
    <row r="3287" spans="1:21" x14ac:dyDescent="0.4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1">
        <f t="shared" si="40"/>
        <v>42794.208333333328</v>
      </c>
      <c r="L3287" s="9">
        <f t="shared" si="41"/>
        <v>2</v>
      </c>
      <c r="M3287" s="11">
        <f t="shared" si="42"/>
        <v>42762.942430555559</v>
      </c>
      <c r="N3287" s="12">
        <f t="shared" si="43"/>
        <v>1</v>
      </c>
      <c r="O3287">
        <f t="shared" si="44"/>
        <v>31.265902777769952</v>
      </c>
      <c r="P3287" t="b">
        <v>0</v>
      </c>
      <c r="Q3287">
        <v>81</v>
      </c>
      <c r="R3287" t="b">
        <v>1</v>
      </c>
      <c r="S3287" s="5" t="s">
        <v>8276</v>
      </c>
      <c r="T3287" t="s">
        <v>8277</v>
      </c>
      <c r="U3287">
        <f>1</f>
        <v>1</v>
      </c>
    </row>
    <row r="3288" spans="1:21" ht="42.75" x14ac:dyDescent="0.4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1">
        <f t="shared" si="40"/>
        <v>42597.840069444443</v>
      </c>
      <c r="L3288" s="9">
        <f t="shared" si="41"/>
        <v>8</v>
      </c>
      <c r="M3288" s="11">
        <f t="shared" si="42"/>
        <v>42567.840069444443</v>
      </c>
      <c r="N3288" s="12">
        <f t="shared" si="43"/>
        <v>7</v>
      </c>
      <c r="O3288">
        <f t="shared" si="44"/>
        <v>30</v>
      </c>
      <c r="P3288" t="b">
        <v>0</v>
      </c>
      <c r="Q3288">
        <v>122</v>
      </c>
      <c r="R3288" t="b">
        <v>1</v>
      </c>
      <c r="S3288" s="5" t="s">
        <v>8276</v>
      </c>
      <c r="T3288" t="s">
        <v>8277</v>
      </c>
      <c r="U3288">
        <f>1</f>
        <v>1</v>
      </c>
    </row>
    <row r="3289" spans="1:21" ht="28.5" x14ac:dyDescent="0.4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1">
        <f t="shared" si="40"/>
        <v>42336.750324074077</v>
      </c>
      <c r="L3289" s="9">
        <f t="shared" si="41"/>
        <v>11</v>
      </c>
      <c r="M3289" s="11">
        <f t="shared" si="42"/>
        <v>42311.750324074077</v>
      </c>
      <c r="N3289" s="12">
        <f t="shared" si="43"/>
        <v>11</v>
      </c>
      <c r="O3289">
        <f t="shared" si="44"/>
        <v>25</v>
      </c>
      <c r="P3289" t="b">
        <v>0</v>
      </c>
      <c r="Q3289">
        <v>34</v>
      </c>
      <c r="R3289" t="b">
        <v>1</v>
      </c>
      <c r="S3289" s="5" t="s">
        <v>8276</v>
      </c>
      <c r="T3289" t="s">
        <v>8277</v>
      </c>
      <c r="U3289">
        <f>1</f>
        <v>1</v>
      </c>
    </row>
    <row r="3290" spans="1:21" ht="42.75" x14ac:dyDescent="0.4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1">
        <f t="shared" si="40"/>
        <v>42541.958333333328</v>
      </c>
      <c r="L3290" s="9">
        <f t="shared" si="41"/>
        <v>6</v>
      </c>
      <c r="M3290" s="11">
        <f t="shared" si="42"/>
        <v>42505.774479166663</v>
      </c>
      <c r="N3290" s="12">
        <f t="shared" si="43"/>
        <v>5</v>
      </c>
      <c r="O3290">
        <f t="shared" si="44"/>
        <v>36.183854166665697</v>
      </c>
      <c r="P3290" t="b">
        <v>0</v>
      </c>
      <c r="Q3290">
        <v>207</v>
      </c>
      <c r="R3290" t="b">
        <v>1</v>
      </c>
      <c r="S3290" s="5" t="s">
        <v>8276</v>
      </c>
      <c r="T3290" t="s">
        <v>8277</v>
      </c>
      <c r="U3290">
        <f>1</f>
        <v>1</v>
      </c>
    </row>
    <row r="3291" spans="1:21" ht="42.75" x14ac:dyDescent="0.4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1">
        <f t="shared" si="40"/>
        <v>42786.368078703701</v>
      </c>
      <c r="L3291" s="9">
        <f t="shared" si="41"/>
        <v>2</v>
      </c>
      <c r="M3291" s="11">
        <f t="shared" si="42"/>
        <v>42758.368078703701</v>
      </c>
      <c r="N3291" s="12">
        <f t="shared" si="43"/>
        <v>1</v>
      </c>
      <c r="O3291">
        <f t="shared" si="44"/>
        <v>28</v>
      </c>
      <c r="P3291" t="b">
        <v>0</v>
      </c>
      <c r="Q3291">
        <v>25</v>
      </c>
      <c r="R3291" t="b">
        <v>1</v>
      </c>
      <c r="S3291" s="5" t="s">
        <v>8276</v>
      </c>
      <c r="T3291" t="s">
        <v>8277</v>
      </c>
      <c r="U3291">
        <f>1</f>
        <v>1</v>
      </c>
    </row>
    <row r="3292" spans="1:21" ht="71.25" x14ac:dyDescent="0.4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1">
        <f t="shared" si="40"/>
        <v>42805.51494212963</v>
      </c>
      <c r="L3292" s="9">
        <f t="shared" si="41"/>
        <v>3</v>
      </c>
      <c r="M3292" s="11">
        <f t="shared" si="42"/>
        <v>42775.51494212963</v>
      </c>
      <c r="N3292" s="12">
        <f t="shared" si="43"/>
        <v>2</v>
      </c>
      <c r="O3292">
        <f t="shared" si="44"/>
        <v>30</v>
      </c>
      <c r="P3292" t="b">
        <v>0</v>
      </c>
      <c r="Q3292">
        <v>72</v>
      </c>
      <c r="R3292" t="b">
        <v>1</v>
      </c>
      <c r="S3292" s="5" t="s">
        <v>8276</v>
      </c>
      <c r="T3292" t="s">
        <v>8277</v>
      </c>
      <c r="U3292">
        <f>1</f>
        <v>1</v>
      </c>
    </row>
    <row r="3293" spans="1:21" ht="42.75" x14ac:dyDescent="0.4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1">
        <f t="shared" si="40"/>
        <v>42264.165972222225</v>
      </c>
      <c r="L3293" s="9">
        <f t="shared" si="41"/>
        <v>9</v>
      </c>
      <c r="M3293" s="11">
        <f t="shared" si="42"/>
        <v>42232.702546296292</v>
      </c>
      <c r="N3293" s="12">
        <f t="shared" si="43"/>
        <v>8</v>
      </c>
      <c r="O3293">
        <f t="shared" si="44"/>
        <v>31.463425925932825</v>
      </c>
      <c r="P3293" t="b">
        <v>0</v>
      </c>
      <c r="Q3293">
        <v>14</v>
      </c>
      <c r="R3293" t="b">
        <v>1</v>
      </c>
      <c r="S3293" s="5" t="s">
        <v>8276</v>
      </c>
      <c r="T3293" t="s">
        <v>8277</v>
      </c>
      <c r="U3293">
        <f>1</f>
        <v>1</v>
      </c>
    </row>
    <row r="3294" spans="1:21" ht="42.75" x14ac:dyDescent="0.4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1">
        <f t="shared" si="40"/>
        <v>42342.811898148153</v>
      </c>
      <c r="L3294" s="9">
        <f t="shared" si="41"/>
        <v>12</v>
      </c>
      <c r="M3294" s="11">
        <f t="shared" si="42"/>
        <v>42282.770231481481</v>
      </c>
      <c r="N3294" s="12">
        <f t="shared" si="43"/>
        <v>10</v>
      </c>
      <c r="O3294">
        <f t="shared" si="44"/>
        <v>60.041666666671517</v>
      </c>
      <c r="P3294" t="b">
        <v>0</v>
      </c>
      <c r="Q3294">
        <v>15</v>
      </c>
      <c r="R3294" t="b">
        <v>1</v>
      </c>
      <c r="S3294" s="5" t="s">
        <v>8276</v>
      </c>
      <c r="T3294" t="s">
        <v>8277</v>
      </c>
      <c r="U3294">
        <f>1</f>
        <v>1</v>
      </c>
    </row>
    <row r="3295" spans="1:21" ht="57" x14ac:dyDescent="0.4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1">
        <f t="shared" si="40"/>
        <v>42798.425370370373</v>
      </c>
      <c r="L3295" s="9">
        <f t="shared" si="41"/>
        <v>3</v>
      </c>
      <c r="M3295" s="11">
        <f t="shared" si="42"/>
        <v>42768.425370370373</v>
      </c>
      <c r="N3295" s="12">
        <f t="shared" si="43"/>
        <v>2</v>
      </c>
      <c r="O3295">
        <f t="shared" si="44"/>
        <v>30</v>
      </c>
      <c r="P3295" t="b">
        <v>0</v>
      </c>
      <c r="Q3295">
        <v>91</v>
      </c>
      <c r="R3295" t="b">
        <v>1</v>
      </c>
      <c r="S3295" s="5" t="s">
        <v>8276</v>
      </c>
      <c r="T3295" t="s">
        <v>8277</v>
      </c>
      <c r="U3295">
        <f>1</f>
        <v>1</v>
      </c>
    </row>
    <row r="3296" spans="1:21" ht="42.75" x14ac:dyDescent="0.4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1">
        <f t="shared" si="40"/>
        <v>42171.541134259256</v>
      </c>
      <c r="L3296" s="9">
        <f t="shared" si="41"/>
        <v>6</v>
      </c>
      <c r="M3296" s="11">
        <f t="shared" si="42"/>
        <v>42141.541134259256</v>
      </c>
      <c r="N3296" s="12">
        <f t="shared" si="43"/>
        <v>5</v>
      </c>
      <c r="O3296">
        <f t="shared" si="44"/>
        <v>30</v>
      </c>
      <c r="P3296" t="b">
        <v>0</v>
      </c>
      <c r="Q3296">
        <v>24</v>
      </c>
      <c r="R3296" t="b">
        <v>1</v>
      </c>
      <c r="S3296" s="5" t="s">
        <v>8276</v>
      </c>
      <c r="T3296" t="s">
        <v>8277</v>
      </c>
      <c r="U3296">
        <f>1</f>
        <v>1</v>
      </c>
    </row>
    <row r="3297" spans="1:21" ht="42.75" x14ac:dyDescent="0.4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1">
        <f t="shared" si="40"/>
        <v>42639.442465277782</v>
      </c>
      <c r="L3297" s="9">
        <f t="shared" si="41"/>
        <v>9</v>
      </c>
      <c r="M3297" s="11">
        <f t="shared" si="42"/>
        <v>42609.442465277782</v>
      </c>
      <c r="N3297" s="12">
        <f t="shared" si="43"/>
        <v>8</v>
      </c>
      <c r="O3297">
        <f t="shared" si="44"/>
        <v>30</v>
      </c>
      <c r="P3297" t="b">
        <v>0</v>
      </c>
      <c r="Q3297">
        <v>27</v>
      </c>
      <c r="R3297" t="b">
        <v>1</v>
      </c>
      <c r="S3297" s="5" t="s">
        <v>8276</v>
      </c>
      <c r="T3297" t="s">
        <v>8277</v>
      </c>
      <c r="U3297">
        <f>1</f>
        <v>1</v>
      </c>
    </row>
    <row r="3298" spans="1:21" ht="42.75" x14ac:dyDescent="0.4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1">
        <f t="shared" si="40"/>
        <v>42330.916666666672</v>
      </c>
      <c r="L3298" s="9">
        <f t="shared" si="41"/>
        <v>11</v>
      </c>
      <c r="M3298" s="11">
        <f t="shared" si="42"/>
        <v>42309.756620370375</v>
      </c>
      <c r="N3298" s="12">
        <f t="shared" si="43"/>
        <v>11</v>
      </c>
      <c r="O3298">
        <f t="shared" si="44"/>
        <v>21.160046296296059</v>
      </c>
      <c r="P3298" t="b">
        <v>0</v>
      </c>
      <c r="Q3298">
        <v>47</v>
      </c>
      <c r="R3298" t="b">
        <v>1</v>
      </c>
      <c r="S3298" s="5" t="s">
        <v>8276</v>
      </c>
      <c r="T3298" t="s">
        <v>8277</v>
      </c>
      <c r="U3298">
        <f>1</f>
        <v>1</v>
      </c>
    </row>
    <row r="3299" spans="1:21" ht="42.75" x14ac:dyDescent="0.4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1">
        <f t="shared" si="40"/>
        <v>42212.957638888889</v>
      </c>
      <c r="L3299" s="9">
        <f t="shared" si="41"/>
        <v>7</v>
      </c>
      <c r="M3299" s="11">
        <f t="shared" si="42"/>
        <v>42193.771481481483</v>
      </c>
      <c r="N3299" s="12">
        <f t="shared" si="43"/>
        <v>7</v>
      </c>
      <c r="O3299">
        <f t="shared" si="44"/>
        <v>19.186157407406427</v>
      </c>
      <c r="P3299" t="b">
        <v>0</v>
      </c>
      <c r="Q3299">
        <v>44</v>
      </c>
      <c r="R3299" t="b">
        <v>1</v>
      </c>
      <c r="S3299" s="5" t="s">
        <v>8276</v>
      </c>
      <c r="T3299" t="s">
        <v>8277</v>
      </c>
      <c r="U3299">
        <f>1</f>
        <v>1</v>
      </c>
    </row>
    <row r="3300" spans="1:21" ht="42.75" x14ac:dyDescent="0.4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1">
        <f t="shared" si="40"/>
        <v>42260</v>
      </c>
      <c r="L3300" s="9">
        <f t="shared" si="41"/>
        <v>9</v>
      </c>
      <c r="M3300" s="11">
        <f t="shared" si="42"/>
        <v>42239.957962962959</v>
      </c>
      <c r="N3300" s="12">
        <f t="shared" si="43"/>
        <v>8</v>
      </c>
      <c r="O3300">
        <f t="shared" si="44"/>
        <v>20.042037037041155</v>
      </c>
      <c r="P3300" t="b">
        <v>0</v>
      </c>
      <c r="Q3300">
        <v>72</v>
      </c>
      <c r="R3300" t="b">
        <v>1</v>
      </c>
      <c r="S3300" s="5" t="s">
        <v>8276</v>
      </c>
      <c r="T3300" t="s">
        <v>8277</v>
      </c>
      <c r="U3300">
        <f>1</f>
        <v>1</v>
      </c>
    </row>
    <row r="3301" spans="1:21" ht="42.75" x14ac:dyDescent="0.4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1">
        <f t="shared" si="40"/>
        <v>42291.917395833334</v>
      </c>
      <c r="L3301" s="9">
        <f t="shared" si="41"/>
        <v>10</v>
      </c>
      <c r="M3301" s="11">
        <f t="shared" si="42"/>
        <v>42261.917395833334</v>
      </c>
      <c r="N3301" s="12">
        <f t="shared" si="43"/>
        <v>9</v>
      </c>
      <c r="O3301">
        <f t="shared" si="44"/>
        <v>30</v>
      </c>
      <c r="P3301" t="b">
        <v>0</v>
      </c>
      <c r="Q3301">
        <v>63</v>
      </c>
      <c r="R3301" t="b">
        <v>1</v>
      </c>
      <c r="S3301" s="5" t="s">
        <v>8276</v>
      </c>
      <c r="T3301" t="s">
        <v>8277</v>
      </c>
      <c r="U3301">
        <f>1</f>
        <v>1</v>
      </c>
    </row>
    <row r="3302" spans="1:21" ht="42.75" x14ac:dyDescent="0.4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1">
        <f t="shared" si="40"/>
        <v>42123.743773148148</v>
      </c>
      <c r="L3302" s="9">
        <f t="shared" si="41"/>
        <v>4</v>
      </c>
      <c r="M3302" s="11">
        <f t="shared" si="42"/>
        <v>42102.743773148148</v>
      </c>
      <c r="N3302" s="12">
        <f t="shared" si="43"/>
        <v>4</v>
      </c>
      <c r="O3302">
        <f t="shared" si="44"/>
        <v>21</v>
      </c>
      <c r="P3302" t="b">
        <v>0</v>
      </c>
      <c r="Q3302">
        <v>88</v>
      </c>
      <c r="R3302" t="b">
        <v>1</v>
      </c>
      <c r="S3302" s="5" t="s">
        <v>8276</v>
      </c>
      <c r="T3302" t="s">
        <v>8277</v>
      </c>
      <c r="U3302">
        <f>1</f>
        <v>1</v>
      </c>
    </row>
    <row r="3303" spans="1:21" ht="42.75" x14ac:dyDescent="0.4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1">
        <f t="shared" si="40"/>
        <v>42583.290972222225</v>
      </c>
      <c r="L3303" s="9">
        <f t="shared" si="41"/>
        <v>8</v>
      </c>
      <c r="M3303" s="11">
        <f t="shared" si="42"/>
        <v>42538.73583333334</v>
      </c>
      <c r="N3303" s="12">
        <f t="shared" si="43"/>
        <v>6</v>
      </c>
      <c r="O3303">
        <f t="shared" si="44"/>
        <v>44.555138888885267</v>
      </c>
      <c r="P3303" t="b">
        <v>0</v>
      </c>
      <c r="Q3303">
        <v>70</v>
      </c>
      <c r="R3303" t="b">
        <v>1</v>
      </c>
      <c r="S3303" s="5" t="s">
        <v>8276</v>
      </c>
      <c r="T3303" t="s">
        <v>8277</v>
      </c>
      <c r="U3303">
        <f>1</f>
        <v>1</v>
      </c>
    </row>
    <row r="3304" spans="1:21" x14ac:dyDescent="0.4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1">
        <f t="shared" si="40"/>
        <v>42711.35157407407</v>
      </c>
      <c r="L3304" s="9">
        <f t="shared" si="41"/>
        <v>12</v>
      </c>
      <c r="M3304" s="11">
        <f t="shared" si="42"/>
        <v>42681.35157407407</v>
      </c>
      <c r="N3304" s="12">
        <f t="shared" si="43"/>
        <v>11</v>
      </c>
      <c r="O3304">
        <f t="shared" si="44"/>
        <v>30</v>
      </c>
      <c r="P3304" t="b">
        <v>0</v>
      </c>
      <c r="Q3304">
        <v>50</v>
      </c>
      <c r="R3304" t="b">
        <v>1</v>
      </c>
      <c r="S3304" s="5" t="s">
        <v>8276</v>
      </c>
      <c r="T3304" t="s">
        <v>8277</v>
      </c>
      <c r="U3304">
        <f>1</f>
        <v>1</v>
      </c>
    </row>
    <row r="3305" spans="1:21" ht="42.75" x14ac:dyDescent="0.4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1">
        <f t="shared" si="40"/>
        <v>42091.609768518523</v>
      </c>
      <c r="L3305" s="9">
        <f t="shared" si="41"/>
        <v>3</v>
      </c>
      <c r="M3305" s="11">
        <f t="shared" si="42"/>
        <v>42056.65143518518</v>
      </c>
      <c r="N3305" s="12">
        <f t="shared" si="43"/>
        <v>2</v>
      </c>
      <c r="O3305">
        <f t="shared" si="44"/>
        <v>34.958333333343035</v>
      </c>
      <c r="P3305" t="b">
        <v>0</v>
      </c>
      <c r="Q3305">
        <v>35</v>
      </c>
      <c r="R3305" t="b">
        <v>1</v>
      </c>
      <c r="S3305" s="5" t="s">
        <v>8276</v>
      </c>
      <c r="T3305" t="s">
        <v>8277</v>
      </c>
      <c r="U3305">
        <f>1</f>
        <v>1</v>
      </c>
    </row>
    <row r="3306" spans="1:21" ht="42.75" x14ac:dyDescent="0.4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1">
        <f t="shared" si="40"/>
        <v>42726.624444444446</v>
      </c>
      <c r="L3306" s="9">
        <f t="shared" si="41"/>
        <v>12</v>
      </c>
      <c r="M3306" s="11">
        <f t="shared" si="42"/>
        <v>42696.624444444446</v>
      </c>
      <c r="N3306" s="12">
        <f t="shared" si="43"/>
        <v>11</v>
      </c>
      <c r="O3306">
        <f t="shared" si="44"/>
        <v>30</v>
      </c>
      <c r="P3306" t="b">
        <v>0</v>
      </c>
      <c r="Q3306">
        <v>175</v>
      </c>
      <c r="R3306" t="b">
        <v>1</v>
      </c>
      <c r="S3306" s="5" t="s">
        <v>8276</v>
      </c>
      <c r="T3306" t="s">
        <v>8277</v>
      </c>
      <c r="U3306">
        <f>1</f>
        <v>1</v>
      </c>
    </row>
    <row r="3307" spans="1:21" ht="42.75" x14ac:dyDescent="0.4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1">
        <f t="shared" si="40"/>
        <v>42216.855879629627</v>
      </c>
      <c r="L3307" s="9">
        <f t="shared" si="41"/>
        <v>7</v>
      </c>
      <c r="M3307" s="11">
        <f t="shared" si="42"/>
        <v>42186.855879629627</v>
      </c>
      <c r="N3307" s="12">
        <f t="shared" si="43"/>
        <v>7</v>
      </c>
      <c r="O3307">
        <f t="shared" si="44"/>
        <v>30</v>
      </c>
      <c r="P3307" t="b">
        <v>0</v>
      </c>
      <c r="Q3307">
        <v>20</v>
      </c>
      <c r="R3307" t="b">
        <v>1</v>
      </c>
      <c r="S3307" s="5" t="s">
        <v>8276</v>
      </c>
      <c r="T3307" t="s">
        <v>8277</v>
      </c>
      <c r="U3307">
        <f>1</f>
        <v>1</v>
      </c>
    </row>
    <row r="3308" spans="1:21" ht="57" x14ac:dyDescent="0.4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1">
        <f t="shared" si="40"/>
        <v>42531.125</v>
      </c>
      <c r="L3308" s="9">
        <f t="shared" si="41"/>
        <v>6</v>
      </c>
      <c r="M3308" s="11">
        <f t="shared" si="42"/>
        <v>42493.219236111108</v>
      </c>
      <c r="N3308" s="12">
        <f t="shared" si="43"/>
        <v>5</v>
      </c>
      <c r="O3308">
        <f t="shared" si="44"/>
        <v>37.90576388889167</v>
      </c>
      <c r="P3308" t="b">
        <v>0</v>
      </c>
      <c r="Q3308">
        <v>54</v>
      </c>
      <c r="R3308" t="b">
        <v>1</v>
      </c>
      <c r="S3308" s="5" t="s">
        <v>8276</v>
      </c>
      <c r="T3308" t="s">
        <v>8277</v>
      </c>
      <c r="U3308">
        <f>1</f>
        <v>1</v>
      </c>
    </row>
    <row r="3309" spans="1:21" ht="42.75" x14ac:dyDescent="0.4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1">
        <f t="shared" si="40"/>
        <v>42505.057164351849</v>
      </c>
      <c r="L3309" s="9">
        <f t="shared" si="41"/>
        <v>5</v>
      </c>
      <c r="M3309" s="11">
        <f t="shared" si="42"/>
        <v>42475.057164351849</v>
      </c>
      <c r="N3309" s="12">
        <f t="shared" si="43"/>
        <v>4</v>
      </c>
      <c r="O3309">
        <f t="shared" si="44"/>
        <v>30</v>
      </c>
      <c r="P3309" t="b">
        <v>0</v>
      </c>
      <c r="Q3309">
        <v>20</v>
      </c>
      <c r="R3309" t="b">
        <v>1</v>
      </c>
      <c r="S3309" s="5" t="s">
        <v>8276</v>
      </c>
      <c r="T3309" t="s">
        <v>8277</v>
      </c>
      <c r="U3309">
        <f>1</f>
        <v>1</v>
      </c>
    </row>
    <row r="3310" spans="1:21" ht="42.75" x14ac:dyDescent="0.4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1">
        <f t="shared" si="40"/>
        <v>42473.876909722225</v>
      </c>
      <c r="L3310" s="9">
        <f t="shared" si="41"/>
        <v>4</v>
      </c>
      <c r="M3310" s="11">
        <f t="shared" si="42"/>
        <v>42452.876909722225</v>
      </c>
      <c r="N3310" s="12">
        <f t="shared" si="43"/>
        <v>3</v>
      </c>
      <c r="O3310">
        <f t="shared" si="44"/>
        <v>21</v>
      </c>
      <c r="P3310" t="b">
        <v>0</v>
      </c>
      <c r="Q3310">
        <v>57</v>
      </c>
      <c r="R3310" t="b">
        <v>1</v>
      </c>
      <c r="S3310" s="5" t="s">
        <v>8276</v>
      </c>
      <c r="T3310" t="s">
        <v>8277</v>
      </c>
      <c r="U3310">
        <f>1</f>
        <v>1</v>
      </c>
    </row>
    <row r="3311" spans="1:21" ht="28.5" x14ac:dyDescent="0.4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1">
        <f t="shared" si="40"/>
        <v>42659.650208333333</v>
      </c>
      <c r="L3311" s="9">
        <f t="shared" si="41"/>
        <v>10</v>
      </c>
      <c r="M3311" s="11">
        <f t="shared" si="42"/>
        <v>42628.650208333333</v>
      </c>
      <c r="N3311" s="12">
        <f t="shared" si="43"/>
        <v>9</v>
      </c>
      <c r="O3311">
        <f t="shared" si="44"/>
        <v>31</v>
      </c>
      <c r="P3311" t="b">
        <v>0</v>
      </c>
      <c r="Q3311">
        <v>31</v>
      </c>
      <c r="R3311" t="b">
        <v>1</v>
      </c>
      <c r="S3311" s="5" t="s">
        <v>8276</v>
      </c>
      <c r="T3311" t="s">
        <v>8277</v>
      </c>
      <c r="U3311">
        <f>1</f>
        <v>1</v>
      </c>
    </row>
    <row r="3312" spans="1:21" ht="28.5" x14ac:dyDescent="0.4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1">
        <f t="shared" si="40"/>
        <v>42283.928530092591</v>
      </c>
      <c r="L3312" s="9">
        <f t="shared" si="41"/>
        <v>10</v>
      </c>
      <c r="M3312" s="11">
        <f t="shared" si="42"/>
        <v>42253.928530092591</v>
      </c>
      <c r="N3312" s="12">
        <f t="shared" si="43"/>
        <v>9</v>
      </c>
      <c r="O3312">
        <f t="shared" si="44"/>
        <v>30</v>
      </c>
      <c r="P3312" t="b">
        <v>0</v>
      </c>
      <c r="Q3312">
        <v>31</v>
      </c>
      <c r="R3312" t="b">
        <v>1</v>
      </c>
      <c r="S3312" s="5" t="s">
        <v>8276</v>
      </c>
      <c r="T3312" t="s">
        <v>8277</v>
      </c>
      <c r="U3312">
        <f>1</f>
        <v>1</v>
      </c>
    </row>
    <row r="3313" spans="1:21" ht="42.75" x14ac:dyDescent="0.4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1">
        <f t="shared" si="40"/>
        <v>42294.29178240741</v>
      </c>
      <c r="L3313" s="9">
        <f t="shared" si="41"/>
        <v>10</v>
      </c>
      <c r="M3313" s="11">
        <f t="shared" si="42"/>
        <v>42264.29178240741</v>
      </c>
      <c r="N3313" s="12">
        <f t="shared" si="43"/>
        <v>9</v>
      </c>
      <c r="O3313">
        <f t="shared" si="44"/>
        <v>30</v>
      </c>
      <c r="P3313" t="b">
        <v>0</v>
      </c>
      <c r="Q3313">
        <v>45</v>
      </c>
      <c r="R3313" t="b">
        <v>1</v>
      </c>
      <c r="S3313" s="5" t="s">
        <v>8276</v>
      </c>
      <c r="T3313" t="s">
        <v>8277</v>
      </c>
      <c r="U3313">
        <f>1</f>
        <v>1</v>
      </c>
    </row>
    <row r="3314" spans="1:21" ht="42.75" x14ac:dyDescent="0.4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1">
        <f t="shared" si="40"/>
        <v>42685.916666666672</v>
      </c>
      <c r="L3314" s="9">
        <f t="shared" si="41"/>
        <v>11</v>
      </c>
      <c r="M3314" s="11">
        <f t="shared" si="42"/>
        <v>42664.809560185182</v>
      </c>
      <c r="N3314" s="12">
        <f t="shared" si="43"/>
        <v>10</v>
      </c>
      <c r="O3314">
        <f t="shared" si="44"/>
        <v>21.107106481489609</v>
      </c>
      <c r="P3314" t="b">
        <v>0</v>
      </c>
      <c r="Q3314">
        <v>41</v>
      </c>
      <c r="R3314" t="b">
        <v>1</v>
      </c>
      <c r="S3314" s="5" t="s">
        <v>8276</v>
      </c>
      <c r="T3314" t="s">
        <v>8277</v>
      </c>
      <c r="U3314">
        <f>1</f>
        <v>1</v>
      </c>
    </row>
    <row r="3315" spans="1:21" ht="42.75" x14ac:dyDescent="0.4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1">
        <f t="shared" si="40"/>
        <v>42396.041666666672</v>
      </c>
      <c r="L3315" s="9">
        <f t="shared" si="41"/>
        <v>1</v>
      </c>
      <c r="M3315" s="11">
        <f t="shared" si="42"/>
        <v>42382.244409722218</v>
      </c>
      <c r="N3315" s="12">
        <f t="shared" si="43"/>
        <v>1</v>
      </c>
      <c r="O3315">
        <f t="shared" si="44"/>
        <v>13.797256944453693</v>
      </c>
      <c r="P3315" t="b">
        <v>0</v>
      </c>
      <c r="Q3315">
        <v>29</v>
      </c>
      <c r="R3315" t="b">
        <v>1</v>
      </c>
      <c r="S3315" s="5" t="s">
        <v>8276</v>
      </c>
      <c r="T3315" t="s">
        <v>8277</v>
      </c>
      <c r="U3315">
        <f>1</f>
        <v>1</v>
      </c>
    </row>
    <row r="3316" spans="1:21" ht="42.75" x14ac:dyDescent="0.4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1">
        <f t="shared" si="40"/>
        <v>42132.836805555555</v>
      </c>
      <c r="L3316" s="9">
        <f t="shared" si="41"/>
        <v>5</v>
      </c>
      <c r="M3316" s="11">
        <f t="shared" si="42"/>
        <v>42105.267488425925</v>
      </c>
      <c r="N3316" s="12">
        <f t="shared" si="43"/>
        <v>4</v>
      </c>
      <c r="O3316">
        <f t="shared" si="44"/>
        <v>27.569317129629781</v>
      </c>
      <c r="P3316" t="b">
        <v>0</v>
      </c>
      <c r="Q3316">
        <v>58</v>
      </c>
      <c r="R3316" t="b">
        <v>1</v>
      </c>
      <c r="S3316" s="5" t="s">
        <v>8276</v>
      </c>
      <c r="T3316" t="s">
        <v>8277</v>
      </c>
      <c r="U3316">
        <f>1</f>
        <v>1</v>
      </c>
    </row>
    <row r="3317" spans="1:21" ht="42.75" x14ac:dyDescent="0.4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1">
        <f t="shared" si="40"/>
        <v>42496.303715277783</v>
      </c>
      <c r="L3317" s="9">
        <f t="shared" si="41"/>
        <v>5</v>
      </c>
      <c r="M3317" s="11">
        <f t="shared" si="42"/>
        <v>42466.303715277783</v>
      </c>
      <c r="N3317" s="12">
        <f t="shared" si="43"/>
        <v>4</v>
      </c>
      <c r="O3317">
        <f t="shared" si="44"/>
        <v>30</v>
      </c>
      <c r="P3317" t="b">
        <v>0</v>
      </c>
      <c r="Q3317">
        <v>89</v>
      </c>
      <c r="R3317" t="b">
        <v>1</v>
      </c>
      <c r="S3317" s="5" t="s">
        <v>8276</v>
      </c>
      <c r="T3317" t="s">
        <v>8277</v>
      </c>
      <c r="U3317">
        <f>1</f>
        <v>1</v>
      </c>
    </row>
    <row r="3318" spans="1:21" ht="71.25" x14ac:dyDescent="0.4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1">
        <f t="shared" si="40"/>
        <v>41859.57916666667</v>
      </c>
      <c r="L3318" s="9">
        <f t="shared" si="41"/>
        <v>8</v>
      </c>
      <c r="M3318" s="11">
        <f t="shared" si="42"/>
        <v>41826.871238425927</v>
      </c>
      <c r="N3318" s="12">
        <f t="shared" si="43"/>
        <v>7</v>
      </c>
      <c r="O3318">
        <f t="shared" si="44"/>
        <v>32.707928240743058</v>
      </c>
      <c r="P3318" t="b">
        <v>0</v>
      </c>
      <c r="Q3318">
        <v>125</v>
      </c>
      <c r="R3318" t="b">
        <v>1</v>
      </c>
      <c r="S3318" s="5" t="s">
        <v>8276</v>
      </c>
      <c r="T3318" t="s">
        <v>8277</v>
      </c>
      <c r="U3318">
        <f>1</f>
        <v>1</v>
      </c>
    </row>
    <row r="3319" spans="1:21" ht="42.75" x14ac:dyDescent="0.4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1">
        <f t="shared" si="40"/>
        <v>42529.039629629624</v>
      </c>
      <c r="L3319" s="9">
        <f t="shared" si="41"/>
        <v>6</v>
      </c>
      <c r="M3319" s="11">
        <f t="shared" si="42"/>
        <v>42499.039629629624</v>
      </c>
      <c r="N3319" s="12">
        <f t="shared" si="43"/>
        <v>5</v>
      </c>
      <c r="O3319">
        <f t="shared" si="44"/>
        <v>30</v>
      </c>
      <c r="P3319" t="b">
        <v>0</v>
      </c>
      <c r="Q3319">
        <v>18</v>
      </c>
      <c r="R3319" t="b">
        <v>1</v>
      </c>
      <c r="S3319" s="5" t="s">
        <v>8276</v>
      </c>
      <c r="T3319" t="s">
        <v>8277</v>
      </c>
      <c r="U3319">
        <f>1</f>
        <v>1</v>
      </c>
    </row>
    <row r="3320" spans="1:21" ht="28.5" x14ac:dyDescent="0.4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1">
        <f t="shared" si="40"/>
        <v>42471.104166666672</v>
      </c>
      <c r="L3320" s="9">
        <f t="shared" si="41"/>
        <v>4</v>
      </c>
      <c r="M3320" s="11">
        <f t="shared" si="42"/>
        <v>42431.302002314813</v>
      </c>
      <c r="N3320" s="12">
        <f t="shared" si="43"/>
        <v>3</v>
      </c>
      <c r="O3320">
        <f t="shared" si="44"/>
        <v>39.802164351858664</v>
      </c>
      <c r="P3320" t="b">
        <v>0</v>
      </c>
      <c r="Q3320">
        <v>32</v>
      </c>
      <c r="R3320" t="b">
        <v>1</v>
      </c>
      <c r="S3320" s="5" t="s">
        <v>8276</v>
      </c>
      <c r="T3320" t="s">
        <v>8277</v>
      </c>
      <c r="U3320">
        <f>1</f>
        <v>1</v>
      </c>
    </row>
    <row r="3321" spans="1:21" ht="42.75" x14ac:dyDescent="0.4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1">
        <f t="shared" si="40"/>
        <v>42035.585486111115</v>
      </c>
      <c r="L3321" s="9">
        <f t="shared" si="41"/>
        <v>1</v>
      </c>
      <c r="M3321" s="11">
        <f t="shared" si="42"/>
        <v>41990.585486111115</v>
      </c>
      <c r="N3321" s="12">
        <f t="shared" si="43"/>
        <v>12</v>
      </c>
      <c r="O3321">
        <f t="shared" si="44"/>
        <v>45</v>
      </c>
      <c r="P3321" t="b">
        <v>0</v>
      </c>
      <c r="Q3321">
        <v>16</v>
      </c>
      <c r="R3321" t="b">
        <v>1</v>
      </c>
      <c r="S3321" s="5" t="s">
        <v>8276</v>
      </c>
      <c r="T3321" t="s">
        <v>8277</v>
      </c>
      <c r="U3321">
        <f>1</f>
        <v>1</v>
      </c>
    </row>
    <row r="3322" spans="1:21" ht="42.75" x14ac:dyDescent="0.4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1">
        <f t="shared" si="40"/>
        <v>42543.045798611114</v>
      </c>
      <c r="L3322" s="9">
        <f t="shared" si="41"/>
        <v>6</v>
      </c>
      <c r="M3322" s="11">
        <f t="shared" si="42"/>
        <v>42513.045798611114</v>
      </c>
      <c r="N3322" s="12">
        <f t="shared" si="43"/>
        <v>5</v>
      </c>
      <c r="O3322">
        <f t="shared" si="44"/>
        <v>30</v>
      </c>
      <c r="P3322" t="b">
        <v>0</v>
      </c>
      <c r="Q3322">
        <v>38</v>
      </c>
      <c r="R3322" t="b">
        <v>1</v>
      </c>
      <c r="S3322" s="5" t="s">
        <v>8276</v>
      </c>
      <c r="T3322" t="s">
        <v>8277</v>
      </c>
      <c r="U3322">
        <f>1</f>
        <v>1</v>
      </c>
    </row>
    <row r="3323" spans="1:21" ht="42.75" x14ac:dyDescent="0.4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1">
        <f t="shared" si="40"/>
        <v>41928.165972222225</v>
      </c>
      <c r="L3323" s="9">
        <f t="shared" si="41"/>
        <v>10</v>
      </c>
      <c r="M3323" s="11">
        <f t="shared" si="42"/>
        <v>41914.100289351853</v>
      </c>
      <c r="N3323" s="12">
        <f t="shared" si="43"/>
        <v>10</v>
      </c>
      <c r="O3323">
        <f t="shared" si="44"/>
        <v>14.065682870372257</v>
      </c>
      <c r="P3323" t="b">
        <v>0</v>
      </c>
      <c r="Q3323">
        <v>15</v>
      </c>
      <c r="R3323" t="b">
        <v>1</v>
      </c>
      <c r="S3323" s="5" t="s">
        <v>8276</v>
      </c>
      <c r="T3323" t="s">
        <v>8277</v>
      </c>
      <c r="U3323">
        <f>1</f>
        <v>1</v>
      </c>
    </row>
    <row r="3324" spans="1:21" ht="42.75" x14ac:dyDescent="0.4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1">
        <f t="shared" si="40"/>
        <v>42543.163194444445</v>
      </c>
      <c r="L3324" s="9">
        <f t="shared" si="41"/>
        <v>6</v>
      </c>
      <c r="M3324" s="11">
        <f t="shared" si="42"/>
        <v>42521.010370370372</v>
      </c>
      <c r="N3324" s="12">
        <f t="shared" si="43"/>
        <v>5</v>
      </c>
      <c r="O3324">
        <f t="shared" si="44"/>
        <v>22.152824074073578</v>
      </c>
      <c r="P3324" t="b">
        <v>0</v>
      </c>
      <c r="Q3324">
        <v>23</v>
      </c>
      <c r="R3324" t="b">
        <v>1</v>
      </c>
      <c r="S3324" s="5" t="s">
        <v>8276</v>
      </c>
      <c r="T3324" t="s">
        <v>8277</v>
      </c>
      <c r="U3324">
        <f>1</f>
        <v>1</v>
      </c>
    </row>
    <row r="3325" spans="1:21" ht="42.75" x14ac:dyDescent="0.4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1">
        <f t="shared" si="40"/>
        <v>42638.36583333333</v>
      </c>
      <c r="L3325" s="9">
        <f t="shared" si="41"/>
        <v>9</v>
      </c>
      <c r="M3325" s="11">
        <f t="shared" si="42"/>
        <v>42608.36583333333</v>
      </c>
      <c r="N3325" s="12">
        <f t="shared" si="43"/>
        <v>8</v>
      </c>
      <c r="O3325">
        <f t="shared" si="44"/>
        <v>30</v>
      </c>
      <c r="P3325" t="b">
        <v>0</v>
      </c>
      <c r="Q3325">
        <v>49</v>
      </c>
      <c r="R3325" t="b">
        <v>1</v>
      </c>
      <c r="S3325" s="5" t="s">
        <v>8276</v>
      </c>
      <c r="T3325" t="s">
        <v>8277</v>
      </c>
      <c r="U3325">
        <f>1</f>
        <v>1</v>
      </c>
    </row>
    <row r="3326" spans="1:21" ht="42.75" x14ac:dyDescent="0.4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1">
        <f t="shared" si="40"/>
        <v>42526.58321759259</v>
      </c>
      <c r="L3326" s="9">
        <f t="shared" si="41"/>
        <v>6</v>
      </c>
      <c r="M3326" s="11">
        <f t="shared" si="42"/>
        <v>42512.58321759259</v>
      </c>
      <c r="N3326" s="12">
        <f t="shared" si="43"/>
        <v>5</v>
      </c>
      <c r="O3326">
        <f t="shared" si="44"/>
        <v>14</v>
      </c>
      <c r="P3326" t="b">
        <v>0</v>
      </c>
      <c r="Q3326">
        <v>10</v>
      </c>
      <c r="R3326" t="b">
        <v>1</v>
      </c>
      <c r="S3326" s="5" t="s">
        <v>8276</v>
      </c>
      <c r="T3326" t="s">
        <v>8277</v>
      </c>
      <c r="U3326">
        <f>1</f>
        <v>1</v>
      </c>
    </row>
    <row r="3327" spans="1:21" ht="42.75" x14ac:dyDescent="0.4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1">
        <f t="shared" si="40"/>
        <v>42099.743946759263</v>
      </c>
      <c r="L3327" s="9">
        <f t="shared" si="41"/>
        <v>4</v>
      </c>
      <c r="M3327" s="11">
        <f t="shared" si="42"/>
        <v>42064.785613425927</v>
      </c>
      <c r="N3327" s="12">
        <f t="shared" si="43"/>
        <v>3</v>
      </c>
      <c r="O3327">
        <f t="shared" si="44"/>
        <v>34.958333333335759</v>
      </c>
      <c r="P3327" t="b">
        <v>0</v>
      </c>
      <c r="Q3327">
        <v>15</v>
      </c>
      <c r="R3327" t="b">
        <v>1</v>
      </c>
      <c r="S3327" s="5" t="s">
        <v>8276</v>
      </c>
      <c r="T3327" t="s">
        <v>8277</v>
      </c>
      <c r="U3327">
        <f>1</f>
        <v>1</v>
      </c>
    </row>
    <row r="3328" spans="1:21" ht="42.75" x14ac:dyDescent="0.4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1">
        <f t="shared" si="40"/>
        <v>42071.67251157407</v>
      </c>
      <c r="L3328" s="9">
        <f t="shared" si="41"/>
        <v>3</v>
      </c>
      <c r="M3328" s="11">
        <f t="shared" si="42"/>
        <v>42041.714178240742</v>
      </c>
      <c r="N3328" s="12">
        <f t="shared" si="43"/>
        <v>2</v>
      </c>
      <c r="O3328">
        <f t="shared" si="44"/>
        <v>29.958333333328483</v>
      </c>
      <c r="P3328" t="b">
        <v>0</v>
      </c>
      <c r="Q3328">
        <v>57</v>
      </c>
      <c r="R3328" t="b">
        <v>1</v>
      </c>
      <c r="S3328" s="5" t="s">
        <v>8276</v>
      </c>
      <c r="T3328" t="s">
        <v>8277</v>
      </c>
      <c r="U3328">
        <f>1</f>
        <v>1</v>
      </c>
    </row>
    <row r="3329" spans="1:21" ht="42.75" x14ac:dyDescent="0.4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1">
        <f t="shared" si="40"/>
        <v>42498.374606481477</v>
      </c>
      <c r="L3329" s="9">
        <f t="shared" si="41"/>
        <v>5</v>
      </c>
      <c r="M3329" s="11">
        <f t="shared" si="42"/>
        <v>42468.374606481477</v>
      </c>
      <c r="N3329" s="12">
        <f t="shared" si="43"/>
        <v>4</v>
      </c>
      <c r="O3329">
        <f t="shared" si="44"/>
        <v>30</v>
      </c>
      <c r="P3329" t="b">
        <v>0</v>
      </c>
      <c r="Q3329">
        <v>33</v>
      </c>
      <c r="R3329" t="b">
        <v>1</v>
      </c>
      <c r="S3329" s="5" t="s">
        <v>8276</v>
      </c>
      <c r="T3329" t="s">
        <v>8277</v>
      </c>
      <c r="U3329">
        <f>1</f>
        <v>1</v>
      </c>
    </row>
    <row r="3330" spans="1:21" ht="42.75" x14ac:dyDescent="0.4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1">
        <f t="shared" si="40"/>
        <v>41825.041666666664</v>
      </c>
      <c r="L3330" s="9">
        <f t="shared" si="41"/>
        <v>7</v>
      </c>
      <c r="M3330" s="11">
        <f t="shared" si="42"/>
        <v>41822.57503472222</v>
      </c>
      <c r="N3330" s="12">
        <f t="shared" si="43"/>
        <v>7</v>
      </c>
      <c r="O3330">
        <f t="shared" si="44"/>
        <v>2.4666319444440887</v>
      </c>
      <c r="P3330" t="b">
        <v>0</v>
      </c>
      <c r="Q3330">
        <v>9</v>
      </c>
      <c r="R3330" t="b">
        <v>1</v>
      </c>
      <c r="S3330" s="5" t="s">
        <v>8276</v>
      </c>
      <c r="T3330" t="s">
        <v>8277</v>
      </c>
      <c r="U3330">
        <f>1</f>
        <v>1</v>
      </c>
    </row>
    <row r="3331" spans="1:21" ht="42.75" x14ac:dyDescent="0.4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1">
        <f t="shared" si="40"/>
        <v>41847.958333333336</v>
      </c>
      <c r="L3331" s="9">
        <f t="shared" si="41"/>
        <v>7</v>
      </c>
      <c r="M3331" s="11">
        <f t="shared" si="42"/>
        <v>41837.323009259257</v>
      </c>
      <c r="N3331" s="12">
        <f t="shared" si="43"/>
        <v>7</v>
      </c>
      <c r="O3331">
        <f t="shared" si="44"/>
        <v>10.635324074079108</v>
      </c>
      <c r="P3331" t="b">
        <v>0</v>
      </c>
      <c r="Q3331">
        <v>26</v>
      </c>
      <c r="R3331" t="b">
        <v>1</v>
      </c>
      <c r="S3331" s="5" t="s">
        <v>8276</v>
      </c>
      <c r="T3331" t="s">
        <v>8277</v>
      </c>
      <c r="U3331">
        <f>1</f>
        <v>1</v>
      </c>
    </row>
    <row r="3332" spans="1:21" ht="42.75" x14ac:dyDescent="0.4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1">
        <f t="shared" si="40"/>
        <v>42095.845694444448</v>
      </c>
      <c r="L3332" s="9">
        <f t="shared" si="41"/>
        <v>4</v>
      </c>
      <c r="M3332" s="11">
        <f t="shared" si="42"/>
        <v>42065.887361111112</v>
      </c>
      <c r="N3332" s="12">
        <f t="shared" si="43"/>
        <v>3</v>
      </c>
      <c r="O3332">
        <f t="shared" si="44"/>
        <v>29.958333333335759</v>
      </c>
      <c r="P3332" t="b">
        <v>0</v>
      </c>
      <c r="Q3332">
        <v>69</v>
      </c>
      <c r="R3332" t="b">
        <v>1</v>
      </c>
      <c r="S3332" s="5" t="s">
        <v>8276</v>
      </c>
      <c r="T3332" t="s">
        <v>8277</v>
      </c>
      <c r="U3332">
        <f>1</f>
        <v>1</v>
      </c>
    </row>
    <row r="3333" spans="1:21" ht="42.75" x14ac:dyDescent="0.4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1">
        <f t="shared" si="40"/>
        <v>42283.697754629626</v>
      </c>
      <c r="L3333" s="9">
        <f t="shared" si="41"/>
        <v>10</v>
      </c>
      <c r="M3333" s="11">
        <f t="shared" si="42"/>
        <v>42248.697754629626</v>
      </c>
      <c r="N3333" s="12">
        <f t="shared" si="43"/>
        <v>9</v>
      </c>
      <c r="O3333">
        <f t="shared" si="44"/>
        <v>35</v>
      </c>
      <c r="P3333" t="b">
        <v>0</v>
      </c>
      <c r="Q3333">
        <v>65</v>
      </c>
      <c r="R3333" t="b">
        <v>1</v>
      </c>
      <c r="S3333" s="5" t="s">
        <v>8276</v>
      </c>
      <c r="T3333" t="s">
        <v>8277</v>
      </c>
      <c r="U3333">
        <f>1</f>
        <v>1</v>
      </c>
    </row>
    <row r="3334" spans="1:21" ht="42.75" x14ac:dyDescent="0.4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1">
        <f t="shared" si="40"/>
        <v>41839.860300925924</v>
      </c>
      <c r="L3334" s="9">
        <f t="shared" si="41"/>
        <v>7</v>
      </c>
      <c r="M3334" s="11">
        <f t="shared" si="42"/>
        <v>41809.860300925924</v>
      </c>
      <c r="N3334" s="12">
        <f t="shared" si="43"/>
        <v>6</v>
      </c>
      <c r="O3334">
        <f t="shared" si="44"/>
        <v>30</v>
      </c>
      <c r="P3334" t="b">
        <v>0</v>
      </c>
      <c r="Q3334">
        <v>83</v>
      </c>
      <c r="R3334" t="b">
        <v>1</v>
      </c>
      <c r="S3334" s="5" t="s">
        <v>8276</v>
      </c>
      <c r="T3334" t="s">
        <v>8277</v>
      </c>
      <c r="U3334">
        <f>1</f>
        <v>1</v>
      </c>
    </row>
    <row r="3335" spans="1:21" ht="42.75" x14ac:dyDescent="0.4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1">
        <f t="shared" si="40"/>
        <v>42170.676851851851</v>
      </c>
      <c r="L3335" s="9">
        <f t="shared" si="41"/>
        <v>6</v>
      </c>
      <c r="M3335" s="11">
        <f t="shared" si="42"/>
        <v>42148.676851851851</v>
      </c>
      <c r="N3335" s="12">
        <f t="shared" si="43"/>
        <v>5</v>
      </c>
      <c r="O3335">
        <f t="shared" si="44"/>
        <v>22</v>
      </c>
      <c r="P3335" t="b">
        <v>0</v>
      </c>
      <c r="Q3335">
        <v>111</v>
      </c>
      <c r="R3335" t="b">
        <v>1</v>
      </c>
      <c r="S3335" s="5" t="s">
        <v>8276</v>
      </c>
      <c r="T3335" t="s">
        <v>8277</v>
      </c>
      <c r="U3335">
        <f>1</f>
        <v>1</v>
      </c>
    </row>
    <row r="3336" spans="1:21" ht="28.5" x14ac:dyDescent="0.4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1">
        <f t="shared" si="40"/>
        <v>42215.521087962959</v>
      </c>
      <c r="L3336" s="9">
        <f t="shared" si="41"/>
        <v>7</v>
      </c>
      <c r="M3336" s="11">
        <f t="shared" si="42"/>
        <v>42185.521087962959</v>
      </c>
      <c r="N3336" s="12">
        <f t="shared" si="43"/>
        <v>6</v>
      </c>
      <c r="O3336">
        <f t="shared" si="44"/>
        <v>30</v>
      </c>
      <c r="P3336" t="b">
        <v>0</v>
      </c>
      <c r="Q3336">
        <v>46</v>
      </c>
      <c r="R3336" t="b">
        <v>1</v>
      </c>
      <c r="S3336" s="5" t="s">
        <v>8276</v>
      </c>
      <c r="T3336" t="s">
        <v>8277</v>
      </c>
      <c r="U3336">
        <f>1</f>
        <v>1</v>
      </c>
    </row>
    <row r="3337" spans="1:21" ht="42.75" x14ac:dyDescent="0.4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1">
        <f t="shared" si="40"/>
        <v>41854.958333333336</v>
      </c>
      <c r="L3337" s="9">
        <f t="shared" si="41"/>
        <v>8</v>
      </c>
      <c r="M3337" s="11">
        <f t="shared" si="42"/>
        <v>41827.674143518518</v>
      </c>
      <c r="N3337" s="12">
        <f t="shared" si="43"/>
        <v>7</v>
      </c>
      <c r="O3337">
        <f t="shared" si="44"/>
        <v>27.284189814818092</v>
      </c>
      <c r="P3337" t="b">
        <v>0</v>
      </c>
      <c r="Q3337">
        <v>63</v>
      </c>
      <c r="R3337" t="b">
        <v>1</v>
      </c>
      <c r="S3337" s="5" t="s">
        <v>8276</v>
      </c>
      <c r="T3337" t="s">
        <v>8277</v>
      </c>
      <c r="U3337">
        <f>1</f>
        <v>1</v>
      </c>
    </row>
    <row r="3338" spans="1:21" ht="42.75" x14ac:dyDescent="0.4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1">
        <f t="shared" ref="K3338:K3401" si="45">I3338/60/60/24+DATE(1970,1,1)</f>
        <v>42465.35701388889</v>
      </c>
      <c r="L3338" s="9">
        <f t="shared" ref="L3338:L3401" si="46">MONTH(K3338)</f>
        <v>4</v>
      </c>
      <c r="M3338" s="11">
        <f t="shared" ref="M3338:M3401" si="47">J3338/60/60/24+DATE(1970,1,1)</f>
        <v>42437.398680555561</v>
      </c>
      <c r="N3338" s="12">
        <f t="shared" ref="N3338:N3401" si="48">MONTH(M3338)</f>
        <v>3</v>
      </c>
      <c r="O3338">
        <f t="shared" ref="O3338:O3401" si="49">K3338-M3338</f>
        <v>27.958333333328483</v>
      </c>
      <c r="P3338" t="b">
        <v>0</v>
      </c>
      <c r="Q3338">
        <v>9</v>
      </c>
      <c r="R3338" t="b">
        <v>1</v>
      </c>
      <c r="S3338" s="5" t="s">
        <v>8276</v>
      </c>
      <c r="T3338" t="s">
        <v>8277</v>
      </c>
      <c r="U3338">
        <f>1</f>
        <v>1</v>
      </c>
    </row>
    <row r="3339" spans="1:21" ht="42.75" x14ac:dyDescent="0.4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1">
        <f t="shared" si="45"/>
        <v>41922.875</v>
      </c>
      <c r="L3339" s="9">
        <f t="shared" si="46"/>
        <v>10</v>
      </c>
      <c r="M3339" s="11">
        <f t="shared" si="47"/>
        <v>41901.282025462962</v>
      </c>
      <c r="N3339" s="12">
        <f t="shared" si="48"/>
        <v>9</v>
      </c>
      <c r="O3339">
        <f t="shared" si="49"/>
        <v>21.592974537037662</v>
      </c>
      <c r="P3339" t="b">
        <v>0</v>
      </c>
      <c r="Q3339">
        <v>34</v>
      </c>
      <c r="R3339" t="b">
        <v>1</v>
      </c>
      <c r="S3339" s="5" t="s">
        <v>8276</v>
      </c>
      <c r="T3339" t="s">
        <v>8277</v>
      </c>
      <c r="U3339">
        <f>1</f>
        <v>1</v>
      </c>
    </row>
    <row r="3340" spans="1:21" ht="28.5" x14ac:dyDescent="0.4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1">
        <f t="shared" si="45"/>
        <v>42790.574999999997</v>
      </c>
      <c r="L3340" s="9">
        <f t="shared" si="46"/>
        <v>2</v>
      </c>
      <c r="M3340" s="11">
        <f t="shared" si="47"/>
        <v>42769.574999999997</v>
      </c>
      <c r="N3340" s="12">
        <f t="shared" si="48"/>
        <v>2</v>
      </c>
      <c r="O3340">
        <f t="shared" si="49"/>
        <v>21</v>
      </c>
      <c r="P3340" t="b">
        <v>0</v>
      </c>
      <c r="Q3340">
        <v>112</v>
      </c>
      <c r="R3340" t="b">
        <v>1</v>
      </c>
      <c r="S3340" s="5" t="s">
        <v>8276</v>
      </c>
      <c r="T3340" t="s">
        <v>8277</v>
      </c>
      <c r="U3340">
        <f>1</f>
        <v>1</v>
      </c>
    </row>
    <row r="3341" spans="1:21" ht="28.5" x14ac:dyDescent="0.4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1">
        <f t="shared" si="45"/>
        <v>42579.665717592594</v>
      </c>
      <c r="L3341" s="9">
        <f t="shared" si="46"/>
        <v>7</v>
      </c>
      <c r="M3341" s="11">
        <f t="shared" si="47"/>
        <v>42549.665717592594</v>
      </c>
      <c r="N3341" s="12">
        <f t="shared" si="48"/>
        <v>6</v>
      </c>
      <c r="O3341">
        <f t="shared" si="49"/>
        <v>30</v>
      </c>
      <c r="P3341" t="b">
        <v>0</v>
      </c>
      <c r="Q3341">
        <v>47</v>
      </c>
      <c r="R3341" t="b">
        <v>1</v>
      </c>
      <c r="S3341" s="5" t="s">
        <v>8276</v>
      </c>
      <c r="T3341" t="s">
        <v>8277</v>
      </c>
      <c r="U3341">
        <f>1</f>
        <v>1</v>
      </c>
    </row>
    <row r="3342" spans="1:21" ht="42.75" x14ac:dyDescent="0.4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1">
        <f t="shared" si="45"/>
        <v>42710.974004629628</v>
      </c>
      <c r="L3342" s="9">
        <f t="shared" si="46"/>
        <v>12</v>
      </c>
      <c r="M3342" s="11">
        <f t="shared" si="47"/>
        <v>42685.974004629628</v>
      </c>
      <c r="N3342" s="12">
        <f t="shared" si="48"/>
        <v>11</v>
      </c>
      <c r="O3342">
        <f t="shared" si="49"/>
        <v>25</v>
      </c>
      <c r="P3342" t="b">
        <v>0</v>
      </c>
      <c r="Q3342">
        <v>38</v>
      </c>
      <c r="R3342" t="b">
        <v>1</v>
      </c>
      <c r="S3342" s="5" t="s">
        <v>8276</v>
      </c>
      <c r="T3342" t="s">
        <v>8277</v>
      </c>
      <c r="U3342">
        <f>1</f>
        <v>1</v>
      </c>
    </row>
    <row r="3343" spans="1:21" ht="42.75" x14ac:dyDescent="0.4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1">
        <f t="shared" si="45"/>
        <v>42533.708333333328</v>
      </c>
      <c r="L3343" s="9">
        <f t="shared" si="46"/>
        <v>6</v>
      </c>
      <c r="M3343" s="11">
        <f t="shared" si="47"/>
        <v>42510.798854166671</v>
      </c>
      <c r="N3343" s="12">
        <f t="shared" si="48"/>
        <v>5</v>
      </c>
      <c r="O3343">
        <f t="shared" si="49"/>
        <v>22.909479166657547</v>
      </c>
      <c r="P3343" t="b">
        <v>0</v>
      </c>
      <c r="Q3343">
        <v>28</v>
      </c>
      <c r="R3343" t="b">
        <v>1</v>
      </c>
      <c r="S3343" s="5" t="s">
        <v>8276</v>
      </c>
      <c r="T3343" t="s">
        <v>8277</v>
      </c>
      <c r="U3343">
        <f>1</f>
        <v>1</v>
      </c>
    </row>
    <row r="3344" spans="1:21" ht="28.5" x14ac:dyDescent="0.4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1">
        <f t="shared" si="45"/>
        <v>42095.207638888889</v>
      </c>
      <c r="L3344" s="9">
        <f t="shared" si="46"/>
        <v>4</v>
      </c>
      <c r="M3344" s="11">
        <f t="shared" si="47"/>
        <v>42062.296412037031</v>
      </c>
      <c r="N3344" s="12">
        <f t="shared" si="48"/>
        <v>2</v>
      </c>
      <c r="O3344">
        <f t="shared" si="49"/>
        <v>32.911226851858373</v>
      </c>
      <c r="P3344" t="b">
        <v>0</v>
      </c>
      <c r="Q3344">
        <v>78</v>
      </c>
      <c r="R3344" t="b">
        <v>1</v>
      </c>
      <c r="S3344" s="5" t="s">
        <v>8276</v>
      </c>
      <c r="T3344" t="s">
        <v>8277</v>
      </c>
      <c r="U3344">
        <f>1</f>
        <v>1</v>
      </c>
    </row>
    <row r="3345" spans="1:21" ht="42.75" x14ac:dyDescent="0.4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1">
        <f t="shared" si="45"/>
        <v>42473.554166666669</v>
      </c>
      <c r="L3345" s="9">
        <f t="shared" si="46"/>
        <v>4</v>
      </c>
      <c r="M3345" s="11">
        <f t="shared" si="47"/>
        <v>42452.916481481487</v>
      </c>
      <c r="N3345" s="12">
        <f t="shared" si="48"/>
        <v>3</v>
      </c>
      <c r="O3345">
        <f t="shared" si="49"/>
        <v>20.637685185181908</v>
      </c>
      <c r="P3345" t="b">
        <v>0</v>
      </c>
      <c r="Q3345">
        <v>23</v>
      </c>
      <c r="R3345" t="b">
        <v>1</v>
      </c>
      <c r="S3345" s="5" t="s">
        <v>8276</v>
      </c>
      <c r="T3345" t="s">
        <v>8277</v>
      </c>
      <c r="U3345">
        <f>1</f>
        <v>1</v>
      </c>
    </row>
    <row r="3346" spans="1:21" ht="42.75" x14ac:dyDescent="0.4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1">
        <f t="shared" si="45"/>
        <v>41881.200150462959</v>
      </c>
      <c r="L3346" s="9">
        <f t="shared" si="46"/>
        <v>8</v>
      </c>
      <c r="M3346" s="11">
        <f t="shared" si="47"/>
        <v>41851.200150462959</v>
      </c>
      <c r="N3346" s="12">
        <f t="shared" si="48"/>
        <v>7</v>
      </c>
      <c r="O3346">
        <f t="shared" si="49"/>
        <v>30</v>
      </c>
      <c r="P3346" t="b">
        <v>0</v>
      </c>
      <c r="Q3346">
        <v>40</v>
      </c>
      <c r="R3346" t="b">
        <v>1</v>
      </c>
      <c r="S3346" s="5" t="s">
        <v>8276</v>
      </c>
      <c r="T3346" t="s">
        <v>8277</v>
      </c>
      <c r="U3346">
        <f>1</f>
        <v>1</v>
      </c>
    </row>
    <row r="3347" spans="1:21" ht="42.75" x14ac:dyDescent="0.4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1">
        <f t="shared" si="45"/>
        <v>42112.025694444441</v>
      </c>
      <c r="L3347" s="9">
        <f t="shared" si="46"/>
        <v>4</v>
      </c>
      <c r="M3347" s="11">
        <f t="shared" si="47"/>
        <v>42053.106111111112</v>
      </c>
      <c r="N3347" s="12">
        <f t="shared" si="48"/>
        <v>2</v>
      </c>
      <c r="O3347">
        <f t="shared" si="49"/>
        <v>58.919583333328774</v>
      </c>
      <c r="P3347" t="b">
        <v>0</v>
      </c>
      <c r="Q3347">
        <v>13</v>
      </c>
      <c r="R3347" t="b">
        <v>1</v>
      </c>
      <c r="S3347" s="5" t="s">
        <v>8276</v>
      </c>
      <c r="T3347" t="s">
        <v>8277</v>
      </c>
      <c r="U3347">
        <f>1</f>
        <v>1</v>
      </c>
    </row>
    <row r="3348" spans="1:21" ht="42.75" x14ac:dyDescent="0.4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1">
        <f t="shared" si="45"/>
        <v>42061.024421296301</v>
      </c>
      <c r="L3348" s="9">
        <f t="shared" si="46"/>
        <v>2</v>
      </c>
      <c r="M3348" s="11">
        <f t="shared" si="47"/>
        <v>42054.024421296301</v>
      </c>
      <c r="N3348" s="12">
        <f t="shared" si="48"/>
        <v>2</v>
      </c>
      <c r="O3348">
        <f t="shared" si="49"/>
        <v>7</v>
      </c>
      <c r="P3348" t="b">
        <v>0</v>
      </c>
      <c r="Q3348">
        <v>18</v>
      </c>
      <c r="R3348" t="b">
        <v>1</v>
      </c>
      <c r="S3348" s="5" t="s">
        <v>8276</v>
      </c>
      <c r="T3348" t="s">
        <v>8277</v>
      </c>
      <c r="U3348">
        <f>1</f>
        <v>1</v>
      </c>
    </row>
    <row r="3349" spans="1:21" ht="42.75" x14ac:dyDescent="0.4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1">
        <f t="shared" si="45"/>
        <v>42498.875</v>
      </c>
      <c r="L3349" s="9">
        <f t="shared" si="46"/>
        <v>5</v>
      </c>
      <c r="M3349" s="11">
        <f t="shared" si="47"/>
        <v>42484.551550925928</v>
      </c>
      <c r="N3349" s="12">
        <f t="shared" si="48"/>
        <v>4</v>
      </c>
      <c r="O3349">
        <f t="shared" si="49"/>
        <v>14.323449074072414</v>
      </c>
      <c r="P3349" t="b">
        <v>0</v>
      </c>
      <c r="Q3349">
        <v>22</v>
      </c>
      <c r="R3349" t="b">
        <v>1</v>
      </c>
      <c r="S3349" s="5" t="s">
        <v>8276</v>
      </c>
      <c r="T3349" t="s">
        <v>8277</v>
      </c>
      <c r="U3349">
        <f>1</f>
        <v>1</v>
      </c>
    </row>
    <row r="3350" spans="1:21" ht="42.75" x14ac:dyDescent="0.4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1">
        <f t="shared" si="45"/>
        <v>42490.165972222225</v>
      </c>
      <c r="L3350" s="9">
        <f t="shared" si="46"/>
        <v>4</v>
      </c>
      <c r="M3350" s="11">
        <f t="shared" si="47"/>
        <v>42466.558796296296</v>
      </c>
      <c r="N3350" s="12">
        <f t="shared" si="48"/>
        <v>4</v>
      </c>
      <c r="O3350">
        <f t="shared" si="49"/>
        <v>23.607175925928459</v>
      </c>
      <c r="P3350" t="b">
        <v>0</v>
      </c>
      <c r="Q3350">
        <v>79</v>
      </c>
      <c r="R3350" t="b">
        <v>1</v>
      </c>
      <c r="S3350" s="5" t="s">
        <v>8276</v>
      </c>
      <c r="T3350" t="s">
        <v>8277</v>
      </c>
      <c r="U3350">
        <f>1</f>
        <v>1</v>
      </c>
    </row>
    <row r="3351" spans="1:21" ht="42.75" x14ac:dyDescent="0.4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1">
        <f t="shared" si="45"/>
        <v>42534.708333333328</v>
      </c>
      <c r="L3351" s="9">
        <f t="shared" si="46"/>
        <v>6</v>
      </c>
      <c r="M3351" s="11">
        <f t="shared" si="47"/>
        <v>42513.110787037032</v>
      </c>
      <c r="N3351" s="12">
        <f t="shared" si="48"/>
        <v>5</v>
      </c>
      <c r="O3351">
        <f t="shared" si="49"/>
        <v>21.597546296296059</v>
      </c>
      <c r="P3351" t="b">
        <v>0</v>
      </c>
      <c r="Q3351">
        <v>14</v>
      </c>
      <c r="R3351" t="b">
        <v>1</v>
      </c>
      <c r="S3351" s="5" t="s">
        <v>8276</v>
      </c>
      <c r="T3351" t="s">
        <v>8277</v>
      </c>
      <c r="U3351">
        <f>1</f>
        <v>1</v>
      </c>
    </row>
    <row r="3352" spans="1:21" ht="42.75" x14ac:dyDescent="0.4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1">
        <f t="shared" si="45"/>
        <v>42337.958333333328</v>
      </c>
      <c r="L3352" s="9">
        <f t="shared" si="46"/>
        <v>11</v>
      </c>
      <c r="M3352" s="11">
        <f t="shared" si="47"/>
        <v>42302.701516203699</v>
      </c>
      <c r="N3352" s="12">
        <f t="shared" si="48"/>
        <v>10</v>
      </c>
      <c r="O3352">
        <f t="shared" si="49"/>
        <v>35.256817129629781</v>
      </c>
      <c r="P3352" t="b">
        <v>0</v>
      </c>
      <c r="Q3352">
        <v>51</v>
      </c>
      <c r="R3352" t="b">
        <v>1</v>
      </c>
      <c r="S3352" s="5" t="s">
        <v>8276</v>
      </c>
      <c r="T3352" t="s">
        <v>8277</v>
      </c>
      <c r="U3352">
        <f>1</f>
        <v>1</v>
      </c>
    </row>
    <row r="3353" spans="1:21" ht="42.75" x14ac:dyDescent="0.4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1">
        <f t="shared" si="45"/>
        <v>41843.458333333336</v>
      </c>
      <c r="L3353" s="9">
        <f t="shared" si="46"/>
        <v>7</v>
      </c>
      <c r="M3353" s="11">
        <f t="shared" si="47"/>
        <v>41806.395428240743</v>
      </c>
      <c r="N3353" s="12">
        <f t="shared" si="48"/>
        <v>6</v>
      </c>
      <c r="O3353">
        <f t="shared" si="49"/>
        <v>37.0629050925927</v>
      </c>
      <c r="P3353" t="b">
        <v>0</v>
      </c>
      <c r="Q3353">
        <v>54</v>
      </c>
      <c r="R3353" t="b">
        <v>1</v>
      </c>
      <c r="S3353" s="5" t="s">
        <v>8276</v>
      </c>
      <c r="T3353" t="s">
        <v>8277</v>
      </c>
      <c r="U3353">
        <f>1</f>
        <v>1</v>
      </c>
    </row>
    <row r="3354" spans="1:21" ht="42.75" x14ac:dyDescent="0.4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1">
        <f t="shared" si="45"/>
        <v>42552.958333333328</v>
      </c>
      <c r="L3354" s="9">
        <f t="shared" si="46"/>
        <v>7</v>
      </c>
      <c r="M3354" s="11">
        <f t="shared" si="47"/>
        <v>42495.992800925931</v>
      </c>
      <c r="N3354" s="12">
        <f t="shared" si="48"/>
        <v>5</v>
      </c>
      <c r="O3354">
        <f t="shared" si="49"/>
        <v>56.965532407397404</v>
      </c>
      <c r="P3354" t="b">
        <v>0</v>
      </c>
      <c r="Q3354">
        <v>70</v>
      </c>
      <c r="R3354" t="b">
        <v>1</v>
      </c>
      <c r="S3354" s="5" t="s">
        <v>8276</v>
      </c>
      <c r="T3354" t="s">
        <v>8277</v>
      </c>
      <c r="U3354">
        <f>1</f>
        <v>1</v>
      </c>
    </row>
    <row r="3355" spans="1:21" ht="42.75" x14ac:dyDescent="0.4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1">
        <f t="shared" si="45"/>
        <v>42492.958333333328</v>
      </c>
      <c r="L3355" s="9">
        <f t="shared" si="46"/>
        <v>5</v>
      </c>
      <c r="M3355" s="11">
        <f t="shared" si="47"/>
        <v>42479.432291666672</v>
      </c>
      <c r="N3355" s="12">
        <f t="shared" si="48"/>
        <v>4</v>
      </c>
      <c r="O3355">
        <f t="shared" si="49"/>
        <v>13.526041666656965</v>
      </c>
      <c r="P3355" t="b">
        <v>0</v>
      </c>
      <c r="Q3355">
        <v>44</v>
      </c>
      <c r="R3355" t="b">
        <v>1</v>
      </c>
      <c r="S3355" s="5" t="s">
        <v>8276</v>
      </c>
      <c r="T3355" t="s">
        <v>8277</v>
      </c>
      <c r="U3355">
        <f>1</f>
        <v>1</v>
      </c>
    </row>
    <row r="3356" spans="1:21" ht="28.5" x14ac:dyDescent="0.4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1">
        <f t="shared" si="45"/>
        <v>42306.167361111111</v>
      </c>
      <c r="L3356" s="9">
        <f t="shared" si="46"/>
        <v>10</v>
      </c>
      <c r="M3356" s="11">
        <f t="shared" si="47"/>
        <v>42270.7269212963</v>
      </c>
      <c r="N3356" s="12">
        <f t="shared" si="48"/>
        <v>9</v>
      </c>
      <c r="O3356">
        <f t="shared" si="49"/>
        <v>35.440439814810816</v>
      </c>
      <c r="P3356" t="b">
        <v>0</v>
      </c>
      <c r="Q3356">
        <v>55</v>
      </c>
      <c r="R3356" t="b">
        <v>1</v>
      </c>
      <c r="S3356" s="5" t="s">
        <v>8276</v>
      </c>
      <c r="T3356" t="s">
        <v>8277</v>
      </c>
      <c r="U3356">
        <f>1</f>
        <v>1</v>
      </c>
    </row>
    <row r="3357" spans="1:21" ht="42.75" x14ac:dyDescent="0.4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1">
        <f t="shared" si="45"/>
        <v>42500.470138888893</v>
      </c>
      <c r="L3357" s="9">
        <f t="shared" si="46"/>
        <v>5</v>
      </c>
      <c r="M3357" s="11">
        <f t="shared" si="47"/>
        <v>42489.619525462964</v>
      </c>
      <c r="N3357" s="12">
        <f t="shared" si="48"/>
        <v>4</v>
      </c>
      <c r="O3357">
        <f t="shared" si="49"/>
        <v>10.850613425929623</v>
      </c>
      <c r="P3357" t="b">
        <v>0</v>
      </c>
      <c r="Q3357">
        <v>15</v>
      </c>
      <c r="R3357" t="b">
        <v>1</v>
      </c>
      <c r="S3357" s="5" t="s">
        <v>8276</v>
      </c>
      <c r="T3357" t="s">
        <v>8277</v>
      </c>
      <c r="U3357">
        <f>1</f>
        <v>1</v>
      </c>
    </row>
    <row r="3358" spans="1:21" ht="42.75" x14ac:dyDescent="0.4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1">
        <f t="shared" si="45"/>
        <v>42566.815648148149</v>
      </c>
      <c r="L3358" s="9">
        <f t="shared" si="46"/>
        <v>7</v>
      </c>
      <c r="M3358" s="11">
        <f t="shared" si="47"/>
        <v>42536.815648148149</v>
      </c>
      <c r="N3358" s="12">
        <f t="shared" si="48"/>
        <v>6</v>
      </c>
      <c r="O3358">
        <f t="shared" si="49"/>
        <v>30</v>
      </c>
      <c r="P3358" t="b">
        <v>0</v>
      </c>
      <c r="Q3358">
        <v>27</v>
      </c>
      <c r="R3358" t="b">
        <v>1</v>
      </c>
      <c r="S3358" s="5" t="s">
        <v>8276</v>
      </c>
      <c r="T3358" t="s">
        <v>8277</v>
      </c>
      <c r="U3358">
        <f>1</f>
        <v>1</v>
      </c>
    </row>
    <row r="3359" spans="1:21" ht="42.75" x14ac:dyDescent="0.4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1">
        <f t="shared" si="45"/>
        <v>41852.417939814812</v>
      </c>
      <c r="L3359" s="9">
        <f t="shared" si="46"/>
        <v>8</v>
      </c>
      <c r="M3359" s="11">
        <f t="shared" si="47"/>
        <v>41822.417939814812</v>
      </c>
      <c r="N3359" s="12">
        <f t="shared" si="48"/>
        <v>7</v>
      </c>
      <c r="O3359">
        <f t="shared" si="49"/>
        <v>30</v>
      </c>
      <c r="P3359" t="b">
        <v>0</v>
      </c>
      <c r="Q3359">
        <v>21</v>
      </c>
      <c r="R3359" t="b">
        <v>1</v>
      </c>
      <c r="S3359" s="5" t="s">
        <v>8276</v>
      </c>
      <c r="T3359" t="s">
        <v>8277</v>
      </c>
      <c r="U3359">
        <f>1</f>
        <v>1</v>
      </c>
    </row>
    <row r="3360" spans="1:21" ht="42.75" x14ac:dyDescent="0.4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1">
        <f t="shared" si="45"/>
        <v>41962.352766203709</v>
      </c>
      <c r="L3360" s="9">
        <f t="shared" si="46"/>
        <v>11</v>
      </c>
      <c r="M3360" s="11">
        <f t="shared" si="47"/>
        <v>41932.311099537037</v>
      </c>
      <c r="N3360" s="12">
        <f t="shared" si="48"/>
        <v>10</v>
      </c>
      <c r="O3360">
        <f t="shared" si="49"/>
        <v>30.041666666671517</v>
      </c>
      <c r="P3360" t="b">
        <v>0</v>
      </c>
      <c r="Q3360">
        <v>162</v>
      </c>
      <c r="R3360" t="b">
        <v>1</v>
      </c>
      <c r="S3360" s="5" t="s">
        <v>8276</v>
      </c>
      <c r="T3360" t="s">
        <v>8277</v>
      </c>
      <c r="U3360">
        <f>1</f>
        <v>1</v>
      </c>
    </row>
    <row r="3361" spans="1:21" ht="28.5" x14ac:dyDescent="0.4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1">
        <f t="shared" si="45"/>
        <v>42791.057106481487</v>
      </c>
      <c r="L3361" s="9">
        <f t="shared" si="46"/>
        <v>2</v>
      </c>
      <c r="M3361" s="11">
        <f t="shared" si="47"/>
        <v>42746.057106481487</v>
      </c>
      <c r="N3361" s="12">
        <f t="shared" si="48"/>
        <v>1</v>
      </c>
      <c r="O3361">
        <f t="shared" si="49"/>
        <v>45</v>
      </c>
      <c r="P3361" t="b">
        <v>0</v>
      </c>
      <c r="Q3361">
        <v>23</v>
      </c>
      <c r="R3361" t="b">
        <v>1</v>
      </c>
      <c r="S3361" s="5" t="s">
        <v>8276</v>
      </c>
      <c r="T3361" t="s">
        <v>8277</v>
      </c>
      <c r="U3361">
        <f>1</f>
        <v>1</v>
      </c>
    </row>
    <row r="3362" spans="1:21" ht="28.5" x14ac:dyDescent="0.4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1">
        <f t="shared" si="45"/>
        <v>42718.665972222225</v>
      </c>
      <c r="L3362" s="9">
        <f t="shared" si="46"/>
        <v>12</v>
      </c>
      <c r="M3362" s="11">
        <f t="shared" si="47"/>
        <v>42697.082673611112</v>
      </c>
      <c r="N3362" s="12">
        <f t="shared" si="48"/>
        <v>11</v>
      </c>
      <c r="O3362">
        <f t="shared" si="49"/>
        <v>21.583298611112696</v>
      </c>
      <c r="P3362" t="b">
        <v>0</v>
      </c>
      <c r="Q3362">
        <v>72</v>
      </c>
      <c r="R3362" t="b">
        <v>1</v>
      </c>
      <c r="S3362" s="5" t="s">
        <v>8276</v>
      </c>
      <c r="T3362" t="s">
        <v>8277</v>
      </c>
      <c r="U3362">
        <f>1</f>
        <v>1</v>
      </c>
    </row>
    <row r="3363" spans="1:21" ht="42.75" x14ac:dyDescent="0.4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1">
        <f t="shared" si="45"/>
        <v>41883.665972222225</v>
      </c>
      <c r="L3363" s="9">
        <f t="shared" si="46"/>
        <v>9</v>
      </c>
      <c r="M3363" s="11">
        <f t="shared" si="47"/>
        <v>41866.025347222225</v>
      </c>
      <c r="N3363" s="12">
        <f t="shared" si="48"/>
        <v>8</v>
      </c>
      <c r="O3363">
        <f t="shared" si="49"/>
        <v>17.640625</v>
      </c>
      <c r="P3363" t="b">
        <v>0</v>
      </c>
      <c r="Q3363">
        <v>68</v>
      </c>
      <c r="R3363" t="b">
        <v>1</v>
      </c>
      <c r="S3363" s="5" t="s">
        <v>8276</v>
      </c>
      <c r="T3363" t="s">
        <v>8277</v>
      </c>
      <c r="U3363">
        <f>1</f>
        <v>1</v>
      </c>
    </row>
    <row r="3364" spans="1:21" ht="42.75" x14ac:dyDescent="0.4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1">
        <f t="shared" si="45"/>
        <v>42070.204861111109</v>
      </c>
      <c r="L3364" s="9">
        <f t="shared" si="46"/>
        <v>3</v>
      </c>
      <c r="M3364" s="11">
        <f t="shared" si="47"/>
        <v>42056.091631944444</v>
      </c>
      <c r="N3364" s="12">
        <f t="shared" si="48"/>
        <v>2</v>
      </c>
      <c r="O3364">
        <f t="shared" si="49"/>
        <v>14.113229166665406</v>
      </c>
      <c r="P3364" t="b">
        <v>0</v>
      </c>
      <c r="Q3364">
        <v>20</v>
      </c>
      <c r="R3364" t="b">
        <v>1</v>
      </c>
      <c r="S3364" s="5" t="s">
        <v>8276</v>
      </c>
      <c r="T3364" t="s">
        <v>8277</v>
      </c>
      <c r="U3364">
        <f>1</f>
        <v>1</v>
      </c>
    </row>
    <row r="3365" spans="1:21" ht="42.75" x14ac:dyDescent="0.4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1">
        <f t="shared" si="45"/>
        <v>41870.666666666664</v>
      </c>
      <c r="L3365" s="9">
        <f t="shared" si="46"/>
        <v>8</v>
      </c>
      <c r="M3365" s="11">
        <f t="shared" si="47"/>
        <v>41851.771354166667</v>
      </c>
      <c r="N3365" s="12">
        <f t="shared" si="48"/>
        <v>7</v>
      </c>
      <c r="O3365">
        <f t="shared" si="49"/>
        <v>18.89531249999709</v>
      </c>
      <c r="P3365" t="b">
        <v>0</v>
      </c>
      <c r="Q3365">
        <v>26</v>
      </c>
      <c r="R3365" t="b">
        <v>1</v>
      </c>
      <c r="S3365" s="5" t="s">
        <v>8276</v>
      </c>
      <c r="T3365" t="s">
        <v>8277</v>
      </c>
      <c r="U3365">
        <f>1</f>
        <v>1</v>
      </c>
    </row>
    <row r="3366" spans="1:21" ht="42.75" x14ac:dyDescent="0.4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1">
        <f t="shared" si="45"/>
        <v>42444.875</v>
      </c>
      <c r="L3366" s="9">
        <f t="shared" si="46"/>
        <v>3</v>
      </c>
      <c r="M3366" s="11">
        <f t="shared" si="47"/>
        <v>42422.977418981478</v>
      </c>
      <c r="N3366" s="12">
        <f t="shared" si="48"/>
        <v>2</v>
      </c>
      <c r="O3366">
        <f t="shared" si="49"/>
        <v>21.897581018522033</v>
      </c>
      <c r="P3366" t="b">
        <v>0</v>
      </c>
      <c r="Q3366">
        <v>72</v>
      </c>
      <c r="R3366" t="b">
        <v>1</v>
      </c>
      <c r="S3366" s="5" t="s">
        <v>8276</v>
      </c>
      <c r="T3366" t="s">
        <v>8277</v>
      </c>
      <c r="U3366">
        <f>1</f>
        <v>1</v>
      </c>
    </row>
    <row r="3367" spans="1:21" ht="42.75" x14ac:dyDescent="0.4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1">
        <f t="shared" si="45"/>
        <v>42351.101759259262</v>
      </c>
      <c r="L3367" s="9">
        <f t="shared" si="46"/>
        <v>12</v>
      </c>
      <c r="M3367" s="11">
        <f t="shared" si="47"/>
        <v>42321.101759259262</v>
      </c>
      <c r="N3367" s="12">
        <f t="shared" si="48"/>
        <v>11</v>
      </c>
      <c r="O3367">
        <f t="shared" si="49"/>
        <v>30</v>
      </c>
      <c r="P3367" t="b">
        <v>0</v>
      </c>
      <c r="Q3367">
        <v>3</v>
      </c>
      <c r="R3367" t="b">
        <v>1</v>
      </c>
      <c r="S3367" s="5" t="s">
        <v>8276</v>
      </c>
      <c r="T3367" t="s">
        <v>8277</v>
      </c>
      <c r="U3367">
        <f>1</f>
        <v>1</v>
      </c>
    </row>
    <row r="3368" spans="1:21" ht="42.75" x14ac:dyDescent="0.4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1">
        <f t="shared" si="45"/>
        <v>42137.067557870367</v>
      </c>
      <c r="L3368" s="9">
        <f t="shared" si="46"/>
        <v>5</v>
      </c>
      <c r="M3368" s="11">
        <f t="shared" si="47"/>
        <v>42107.067557870367</v>
      </c>
      <c r="N3368" s="12">
        <f t="shared" si="48"/>
        <v>4</v>
      </c>
      <c r="O3368">
        <f t="shared" si="49"/>
        <v>30</v>
      </c>
      <c r="P3368" t="b">
        <v>0</v>
      </c>
      <c r="Q3368">
        <v>18</v>
      </c>
      <c r="R3368" t="b">
        <v>1</v>
      </c>
      <c r="S3368" s="5" t="s">
        <v>8276</v>
      </c>
      <c r="T3368" t="s">
        <v>8277</v>
      </c>
      <c r="U3368">
        <f>1</f>
        <v>1</v>
      </c>
    </row>
    <row r="3369" spans="1:21" ht="42.75" x14ac:dyDescent="0.4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1">
        <f t="shared" si="45"/>
        <v>42217.933958333335</v>
      </c>
      <c r="L3369" s="9">
        <f t="shared" si="46"/>
        <v>8</v>
      </c>
      <c r="M3369" s="11">
        <f t="shared" si="47"/>
        <v>42192.933958333335</v>
      </c>
      <c r="N3369" s="12">
        <f t="shared" si="48"/>
        <v>7</v>
      </c>
      <c r="O3369">
        <f t="shared" si="49"/>
        <v>25</v>
      </c>
      <c r="P3369" t="b">
        <v>0</v>
      </c>
      <c r="Q3369">
        <v>30</v>
      </c>
      <c r="R3369" t="b">
        <v>1</v>
      </c>
      <c r="S3369" s="5" t="s">
        <v>8276</v>
      </c>
      <c r="T3369" t="s">
        <v>8277</v>
      </c>
      <c r="U3369">
        <f>1</f>
        <v>1</v>
      </c>
    </row>
    <row r="3370" spans="1:21" ht="42.75" x14ac:dyDescent="0.4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1">
        <f t="shared" si="45"/>
        <v>42005.208333333328</v>
      </c>
      <c r="L3370" s="9">
        <f t="shared" si="46"/>
        <v>1</v>
      </c>
      <c r="M3370" s="11">
        <f t="shared" si="47"/>
        <v>41969.199756944443</v>
      </c>
      <c r="N3370" s="12">
        <f t="shared" si="48"/>
        <v>11</v>
      </c>
      <c r="O3370">
        <f t="shared" si="49"/>
        <v>36.008576388885558</v>
      </c>
      <c r="P3370" t="b">
        <v>0</v>
      </c>
      <c r="Q3370">
        <v>23</v>
      </c>
      <c r="R3370" t="b">
        <v>1</v>
      </c>
      <c r="S3370" s="5" t="s">
        <v>8276</v>
      </c>
      <c r="T3370" t="s">
        <v>8277</v>
      </c>
      <c r="U3370">
        <f>1</f>
        <v>1</v>
      </c>
    </row>
    <row r="3371" spans="1:21" ht="42.75" x14ac:dyDescent="0.4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1">
        <f t="shared" si="45"/>
        <v>42750.041435185187</v>
      </c>
      <c r="L3371" s="9">
        <f t="shared" si="46"/>
        <v>1</v>
      </c>
      <c r="M3371" s="11">
        <f t="shared" si="47"/>
        <v>42690.041435185187</v>
      </c>
      <c r="N3371" s="12">
        <f t="shared" si="48"/>
        <v>11</v>
      </c>
      <c r="O3371">
        <f t="shared" si="49"/>
        <v>60</v>
      </c>
      <c r="P3371" t="b">
        <v>0</v>
      </c>
      <c r="Q3371">
        <v>54</v>
      </c>
      <c r="R3371" t="b">
        <v>1</v>
      </c>
      <c r="S3371" s="5" t="s">
        <v>8276</v>
      </c>
      <c r="T3371" t="s">
        <v>8277</v>
      </c>
      <c r="U3371">
        <f>1</f>
        <v>1</v>
      </c>
    </row>
    <row r="3372" spans="1:21" ht="28.5" x14ac:dyDescent="0.4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1">
        <f t="shared" si="45"/>
        <v>42721.333333333328</v>
      </c>
      <c r="L3372" s="9">
        <f t="shared" si="46"/>
        <v>12</v>
      </c>
      <c r="M3372" s="11">
        <f t="shared" si="47"/>
        <v>42690.334317129629</v>
      </c>
      <c r="N3372" s="12">
        <f t="shared" si="48"/>
        <v>11</v>
      </c>
      <c r="O3372">
        <f t="shared" si="49"/>
        <v>30.999016203699284</v>
      </c>
      <c r="P3372" t="b">
        <v>0</v>
      </c>
      <c r="Q3372">
        <v>26</v>
      </c>
      <c r="R3372" t="b">
        <v>1</v>
      </c>
      <c r="S3372" s="5" t="s">
        <v>8276</v>
      </c>
      <c r="T3372" t="s">
        <v>8277</v>
      </c>
      <c r="U3372">
        <f>1</f>
        <v>1</v>
      </c>
    </row>
    <row r="3373" spans="1:21" ht="28.5" x14ac:dyDescent="0.4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1">
        <f t="shared" si="45"/>
        <v>42340.874594907407</v>
      </c>
      <c r="L3373" s="9">
        <f t="shared" si="46"/>
        <v>12</v>
      </c>
      <c r="M3373" s="11">
        <f t="shared" si="47"/>
        <v>42312.874594907407</v>
      </c>
      <c r="N3373" s="12">
        <f t="shared" si="48"/>
        <v>11</v>
      </c>
      <c r="O3373">
        <f t="shared" si="49"/>
        <v>28</v>
      </c>
      <c r="P3373" t="b">
        <v>0</v>
      </c>
      <c r="Q3373">
        <v>9</v>
      </c>
      <c r="R3373" t="b">
        <v>1</v>
      </c>
      <c r="S3373" s="5" t="s">
        <v>8276</v>
      </c>
      <c r="T3373" t="s">
        <v>8277</v>
      </c>
      <c r="U3373">
        <f>1</f>
        <v>1</v>
      </c>
    </row>
    <row r="3374" spans="1:21" ht="42.75" x14ac:dyDescent="0.4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1">
        <f t="shared" si="45"/>
        <v>41876.207638888889</v>
      </c>
      <c r="L3374" s="9">
        <f t="shared" si="46"/>
        <v>8</v>
      </c>
      <c r="M3374" s="11">
        <f t="shared" si="47"/>
        <v>41855.548101851848</v>
      </c>
      <c r="N3374" s="12">
        <f t="shared" si="48"/>
        <v>8</v>
      </c>
      <c r="O3374">
        <f t="shared" si="49"/>
        <v>20.659537037041446</v>
      </c>
      <c r="P3374" t="b">
        <v>0</v>
      </c>
      <c r="Q3374">
        <v>27</v>
      </c>
      <c r="R3374" t="b">
        <v>1</v>
      </c>
      <c r="S3374" s="5" t="s">
        <v>8276</v>
      </c>
      <c r="T3374" t="s">
        <v>8277</v>
      </c>
      <c r="U3374">
        <f>1</f>
        <v>1</v>
      </c>
    </row>
    <row r="3375" spans="1:21" ht="42.75" x14ac:dyDescent="0.4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1">
        <f t="shared" si="45"/>
        <v>42203.666666666672</v>
      </c>
      <c r="L3375" s="9">
        <f t="shared" si="46"/>
        <v>7</v>
      </c>
      <c r="M3375" s="11">
        <f t="shared" si="47"/>
        <v>42179.854629629626</v>
      </c>
      <c r="N3375" s="12">
        <f t="shared" si="48"/>
        <v>6</v>
      </c>
      <c r="O3375">
        <f t="shared" si="49"/>
        <v>23.812037037045229</v>
      </c>
      <c r="P3375" t="b">
        <v>0</v>
      </c>
      <c r="Q3375">
        <v>30</v>
      </c>
      <c r="R3375" t="b">
        <v>1</v>
      </c>
      <c r="S3375" s="5" t="s">
        <v>8276</v>
      </c>
      <c r="T3375" t="s">
        <v>8277</v>
      </c>
      <c r="U3375">
        <f>1</f>
        <v>1</v>
      </c>
    </row>
    <row r="3376" spans="1:21" ht="42.75" x14ac:dyDescent="0.4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1">
        <f t="shared" si="45"/>
        <v>42305.731666666667</v>
      </c>
      <c r="L3376" s="9">
        <f t="shared" si="46"/>
        <v>10</v>
      </c>
      <c r="M3376" s="11">
        <f t="shared" si="47"/>
        <v>42275.731666666667</v>
      </c>
      <c r="N3376" s="12">
        <f t="shared" si="48"/>
        <v>9</v>
      </c>
      <c r="O3376">
        <f t="shared" si="49"/>
        <v>30</v>
      </c>
      <c r="P3376" t="b">
        <v>0</v>
      </c>
      <c r="Q3376">
        <v>52</v>
      </c>
      <c r="R3376" t="b">
        <v>1</v>
      </c>
      <c r="S3376" s="5" t="s">
        <v>8276</v>
      </c>
      <c r="T3376" t="s">
        <v>8277</v>
      </c>
      <c r="U3376">
        <f>1</f>
        <v>1</v>
      </c>
    </row>
    <row r="3377" spans="1:21" ht="42.75" x14ac:dyDescent="0.4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1">
        <f t="shared" si="45"/>
        <v>41777.610798611109</v>
      </c>
      <c r="L3377" s="9">
        <f t="shared" si="46"/>
        <v>5</v>
      </c>
      <c r="M3377" s="11">
        <f t="shared" si="47"/>
        <v>41765.610798611109</v>
      </c>
      <c r="N3377" s="12">
        <f t="shared" si="48"/>
        <v>5</v>
      </c>
      <c r="O3377">
        <f t="shared" si="49"/>
        <v>12</v>
      </c>
      <c r="P3377" t="b">
        <v>0</v>
      </c>
      <c r="Q3377">
        <v>17</v>
      </c>
      <c r="R3377" t="b">
        <v>1</v>
      </c>
      <c r="S3377" s="5" t="s">
        <v>8276</v>
      </c>
      <c r="T3377" t="s">
        <v>8277</v>
      </c>
      <c r="U3377">
        <f>1</f>
        <v>1</v>
      </c>
    </row>
    <row r="3378" spans="1:21" ht="42.75" x14ac:dyDescent="0.4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1">
        <f t="shared" si="45"/>
        <v>42119.659652777773</v>
      </c>
      <c r="L3378" s="9">
        <f t="shared" si="46"/>
        <v>4</v>
      </c>
      <c r="M3378" s="11">
        <f t="shared" si="47"/>
        <v>42059.701319444444</v>
      </c>
      <c r="N3378" s="12">
        <f t="shared" si="48"/>
        <v>2</v>
      </c>
      <c r="O3378">
        <f t="shared" si="49"/>
        <v>59.958333333328483</v>
      </c>
      <c r="P3378" t="b">
        <v>0</v>
      </c>
      <c r="Q3378">
        <v>19</v>
      </c>
      <c r="R3378" t="b">
        <v>1</v>
      </c>
      <c r="S3378" s="5" t="s">
        <v>8276</v>
      </c>
      <c r="T3378" t="s">
        <v>8277</v>
      </c>
      <c r="U3378">
        <f>1</f>
        <v>1</v>
      </c>
    </row>
    <row r="3379" spans="1:21" ht="42.75" x14ac:dyDescent="0.4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1">
        <f t="shared" si="45"/>
        <v>42083.705555555556</v>
      </c>
      <c r="L3379" s="9">
        <f t="shared" si="46"/>
        <v>3</v>
      </c>
      <c r="M3379" s="11">
        <f t="shared" si="47"/>
        <v>42053.732627314821</v>
      </c>
      <c r="N3379" s="12">
        <f t="shared" si="48"/>
        <v>2</v>
      </c>
      <c r="O3379">
        <f t="shared" si="49"/>
        <v>29.9729282407352</v>
      </c>
      <c r="P3379" t="b">
        <v>0</v>
      </c>
      <c r="Q3379">
        <v>77</v>
      </c>
      <c r="R3379" t="b">
        <v>1</v>
      </c>
      <c r="S3379" s="5" t="s">
        <v>8276</v>
      </c>
      <c r="T3379" t="s">
        <v>8277</v>
      </c>
      <c r="U3379">
        <f>1</f>
        <v>1</v>
      </c>
    </row>
    <row r="3380" spans="1:21" ht="42.75" x14ac:dyDescent="0.4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1">
        <f t="shared" si="45"/>
        <v>41882.547222222223</v>
      </c>
      <c r="L3380" s="9">
        <f t="shared" si="46"/>
        <v>8</v>
      </c>
      <c r="M3380" s="11">
        <f t="shared" si="47"/>
        <v>41858.355393518519</v>
      </c>
      <c r="N3380" s="12">
        <f t="shared" si="48"/>
        <v>8</v>
      </c>
      <c r="O3380">
        <f t="shared" si="49"/>
        <v>24.191828703704232</v>
      </c>
      <c r="P3380" t="b">
        <v>0</v>
      </c>
      <c r="Q3380">
        <v>21</v>
      </c>
      <c r="R3380" t="b">
        <v>1</v>
      </c>
      <c r="S3380" s="5" t="s">
        <v>8276</v>
      </c>
      <c r="T3380" t="s">
        <v>8277</v>
      </c>
      <c r="U3380">
        <f>1</f>
        <v>1</v>
      </c>
    </row>
    <row r="3381" spans="1:21" ht="42.75" x14ac:dyDescent="0.4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1">
        <f t="shared" si="45"/>
        <v>42242.958333333328</v>
      </c>
      <c r="L3381" s="9">
        <f t="shared" si="46"/>
        <v>8</v>
      </c>
      <c r="M3381" s="11">
        <f t="shared" si="47"/>
        <v>42225.513888888891</v>
      </c>
      <c r="N3381" s="12">
        <f t="shared" si="48"/>
        <v>8</v>
      </c>
      <c r="O3381">
        <f t="shared" si="49"/>
        <v>17.444444444437977</v>
      </c>
      <c r="P3381" t="b">
        <v>0</v>
      </c>
      <c r="Q3381">
        <v>38</v>
      </c>
      <c r="R3381" t="b">
        <v>1</v>
      </c>
      <c r="S3381" s="5" t="s">
        <v>8276</v>
      </c>
      <c r="T3381" t="s">
        <v>8277</v>
      </c>
      <c r="U3381">
        <f>1</f>
        <v>1</v>
      </c>
    </row>
    <row r="3382" spans="1:21" ht="42.75" x14ac:dyDescent="0.4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1">
        <f t="shared" si="45"/>
        <v>41972.995115740734</v>
      </c>
      <c r="L3382" s="9">
        <f t="shared" si="46"/>
        <v>11</v>
      </c>
      <c r="M3382" s="11">
        <f t="shared" si="47"/>
        <v>41937.95344907407</v>
      </c>
      <c r="N3382" s="12">
        <f t="shared" si="48"/>
        <v>10</v>
      </c>
      <c r="O3382">
        <f t="shared" si="49"/>
        <v>35.041666666664241</v>
      </c>
      <c r="P3382" t="b">
        <v>0</v>
      </c>
      <c r="Q3382">
        <v>28</v>
      </c>
      <c r="R3382" t="b">
        <v>1</v>
      </c>
      <c r="S3382" s="5" t="s">
        <v>8276</v>
      </c>
      <c r="T3382" t="s">
        <v>8277</v>
      </c>
      <c r="U3382">
        <f>1</f>
        <v>1</v>
      </c>
    </row>
    <row r="3383" spans="1:21" ht="42.75" x14ac:dyDescent="0.4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1">
        <f t="shared" si="45"/>
        <v>42074.143321759257</v>
      </c>
      <c r="L3383" s="9">
        <f t="shared" si="46"/>
        <v>3</v>
      </c>
      <c r="M3383" s="11">
        <f t="shared" si="47"/>
        <v>42044.184988425928</v>
      </c>
      <c r="N3383" s="12">
        <f t="shared" si="48"/>
        <v>2</v>
      </c>
      <c r="O3383">
        <f t="shared" si="49"/>
        <v>29.958333333328483</v>
      </c>
      <c r="P3383" t="b">
        <v>0</v>
      </c>
      <c r="Q3383">
        <v>48</v>
      </c>
      <c r="R3383" t="b">
        <v>1</v>
      </c>
      <c r="S3383" s="5" t="s">
        <v>8276</v>
      </c>
      <c r="T3383" t="s">
        <v>8277</v>
      </c>
      <c r="U3383">
        <f>1</f>
        <v>1</v>
      </c>
    </row>
    <row r="3384" spans="1:21" ht="42.75" x14ac:dyDescent="0.4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1">
        <f t="shared" si="45"/>
        <v>42583.957638888889</v>
      </c>
      <c r="L3384" s="9">
        <f t="shared" si="46"/>
        <v>8</v>
      </c>
      <c r="M3384" s="11">
        <f t="shared" si="47"/>
        <v>42559.431203703702</v>
      </c>
      <c r="N3384" s="12">
        <f t="shared" si="48"/>
        <v>7</v>
      </c>
      <c r="O3384">
        <f t="shared" si="49"/>
        <v>24.526435185187438</v>
      </c>
      <c r="P3384" t="b">
        <v>0</v>
      </c>
      <c r="Q3384">
        <v>46</v>
      </c>
      <c r="R3384" t="b">
        <v>1</v>
      </c>
      <c r="S3384" s="5" t="s">
        <v>8276</v>
      </c>
      <c r="T3384" t="s">
        <v>8277</v>
      </c>
      <c r="U3384">
        <f>1</f>
        <v>1</v>
      </c>
    </row>
    <row r="3385" spans="1:21" ht="42.75" x14ac:dyDescent="0.4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1">
        <f t="shared" si="45"/>
        <v>42544.782638888893</v>
      </c>
      <c r="L3385" s="9">
        <f t="shared" si="46"/>
        <v>6</v>
      </c>
      <c r="M3385" s="11">
        <f t="shared" si="47"/>
        <v>42524.782638888893</v>
      </c>
      <c r="N3385" s="12">
        <f t="shared" si="48"/>
        <v>6</v>
      </c>
      <c r="O3385">
        <f t="shared" si="49"/>
        <v>20</v>
      </c>
      <c r="P3385" t="b">
        <v>0</v>
      </c>
      <c r="Q3385">
        <v>30</v>
      </c>
      <c r="R3385" t="b">
        <v>1</v>
      </c>
      <c r="S3385" s="5" t="s">
        <v>8276</v>
      </c>
      <c r="T3385" t="s">
        <v>8277</v>
      </c>
      <c r="U3385">
        <f>1</f>
        <v>1</v>
      </c>
    </row>
    <row r="3386" spans="1:21" ht="42.75" x14ac:dyDescent="0.4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1">
        <f t="shared" si="45"/>
        <v>42329.125</v>
      </c>
      <c r="L3386" s="9">
        <f t="shared" si="46"/>
        <v>11</v>
      </c>
      <c r="M3386" s="11">
        <f t="shared" si="47"/>
        <v>42292.087592592594</v>
      </c>
      <c r="N3386" s="12">
        <f t="shared" si="48"/>
        <v>10</v>
      </c>
      <c r="O3386">
        <f t="shared" si="49"/>
        <v>37.037407407406135</v>
      </c>
      <c r="P3386" t="b">
        <v>0</v>
      </c>
      <c r="Q3386">
        <v>64</v>
      </c>
      <c r="R3386" t="b">
        <v>1</v>
      </c>
      <c r="S3386" s="5" t="s">
        <v>8276</v>
      </c>
      <c r="T3386" t="s">
        <v>8277</v>
      </c>
      <c r="U3386">
        <f>1</f>
        <v>1</v>
      </c>
    </row>
    <row r="3387" spans="1:21" ht="42.75" x14ac:dyDescent="0.4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1">
        <f t="shared" si="45"/>
        <v>41983.8675</v>
      </c>
      <c r="L3387" s="9">
        <f t="shared" si="46"/>
        <v>12</v>
      </c>
      <c r="M3387" s="11">
        <f t="shared" si="47"/>
        <v>41953.8675</v>
      </c>
      <c r="N3387" s="12">
        <f t="shared" si="48"/>
        <v>11</v>
      </c>
      <c r="O3387">
        <f t="shared" si="49"/>
        <v>30</v>
      </c>
      <c r="P3387" t="b">
        <v>0</v>
      </c>
      <c r="Q3387">
        <v>15</v>
      </c>
      <c r="R3387" t="b">
        <v>1</v>
      </c>
      <c r="S3387" s="5" t="s">
        <v>8276</v>
      </c>
      <c r="T3387" t="s">
        <v>8277</v>
      </c>
      <c r="U3387">
        <f>1</f>
        <v>1</v>
      </c>
    </row>
    <row r="3388" spans="1:21" ht="42.75" x14ac:dyDescent="0.4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1">
        <f t="shared" si="45"/>
        <v>41976.644745370373</v>
      </c>
      <c r="L3388" s="9">
        <f t="shared" si="46"/>
        <v>12</v>
      </c>
      <c r="M3388" s="11">
        <f t="shared" si="47"/>
        <v>41946.644745370373</v>
      </c>
      <c r="N3388" s="12">
        <f t="shared" si="48"/>
        <v>11</v>
      </c>
      <c r="O3388">
        <f t="shared" si="49"/>
        <v>30</v>
      </c>
      <c r="P3388" t="b">
        <v>0</v>
      </c>
      <c r="Q3388">
        <v>41</v>
      </c>
      <c r="R3388" t="b">
        <v>1</v>
      </c>
      <c r="S3388" s="5" t="s">
        <v>8276</v>
      </c>
      <c r="T3388" t="s">
        <v>8277</v>
      </c>
      <c r="U3388">
        <f>1</f>
        <v>1</v>
      </c>
    </row>
    <row r="3389" spans="1:21" ht="42.75" x14ac:dyDescent="0.4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1">
        <f t="shared" si="45"/>
        <v>41987.762592592597</v>
      </c>
      <c r="L3389" s="9">
        <f t="shared" si="46"/>
        <v>12</v>
      </c>
      <c r="M3389" s="11">
        <f t="shared" si="47"/>
        <v>41947.762592592589</v>
      </c>
      <c r="N3389" s="12">
        <f t="shared" si="48"/>
        <v>11</v>
      </c>
      <c r="O3389">
        <f t="shared" si="49"/>
        <v>40.000000000007276</v>
      </c>
      <c r="P3389" t="b">
        <v>0</v>
      </c>
      <c r="Q3389">
        <v>35</v>
      </c>
      <c r="R3389" t="b">
        <v>1</v>
      </c>
      <c r="S3389" s="5" t="s">
        <v>8276</v>
      </c>
      <c r="T3389" t="s">
        <v>8277</v>
      </c>
      <c r="U3389">
        <f>1</f>
        <v>1</v>
      </c>
    </row>
    <row r="3390" spans="1:21" ht="42.75" x14ac:dyDescent="0.4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1">
        <f t="shared" si="45"/>
        <v>42173.461122685185</v>
      </c>
      <c r="L3390" s="9">
        <f t="shared" si="46"/>
        <v>6</v>
      </c>
      <c r="M3390" s="11">
        <f t="shared" si="47"/>
        <v>42143.461122685185</v>
      </c>
      <c r="N3390" s="12">
        <f t="shared" si="48"/>
        <v>5</v>
      </c>
      <c r="O3390">
        <f t="shared" si="49"/>
        <v>30</v>
      </c>
      <c r="P3390" t="b">
        <v>0</v>
      </c>
      <c r="Q3390">
        <v>45</v>
      </c>
      <c r="R3390" t="b">
        <v>1</v>
      </c>
      <c r="S3390" s="5" t="s">
        <v>8276</v>
      </c>
      <c r="T3390" t="s">
        <v>8277</v>
      </c>
      <c r="U3390">
        <f>1</f>
        <v>1</v>
      </c>
    </row>
    <row r="3391" spans="1:21" ht="42.75" x14ac:dyDescent="0.4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1">
        <f t="shared" si="45"/>
        <v>42524.563449074078</v>
      </c>
      <c r="L3391" s="9">
        <f t="shared" si="46"/>
        <v>6</v>
      </c>
      <c r="M3391" s="11">
        <f t="shared" si="47"/>
        <v>42494.563449074078</v>
      </c>
      <c r="N3391" s="12">
        <f t="shared" si="48"/>
        <v>5</v>
      </c>
      <c r="O3391">
        <f t="shared" si="49"/>
        <v>30</v>
      </c>
      <c r="P3391" t="b">
        <v>0</v>
      </c>
      <c r="Q3391">
        <v>62</v>
      </c>
      <c r="R3391" t="b">
        <v>1</v>
      </c>
      <c r="S3391" s="5" t="s">
        <v>8276</v>
      </c>
      <c r="T3391" t="s">
        <v>8277</v>
      </c>
      <c r="U3391">
        <f>1</f>
        <v>1</v>
      </c>
    </row>
    <row r="3392" spans="1:21" ht="42.75" x14ac:dyDescent="0.4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1">
        <f t="shared" si="45"/>
        <v>41830.774826388886</v>
      </c>
      <c r="L3392" s="9">
        <f t="shared" si="46"/>
        <v>7</v>
      </c>
      <c r="M3392" s="11">
        <f t="shared" si="47"/>
        <v>41815.774826388886</v>
      </c>
      <c r="N3392" s="12">
        <f t="shared" si="48"/>
        <v>6</v>
      </c>
      <c r="O3392">
        <f t="shared" si="49"/>
        <v>15</v>
      </c>
      <c r="P3392" t="b">
        <v>0</v>
      </c>
      <c r="Q3392">
        <v>22</v>
      </c>
      <c r="R3392" t="b">
        <v>1</v>
      </c>
      <c r="S3392" s="5" t="s">
        <v>8276</v>
      </c>
      <c r="T3392" t="s">
        <v>8277</v>
      </c>
      <c r="U3392">
        <f>1</f>
        <v>1</v>
      </c>
    </row>
    <row r="3393" spans="1:21" ht="42.75" x14ac:dyDescent="0.4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1">
        <f t="shared" si="45"/>
        <v>41859.936111111114</v>
      </c>
      <c r="L3393" s="9">
        <f t="shared" si="46"/>
        <v>8</v>
      </c>
      <c r="M3393" s="11">
        <f t="shared" si="47"/>
        <v>41830.545694444445</v>
      </c>
      <c r="N3393" s="12">
        <f t="shared" si="48"/>
        <v>7</v>
      </c>
      <c r="O3393">
        <f t="shared" si="49"/>
        <v>29.390416666668898</v>
      </c>
      <c r="P3393" t="b">
        <v>0</v>
      </c>
      <c r="Q3393">
        <v>18</v>
      </c>
      <c r="R3393" t="b">
        <v>1</v>
      </c>
      <c r="S3393" s="5" t="s">
        <v>8276</v>
      </c>
      <c r="T3393" t="s">
        <v>8277</v>
      </c>
      <c r="U3393">
        <f>1</f>
        <v>1</v>
      </c>
    </row>
    <row r="3394" spans="1:21" ht="42.75" x14ac:dyDescent="0.4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1">
        <f t="shared" si="45"/>
        <v>42496.845543981486</v>
      </c>
      <c r="L3394" s="9">
        <f t="shared" si="46"/>
        <v>5</v>
      </c>
      <c r="M3394" s="11">
        <f t="shared" si="47"/>
        <v>42446.845543981486</v>
      </c>
      <c r="N3394" s="12">
        <f t="shared" si="48"/>
        <v>3</v>
      </c>
      <c r="O3394">
        <f t="shared" si="49"/>
        <v>50</v>
      </c>
      <c r="P3394" t="b">
        <v>0</v>
      </c>
      <c r="Q3394">
        <v>12</v>
      </c>
      <c r="R3394" t="b">
        <v>1</v>
      </c>
      <c r="S3394" s="5" t="s">
        <v>8276</v>
      </c>
      <c r="T3394" t="s">
        <v>8277</v>
      </c>
      <c r="U3394">
        <f>1</f>
        <v>1</v>
      </c>
    </row>
    <row r="3395" spans="1:21" ht="42.75" x14ac:dyDescent="0.4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1">
        <f t="shared" si="45"/>
        <v>41949.031944444447</v>
      </c>
      <c r="L3395" s="9">
        <f t="shared" si="46"/>
        <v>11</v>
      </c>
      <c r="M3395" s="11">
        <f t="shared" si="47"/>
        <v>41923.921643518523</v>
      </c>
      <c r="N3395" s="12">
        <f t="shared" si="48"/>
        <v>10</v>
      </c>
      <c r="O3395">
        <f t="shared" si="49"/>
        <v>25.110300925924093</v>
      </c>
      <c r="P3395" t="b">
        <v>0</v>
      </c>
      <c r="Q3395">
        <v>44</v>
      </c>
      <c r="R3395" t="b">
        <v>1</v>
      </c>
      <c r="S3395" s="5" t="s">
        <v>8276</v>
      </c>
      <c r="T3395" t="s">
        <v>8277</v>
      </c>
      <c r="U3395">
        <f>1</f>
        <v>1</v>
      </c>
    </row>
    <row r="3396" spans="1:21" ht="42.75" x14ac:dyDescent="0.4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1">
        <f t="shared" si="45"/>
        <v>41847.59542824074</v>
      </c>
      <c r="L3396" s="9">
        <f t="shared" si="46"/>
        <v>7</v>
      </c>
      <c r="M3396" s="11">
        <f t="shared" si="47"/>
        <v>41817.59542824074</v>
      </c>
      <c r="N3396" s="12">
        <f t="shared" si="48"/>
        <v>6</v>
      </c>
      <c r="O3396">
        <f t="shared" si="49"/>
        <v>30</v>
      </c>
      <c r="P3396" t="b">
        <v>0</v>
      </c>
      <c r="Q3396">
        <v>27</v>
      </c>
      <c r="R3396" t="b">
        <v>1</v>
      </c>
      <c r="S3396" s="5" t="s">
        <v>8276</v>
      </c>
      <c r="T3396" t="s">
        <v>8277</v>
      </c>
      <c r="U3396">
        <f>1</f>
        <v>1</v>
      </c>
    </row>
    <row r="3397" spans="1:21" ht="28.5" x14ac:dyDescent="0.4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1">
        <f t="shared" si="45"/>
        <v>42154.756944444445</v>
      </c>
      <c r="L3397" s="9">
        <f t="shared" si="46"/>
        <v>5</v>
      </c>
      <c r="M3397" s="11">
        <f t="shared" si="47"/>
        <v>42140.712314814817</v>
      </c>
      <c r="N3397" s="12">
        <f t="shared" si="48"/>
        <v>5</v>
      </c>
      <c r="O3397">
        <f t="shared" si="49"/>
        <v>14.044629629628616</v>
      </c>
      <c r="P3397" t="b">
        <v>0</v>
      </c>
      <c r="Q3397">
        <v>38</v>
      </c>
      <c r="R3397" t="b">
        <v>1</v>
      </c>
      <c r="S3397" s="5" t="s">
        <v>8276</v>
      </c>
      <c r="T3397" t="s">
        <v>8277</v>
      </c>
      <c r="U3397">
        <f>1</f>
        <v>1</v>
      </c>
    </row>
    <row r="3398" spans="1:21" ht="42.75" x14ac:dyDescent="0.4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1">
        <f t="shared" si="45"/>
        <v>41791.165972222225</v>
      </c>
      <c r="L3398" s="9">
        <f t="shared" si="46"/>
        <v>6</v>
      </c>
      <c r="M3398" s="11">
        <f t="shared" si="47"/>
        <v>41764.44663194444</v>
      </c>
      <c r="N3398" s="12">
        <f t="shared" si="48"/>
        <v>5</v>
      </c>
      <c r="O3398">
        <f t="shared" si="49"/>
        <v>26.719340277784795</v>
      </c>
      <c r="P3398" t="b">
        <v>0</v>
      </c>
      <c r="Q3398">
        <v>28</v>
      </c>
      <c r="R3398" t="b">
        <v>1</v>
      </c>
      <c r="S3398" s="5" t="s">
        <v>8276</v>
      </c>
      <c r="T3398" t="s">
        <v>8277</v>
      </c>
      <c r="U3398">
        <f>1</f>
        <v>1</v>
      </c>
    </row>
    <row r="3399" spans="1:21" ht="28.5" x14ac:dyDescent="0.4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1">
        <f t="shared" si="45"/>
        <v>42418.916666666672</v>
      </c>
      <c r="L3399" s="9">
        <f t="shared" si="46"/>
        <v>2</v>
      </c>
      <c r="M3399" s="11">
        <f t="shared" si="47"/>
        <v>42378.478344907402</v>
      </c>
      <c r="N3399" s="12">
        <f t="shared" si="48"/>
        <v>1</v>
      </c>
      <c r="O3399">
        <f t="shared" si="49"/>
        <v>40.438321759269456</v>
      </c>
      <c r="P3399" t="b">
        <v>0</v>
      </c>
      <c r="Q3399">
        <v>24</v>
      </c>
      <c r="R3399" t="b">
        <v>1</v>
      </c>
      <c r="S3399" s="5" t="s">
        <v>8276</v>
      </c>
      <c r="T3399" t="s">
        <v>8277</v>
      </c>
      <c r="U3399">
        <f>1</f>
        <v>1</v>
      </c>
    </row>
    <row r="3400" spans="1:21" ht="42.75" x14ac:dyDescent="0.4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1">
        <f t="shared" si="45"/>
        <v>41964.708333333328</v>
      </c>
      <c r="L3400" s="9">
        <f t="shared" si="46"/>
        <v>11</v>
      </c>
      <c r="M3400" s="11">
        <f t="shared" si="47"/>
        <v>41941.75203703704</v>
      </c>
      <c r="N3400" s="12">
        <f t="shared" si="48"/>
        <v>10</v>
      </c>
      <c r="O3400">
        <f t="shared" si="49"/>
        <v>22.956296296288201</v>
      </c>
      <c r="P3400" t="b">
        <v>0</v>
      </c>
      <c r="Q3400">
        <v>65</v>
      </c>
      <c r="R3400" t="b">
        <v>1</v>
      </c>
      <c r="S3400" s="5" t="s">
        <v>8276</v>
      </c>
      <c r="T3400" t="s">
        <v>8277</v>
      </c>
      <c r="U3400">
        <f>1</f>
        <v>1</v>
      </c>
    </row>
    <row r="3401" spans="1:21" ht="42.75" x14ac:dyDescent="0.4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1">
        <f t="shared" si="45"/>
        <v>42056.920428240745</v>
      </c>
      <c r="L3401" s="9">
        <f t="shared" si="46"/>
        <v>2</v>
      </c>
      <c r="M3401" s="11">
        <f t="shared" si="47"/>
        <v>42026.920428240745</v>
      </c>
      <c r="N3401" s="12">
        <f t="shared" si="48"/>
        <v>1</v>
      </c>
      <c r="O3401">
        <f t="shared" si="49"/>
        <v>30</v>
      </c>
      <c r="P3401" t="b">
        <v>0</v>
      </c>
      <c r="Q3401">
        <v>46</v>
      </c>
      <c r="R3401" t="b">
        <v>1</v>
      </c>
      <c r="S3401" s="5" t="s">
        <v>8276</v>
      </c>
      <c r="T3401" t="s">
        <v>8277</v>
      </c>
      <c r="U3401">
        <f>1</f>
        <v>1</v>
      </c>
    </row>
    <row r="3402" spans="1:21" ht="42.75" x14ac:dyDescent="0.4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1">
        <f t="shared" ref="K3402:K3465" si="50">I3402/60/60/24+DATE(1970,1,1)</f>
        <v>41879.953865740739</v>
      </c>
      <c r="L3402" s="9">
        <f t="shared" ref="L3402:L3465" si="51">MONTH(K3402)</f>
        <v>8</v>
      </c>
      <c r="M3402" s="11">
        <f t="shared" ref="M3402:M3465" si="52">J3402/60/60/24+DATE(1970,1,1)</f>
        <v>41834.953865740739</v>
      </c>
      <c r="N3402" s="12">
        <f t="shared" ref="N3402:N3465" si="53">MONTH(M3402)</f>
        <v>7</v>
      </c>
      <c r="O3402">
        <f t="shared" ref="O3402:O3465" si="54">K3402-M3402</f>
        <v>45</v>
      </c>
      <c r="P3402" t="b">
        <v>0</v>
      </c>
      <c r="Q3402">
        <v>85</v>
      </c>
      <c r="R3402" t="b">
        <v>1</v>
      </c>
      <c r="S3402" s="5" t="s">
        <v>8276</v>
      </c>
      <c r="T3402" t="s">
        <v>8277</v>
      </c>
      <c r="U3402">
        <f>1</f>
        <v>1</v>
      </c>
    </row>
    <row r="3403" spans="1:21" ht="42.75" x14ac:dyDescent="0.4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1">
        <f t="shared" si="50"/>
        <v>42223.723912037036</v>
      </c>
      <c r="L3403" s="9">
        <f t="shared" si="51"/>
        <v>8</v>
      </c>
      <c r="M3403" s="11">
        <f t="shared" si="52"/>
        <v>42193.723912037036</v>
      </c>
      <c r="N3403" s="12">
        <f t="shared" si="53"/>
        <v>7</v>
      </c>
      <c r="O3403">
        <f t="shared" si="54"/>
        <v>30</v>
      </c>
      <c r="P3403" t="b">
        <v>0</v>
      </c>
      <c r="Q3403">
        <v>66</v>
      </c>
      <c r="R3403" t="b">
        <v>1</v>
      </c>
      <c r="S3403" s="5" t="s">
        <v>8276</v>
      </c>
      <c r="T3403" t="s">
        <v>8277</v>
      </c>
      <c r="U3403">
        <f>1</f>
        <v>1</v>
      </c>
    </row>
    <row r="3404" spans="1:21" ht="42.75" x14ac:dyDescent="0.4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1">
        <f t="shared" si="50"/>
        <v>42320.104861111111</v>
      </c>
      <c r="L3404" s="9">
        <f t="shared" si="51"/>
        <v>11</v>
      </c>
      <c r="M3404" s="11">
        <f t="shared" si="52"/>
        <v>42290.61855324074</v>
      </c>
      <c r="N3404" s="12">
        <f t="shared" si="53"/>
        <v>10</v>
      </c>
      <c r="O3404">
        <f t="shared" si="54"/>
        <v>29.486307870371093</v>
      </c>
      <c r="P3404" t="b">
        <v>0</v>
      </c>
      <c r="Q3404">
        <v>165</v>
      </c>
      <c r="R3404" t="b">
        <v>1</v>
      </c>
      <c r="S3404" s="5" t="s">
        <v>8276</v>
      </c>
      <c r="T3404" t="s">
        <v>8277</v>
      </c>
      <c r="U3404">
        <f>1</f>
        <v>1</v>
      </c>
    </row>
    <row r="3405" spans="1:21" ht="42.75" x14ac:dyDescent="0.4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1">
        <f t="shared" si="50"/>
        <v>42180.462083333332</v>
      </c>
      <c r="L3405" s="9">
        <f t="shared" si="51"/>
        <v>6</v>
      </c>
      <c r="M3405" s="11">
        <f t="shared" si="52"/>
        <v>42150.462083333332</v>
      </c>
      <c r="N3405" s="12">
        <f t="shared" si="53"/>
        <v>5</v>
      </c>
      <c r="O3405">
        <f t="shared" si="54"/>
        <v>30</v>
      </c>
      <c r="P3405" t="b">
        <v>0</v>
      </c>
      <c r="Q3405">
        <v>17</v>
      </c>
      <c r="R3405" t="b">
        <v>1</v>
      </c>
      <c r="S3405" s="5" t="s">
        <v>8276</v>
      </c>
      <c r="T3405" t="s">
        <v>8277</v>
      </c>
      <c r="U3405">
        <f>1</f>
        <v>1</v>
      </c>
    </row>
    <row r="3406" spans="1:21" ht="42.75" x14ac:dyDescent="0.4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1">
        <f t="shared" si="50"/>
        <v>42172.503495370373</v>
      </c>
      <c r="L3406" s="9">
        <f t="shared" si="51"/>
        <v>6</v>
      </c>
      <c r="M3406" s="11">
        <f t="shared" si="52"/>
        <v>42152.503495370373</v>
      </c>
      <c r="N3406" s="12">
        <f t="shared" si="53"/>
        <v>5</v>
      </c>
      <c r="O3406">
        <f t="shared" si="54"/>
        <v>20</v>
      </c>
      <c r="P3406" t="b">
        <v>0</v>
      </c>
      <c r="Q3406">
        <v>3</v>
      </c>
      <c r="R3406" t="b">
        <v>1</v>
      </c>
      <c r="S3406" s="5" t="s">
        <v>8276</v>
      </c>
      <c r="T3406" t="s">
        <v>8277</v>
      </c>
      <c r="U3406">
        <f>1</f>
        <v>1</v>
      </c>
    </row>
    <row r="3407" spans="1:21" ht="42.75" x14ac:dyDescent="0.4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1">
        <f t="shared" si="50"/>
        <v>42430.999305555553</v>
      </c>
      <c r="L3407" s="9">
        <f t="shared" si="51"/>
        <v>3</v>
      </c>
      <c r="M3407" s="11">
        <f t="shared" si="52"/>
        <v>42410.017199074078</v>
      </c>
      <c r="N3407" s="12">
        <f t="shared" si="53"/>
        <v>2</v>
      </c>
      <c r="O3407">
        <f t="shared" si="54"/>
        <v>20.982106481475057</v>
      </c>
      <c r="P3407" t="b">
        <v>0</v>
      </c>
      <c r="Q3407">
        <v>17</v>
      </c>
      <c r="R3407" t="b">
        <v>1</v>
      </c>
      <c r="S3407" s="5" t="s">
        <v>8276</v>
      </c>
      <c r="T3407" t="s">
        <v>8277</v>
      </c>
      <c r="U3407">
        <f>1</f>
        <v>1</v>
      </c>
    </row>
    <row r="3408" spans="1:21" ht="28.5" x14ac:dyDescent="0.4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1">
        <f t="shared" si="50"/>
        <v>41836.492777777778</v>
      </c>
      <c r="L3408" s="9">
        <f t="shared" si="51"/>
        <v>7</v>
      </c>
      <c r="M3408" s="11">
        <f t="shared" si="52"/>
        <v>41791.492777777778</v>
      </c>
      <c r="N3408" s="12">
        <f t="shared" si="53"/>
        <v>6</v>
      </c>
      <c r="O3408">
        <f t="shared" si="54"/>
        <v>45</v>
      </c>
      <c r="P3408" t="b">
        <v>0</v>
      </c>
      <c r="Q3408">
        <v>91</v>
      </c>
      <c r="R3408" t="b">
        <v>1</v>
      </c>
      <c r="S3408" s="5" t="s">
        <v>8276</v>
      </c>
      <c r="T3408" t="s">
        <v>8277</v>
      </c>
      <c r="U3408">
        <f>1</f>
        <v>1</v>
      </c>
    </row>
    <row r="3409" spans="1:21" ht="57" x14ac:dyDescent="0.4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1">
        <f t="shared" si="50"/>
        <v>41826.422326388885</v>
      </c>
      <c r="L3409" s="9">
        <f t="shared" si="51"/>
        <v>7</v>
      </c>
      <c r="M3409" s="11">
        <f t="shared" si="52"/>
        <v>41796.422326388885</v>
      </c>
      <c r="N3409" s="12">
        <f t="shared" si="53"/>
        <v>6</v>
      </c>
      <c r="O3409">
        <f t="shared" si="54"/>
        <v>30</v>
      </c>
      <c r="P3409" t="b">
        <v>0</v>
      </c>
      <c r="Q3409">
        <v>67</v>
      </c>
      <c r="R3409" t="b">
        <v>1</v>
      </c>
      <c r="S3409" s="5" t="s">
        <v>8276</v>
      </c>
      <c r="T3409" t="s">
        <v>8277</v>
      </c>
      <c r="U3409">
        <f>1</f>
        <v>1</v>
      </c>
    </row>
    <row r="3410" spans="1:21" ht="42.75" x14ac:dyDescent="0.4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1">
        <f t="shared" si="50"/>
        <v>41838.991944444446</v>
      </c>
      <c r="L3410" s="9">
        <f t="shared" si="51"/>
        <v>7</v>
      </c>
      <c r="M3410" s="11">
        <f t="shared" si="52"/>
        <v>41808.991944444446</v>
      </c>
      <c r="N3410" s="12">
        <f t="shared" si="53"/>
        <v>6</v>
      </c>
      <c r="O3410">
        <f t="shared" si="54"/>
        <v>30</v>
      </c>
      <c r="P3410" t="b">
        <v>0</v>
      </c>
      <c r="Q3410">
        <v>18</v>
      </c>
      <c r="R3410" t="b">
        <v>1</v>
      </c>
      <c r="S3410" s="5" t="s">
        <v>8276</v>
      </c>
      <c r="T3410" t="s">
        <v>8277</v>
      </c>
      <c r="U3410">
        <f>1</f>
        <v>1</v>
      </c>
    </row>
    <row r="3411" spans="1:21" ht="42.75" x14ac:dyDescent="0.4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1">
        <f t="shared" si="50"/>
        <v>42582.873611111107</v>
      </c>
      <c r="L3411" s="9">
        <f t="shared" si="51"/>
        <v>7</v>
      </c>
      <c r="M3411" s="11">
        <f t="shared" si="52"/>
        <v>42544.814328703709</v>
      </c>
      <c r="N3411" s="12">
        <f t="shared" si="53"/>
        <v>6</v>
      </c>
      <c r="O3411">
        <f t="shared" si="54"/>
        <v>38.059282407397404</v>
      </c>
      <c r="P3411" t="b">
        <v>0</v>
      </c>
      <c r="Q3411">
        <v>21</v>
      </c>
      <c r="R3411" t="b">
        <v>1</v>
      </c>
      <c r="S3411" s="5" t="s">
        <v>8276</v>
      </c>
      <c r="T3411" t="s">
        <v>8277</v>
      </c>
      <c r="U3411">
        <f>1</f>
        <v>1</v>
      </c>
    </row>
    <row r="3412" spans="1:21" ht="42.75" x14ac:dyDescent="0.4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1">
        <f t="shared" si="50"/>
        <v>42527.291666666672</v>
      </c>
      <c r="L3412" s="9">
        <f t="shared" si="51"/>
        <v>6</v>
      </c>
      <c r="M3412" s="11">
        <f t="shared" si="52"/>
        <v>42500.041550925926</v>
      </c>
      <c r="N3412" s="12">
        <f t="shared" si="53"/>
        <v>5</v>
      </c>
      <c r="O3412">
        <f t="shared" si="54"/>
        <v>27.250115740745969</v>
      </c>
      <c r="P3412" t="b">
        <v>0</v>
      </c>
      <c r="Q3412">
        <v>40</v>
      </c>
      <c r="R3412" t="b">
        <v>1</v>
      </c>
      <c r="S3412" s="5" t="s">
        <v>8276</v>
      </c>
      <c r="T3412" t="s">
        <v>8277</v>
      </c>
      <c r="U3412">
        <f>1</f>
        <v>1</v>
      </c>
    </row>
    <row r="3413" spans="1:21" ht="42.75" x14ac:dyDescent="0.4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1">
        <f t="shared" si="50"/>
        <v>42285.022824074069</v>
      </c>
      <c r="L3413" s="9">
        <f t="shared" si="51"/>
        <v>10</v>
      </c>
      <c r="M3413" s="11">
        <f t="shared" si="52"/>
        <v>42265.022824074069</v>
      </c>
      <c r="N3413" s="12">
        <f t="shared" si="53"/>
        <v>9</v>
      </c>
      <c r="O3413">
        <f t="shared" si="54"/>
        <v>20</v>
      </c>
      <c r="P3413" t="b">
        <v>0</v>
      </c>
      <c r="Q3413">
        <v>78</v>
      </c>
      <c r="R3413" t="b">
        <v>1</v>
      </c>
      <c r="S3413" s="5" t="s">
        <v>8276</v>
      </c>
      <c r="T3413" t="s">
        <v>8277</v>
      </c>
      <c r="U3413">
        <f>1</f>
        <v>1</v>
      </c>
    </row>
    <row r="3414" spans="1:21" ht="42.75" x14ac:dyDescent="0.4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1">
        <f t="shared" si="50"/>
        <v>41909.959050925929</v>
      </c>
      <c r="L3414" s="9">
        <f t="shared" si="51"/>
        <v>9</v>
      </c>
      <c r="M3414" s="11">
        <f t="shared" si="52"/>
        <v>41879.959050925929</v>
      </c>
      <c r="N3414" s="12">
        <f t="shared" si="53"/>
        <v>8</v>
      </c>
      <c r="O3414">
        <f t="shared" si="54"/>
        <v>30</v>
      </c>
      <c r="P3414" t="b">
        <v>0</v>
      </c>
      <c r="Q3414">
        <v>26</v>
      </c>
      <c r="R3414" t="b">
        <v>1</v>
      </c>
      <c r="S3414" s="5" t="s">
        <v>8276</v>
      </c>
      <c r="T3414" t="s">
        <v>8277</v>
      </c>
      <c r="U3414">
        <f>1</f>
        <v>1</v>
      </c>
    </row>
    <row r="3415" spans="1:21" ht="42.75" x14ac:dyDescent="0.4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1">
        <f t="shared" si="50"/>
        <v>42063.207638888889</v>
      </c>
      <c r="L3415" s="9">
        <f t="shared" si="51"/>
        <v>2</v>
      </c>
      <c r="M3415" s="11">
        <f t="shared" si="52"/>
        <v>42053.733078703706</v>
      </c>
      <c r="N3415" s="12">
        <f t="shared" si="53"/>
        <v>2</v>
      </c>
      <c r="O3415">
        <f t="shared" si="54"/>
        <v>9.4745601851827814</v>
      </c>
      <c r="P3415" t="b">
        <v>0</v>
      </c>
      <c r="Q3415">
        <v>14</v>
      </c>
      <c r="R3415" t="b">
        <v>1</v>
      </c>
      <c r="S3415" s="5" t="s">
        <v>8276</v>
      </c>
      <c r="T3415" t="s">
        <v>8277</v>
      </c>
      <c r="U3415">
        <f>1</f>
        <v>1</v>
      </c>
    </row>
    <row r="3416" spans="1:21" ht="42.75" x14ac:dyDescent="0.4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1">
        <f t="shared" si="50"/>
        <v>42705.332638888889</v>
      </c>
      <c r="L3416" s="9">
        <f t="shared" si="51"/>
        <v>12</v>
      </c>
      <c r="M3416" s="11">
        <f t="shared" si="52"/>
        <v>42675.832465277781</v>
      </c>
      <c r="N3416" s="12">
        <f t="shared" si="53"/>
        <v>11</v>
      </c>
      <c r="O3416">
        <f t="shared" si="54"/>
        <v>29.500173611108039</v>
      </c>
      <c r="P3416" t="b">
        <v>0</v>
      </c>
      <c r="Q3416">
        <v>44</v>
      </c>
      <c r="R3416" t="b">
        <v>1</v>
      </c>
      <c r="S3416" s="5" t="s">
        <v>8276</v>
      </c>
      <c r="T3416" t="s">
        <v>8277</v>
      </c>
      <c r="U3416">
        <f>1</f>
        <v>1</v>
      </c>
    </row>
    <row r="3417" spans="1:21" ht="42.75" x14ac:dyDescent="0.4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1">
        <f t="shared" si="50"/>
        <v>42477.979166666672</v>
      </c>
      <c r="L3417" s="9">
        <f t="shared" si="51"/>
        <v>4</v>
      </c>
      <c r="M3417" s="11">
        <f t="shared" si="52"/>
        <v>42467.144166666665</v>
      </c>
      <c r="N3417" s="12">
        <f t="shared" si="53"/>
        <v>4</v>
      </c>
      <c r="O3417">
        <f t="shared" si="54"/>
        <v>10.835000000006403</v>
      </c>
      <c r="P3417" t="b">
        <v>0</v>
      </c>
      <c r="Q3417">
        <v>9</v>
      </c>
      <c r="R3417" t="b">
        <v>1</v>
      </c>
      <c r="S3417" s="5" t="s">
        <v>8276</v>
      </c>
      <c r="T3417" t="s">
        <v>8277</v>
      </c>
      <c r="U3417">
        <f>1</f>
        <v>1</v>
      </c>
    </row>
    <row r="3418" spans="1:21" ht="57" x14ac:dyDescent="0.4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1">
        <f t="shared" si="50"/>
        <v>42117.770833333328</v>
      </c>
      <c r="L3418" s="9">
        <f t="shared" si="51"/>
        <v>4</v>
      </c>
      <c r="M3418" s="11">
        <f t="shared" si="52"/>
        <v>42089.412557870368</v>
      </c>
      <c r="N3418" s="12">
        <f t="shared" si="53"/>
        <v>3</v>
      </c>
      <c r="O3418">
        <f t="shared" si="54"/>
        <v>28.358275462960592</v>
      </c>
      <c r="P3418" t="b">
        <v>0</v>
      </c>
      <c r="Q3418">
        <v>30</v>
      </c>
      <c r="R3418" t="b">
        <v>1</v>
      </c>
      <c r="S3418" s="5" t="s">
        <v>8276</v>
      </c>
      <c r="T3418" t="s">
        <v>8277</v>
      </c>
      <c r="U3418">
        <f>1</f>
        <v>1</v>
      </c>
    </row>
    <row r="3419" spans="1:21" ht="42.75" x14ac:dyDescent="0.4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1">
        <f t="shared" si="50"/>
        <v>41938.029861111114</v>
      </c>
      <c r="L3419" s="9">
        <f t="shared" si="51"/>
        <v>10</v>
      </c>
      <c r="M3419" s="11">
        <f t="shared" si="52"/>
        <v>41894.91375</v>
      </c>
      <c r="N3419" s="12">
        <f t="shared" si="53"/>
        <v>9</v>
      </c>
      <c r="O3419">
        <f t="shared" si="54"/>
        <v>43.116111111114151</v>
      </c>
      <c r="P3419" t="b">
        <v>0</v>
      </c>
      <c r="Q3419">
        <v>45</v>
      </c>
      <c r="R3419" t="b">
        <v>1</v>
      </c>
      <c r="S3419" s="5" t="s">
        <v>8276</v>
      </c>
      <c r="T3419" t="s">
        <v>8277</v>
      </c>
      <c r="U3419">
        <f>1</f>
        <v>1</v>
      </c>
    </row>
    <row r="3420" spans="1:21" ht="42.75" x14ac:dyDescent="0.4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1">
        <f t="shared" si="50"/>
        <v>41782.83457175926</v>
      </c>
      <c r="L3420" s="9">
        <f t="shared" si="51"/>
        <v>5</v>
      </c>
      <c r="M3420" s="11">
        <f t="shared" si="52"/>
        <v>41752.83457175926</v>
      </c>
      <c r="N3420" s="12">
        <f t="shared" si="53"/>
        <v>4</v>
      </c>
      <c r="O3420">
        <f t="shared" si="54"/>
        <v>30</v>
      </c>
      <c r="P3420" t="b">
        <v>0</v>
      </c>
      <c r="Q3420">
        <v>56</v>
      </c>
      <c r="R3420" t="b">
        <v>1</v>
      </c>
      <c r="S3420" s="5" t="s">
        <v>8276</v>
      </c>
      <c r="T3420" t="s">
        <v>8277</v>
      </c>
      <c r="U3420">
        <f>1</f>
        <v>1</v>
      </c>
    </row>
    <row r="3421" spans="1:21" ht="57" x14ac:dyDescent="0.4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1">
        <f t="shared" si="50"/>
        <v>42466.895833333328</v>
      </c>
      <c r="L3421" s="9">
        <f t="shared" si="51"/>
        <v>4</v>
      </c>
      <c r="M3421" s="11">
        <f t="shared" si="52"/>
        <v>42448.821585648147</v>
      </c>
      <c r="N3421" s="12">
        <f t="shared" si="53"/>
        <v>3</v>
      </c>
      <c r="O3421">
        <f t="shared" si="54"/>
        <v>18.074247685181035</v>
      </c>
      <c r="P3421" t="b">
        <v>0</v>
      </c>
      <c r="Q3421">
        <v>46</v>
      </c>
      <c r="R3421" t="b">
        <v>1</v>
      </c>
      <c r="S3421" s="5" t="s">
        <v>8276</v>
      </c>
      <c r="T3421" t="s">
        <v>8277</v>
      </c>
      <c r="U3421">
        <f>1</f>
        <v>1</v>
      </c>
    </row>
    <row r="3422" spans="1:21" ht="42.75" x14ac:dyDescent="0.4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1">
        <f t="shared" si="50"/>
        <v>42414</v>
      </c>
      <c r="L3422" s="9">
        <f t="shared" si="51"/>
        <v>2</v>
      </c>
      <c r="M3422" s="11">
        <f t="shared" si="52"/>
        <v>42405.090300925927</v>
      </c>
      <c r="N3422" s="12">
        <f t="shared" si="53"/>
        <v>2</v>
      </c>
      <c r="O3422">
        <f t="shared" si="54"/>
        <v>8.9096990740727051</v>
      </c>
      <c r="P3422" t="b">
        <v>0</v>
      </c>
      <c r="Q3422">
        <v>34</v>
      </c>
      <c r="R3422" t="b">
        <v>1</v>
      </c>
      <c r="S3422" s="5" t="s">
        <v>8276</v>
      </c>
      <c r="T3422" t="s">
        <v>8277</v>
      </c>
      <c r="U3422">
        <f>1</f>
        <v>1</v>
      </c>
    </row>
    <row r="3423" spans="1:21" ht="42.75" x14ac:dyDescent="0.4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1">
        <f t="shared" si="50"/>
        <v>42067.791238425925</v>
      </c>
      <c r="L3423" s="9">
        <f t="shared" si="51"/>
        <v>3</v>
      </c>
      <c r="M3423" s="11">
        <f t="shared" si="52"/>
        <v>42037.791238425925</v>
      </c>
      <c r="N3423" s="12">
        <f t="shared" si="53"/>
        <v>2</v>
      </c>
      <c r="O3423">
        <f t="shared" si="54"/>
        <v>30</v>
      </c>
      <c r="P3423" t="b">
        <v>0</v>
      </c>
      <c r="Q3423">
        <v>98</v>
      </c>
      <c r="R3423" t="b">
        <v>1</v>
      </c>
      <c r="S3423" s="5" t="s">
        <v>8276</v>
      </c>
      <c r="T3423" t="s">
        <v>8277</v>
      </c>
      <c r="U3423">
        <f>1</f>
        <v>1</v>
      </c>
    </row>
    <row r="3424" spans="1:21" ht="42.75" x14ac:dyDescent="0.4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1">
        <f t="shared" si="50"/>
        <v>42352</v>
      </c>
      <c r="L3424" s="9">
        <f t="shared" si="51"/>
        <v>12</v>
      </c>
      <c r="M3424" s="11">
        <f t="shared" si="52"/>
        <v>42323.562222222223</v>
      </c>
      <c r="N3424" s="12">
        <f t="shared" si="53"/>
        <v>11</v>
      </c>
      <c r="O3424">
        <f t="shared" si="54"/>
        <v>28.437777777777228</v>
      </c>
      <c r="P3424" t="b">
        <v>0</v>
      </c>
      <c r="Q3424">
        <v>46</v>
      </c>
      <c r="R3424" t="b">
        <v>1</v>
      </c>
      <c r="S3424" s="5" t="s">
        <v>8276</v>
      </c>
      <c r="T3424" t="s">
        <v>8277</v>
      </c>
      <c r="U3424">
        <f>1</f>
        <v>1</v>
      </c>
    </row>
    <row r="3425" spans="1:21" ht="42.75" x14ac:dyDescent="0.4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1">
        <f t="shared" si="50"/>
        <v>42118.911354166667</v>
      </c>
      <c r="L3425" s="9">
        <f t="shared" si="51"/>
        <v>4</v>
      </c>
      <c r="M3425" s="11">
        <f t="shared" si="52"/>
        <v>42088.911354166667</v>
      </c>
      <c r="N3425" s="12">
        <f t="shared" si="53"/>
        <v>3</v>
      </c>
      <c r="O3425">
        <f t="shared" si="54"/>
        <v>30</v>
      </c>
      <c r="P3425" t="b">
        <v>0</v>
      </c>
      <c r="Q3425">
        <v>10</v>
      </c>
      <c r="R3425" t="b">
        <v>1</v>
      </c>
      <c r="S3425" s="5" t="s">
        <v>8276</v>
      </c>
      <c r="T3425" t="s">
        <v>8277</v>
      </c>
      <c r="U3425">
        <f>1</f>
        <v>1</v>
      </c>
    </row>
    <row r="3426" spans="1:21" ht="42.75" x14ac:dyDescent="0.4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1">
        <f t="shared" si="50"/>
        <v>42040.290972222225</v>
      </c>
      <c r="L3426" s="9">
        <f t="shared" si="51"/>
        <v>2</v>
      </c>
      <c r="M3426" s="11">
        <f t="shared" si="52"/>
        <v>42018.676898148144</v>
      </c>
      <c r="N3426" s="12">
        <f t="shared" si="53"/>
        <v>1</v>
      </c>
      <c r="O3426">
        <f t="shared" si="54"/>
        <v>21.614074074081145</v>
      </c>
      <c r="P3426" t="b">
        <v>0</v>
      </c>
      <c r="Q3426">
        <v>76</v>
      </c>
      <c r="R3426" t="b">
        <v>1</v>
      </c>
      <c r="S3426" s="5" t="s">
        <v>8276</v>
      </c>
      <c r="T3426" t="s">
        <v>8277</v>
      </c>
      <c r="U3426">
        <f>1</f>
        <v>1</v>
      </c>
    </row>
    <row r="3427" spans="1:21" ht="42.75" x14ac:dyDescent="0.4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1">
        <f t="shared" si="50"/>
        <v>41916.617314814815</v>
      </c>
      <c r="L3427" s="9">
        <f t="shared" si="51"/>
        <v>10</v>
      </c>
      <c r="M3427" s="11">
        <f t="shared" si="52"/>
        <v>41884.617314814815</v>
      </c>
      <c r="N3427" s="12">
        <f t="shared" si="53"/>
        <v>9</v>
      </c>
      <c r="O3427">
        <f t="shared" si="54"/>
        <v>32</v>
      </c>
      <c r="P3427" t="b">
        <v>0</v>
      </c>
      <c r="Q3427">
        <v>104</v>
      </c>
      <c r="R3427" t="b">
        <v>1</v>
      </c>
      <c r="S3427" s="5" t="s">
        <v>8276</v>
      </c>
      <c r="T3427" t="s">
        <v>8277</v>
      </c>
      <c r="U3427">
        <f>1</f>
        <v>1</v>
      </c>
    </row>
    <row r="3428" spans="1:21" ht="42.75" x14ac:dyDescent="0.4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1">
        <f t="shared" si="50"/>
        <v>41903.083333333336</v>
      </c>
      <c r="L3428" s="9">
        <f t="shared" si="51"/>
        <v>9</v>
      </c>
      <c r="M3428" s="11">
        <f t="shared" si="52"/>
        <v>41884.056747685187</v>
      </c>
      <c r="N3428" s="12">
        <f t="shared" si="53"/>
        <v>9</v>
      </c>
      <c r="O3428">
        <f t="shared" si="54"/>
        <v>19.026585648149194</v>
      </c>
      <c r="P3428" t="b">
        <v>0</v>
      </c>
      <c r="Q3428">
        <v>87</v>
      </c>
      <c r="R3428" t="b">
        <v>1</v>
      </c>
      <c r="S3428" s="5" t="s">
        <v>8276</v>
      </c>
      <c r="T3428" t="s">
        <v>8277</v>
      </c>
      <c r="U3428">
        <f>1</f>
        <v>1</v>
      </c>
    </row>
    <row r="3429" spans="1:21" ht="42.75" x14ac:dyDescent="0.4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1">
        <f t="shared" si="50"/>
        <v>41822.645277777774</v>
      </c>
      <c r="L3429" s="9">
        <f t="shared" si="51"/>
        <v>7</v>
      </c>
      <c r="M3429" s="11">
        <f t="shared" si="52"/>
        <v>41792.645277777774</v>
      </c>
      <c r="N3429" s="12">
        <f t="shared" si="53"/>
        <v>6</v>
      </c>
      <c r="O3429">
        <f t="shared" si="54"/>
        <v>30</v>
      </c>
      <c r="P3429" t="b">
        <v>0</v>
      </c>
      <c r="Q3429">
        <v>29</v>
      </c>
      <c r="R3429" t="b">
        <v>1</v>
      </c>
      <c r="S3429" s="5" t="s">
        <v>8276</v>
      </c>
      <c r="T3429" t="s">
        <v>8277</v>
      </c>
      <c r="U3429">
        <f>1</f>
        <v>1</v>
      </c>
    </row>
    <row r="3430" spans="1:21" ht="42.75" x14ac:dyDescent="0.4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1">
        <f t="shared" si="50"/>
        <v>42063.708333333328</v>
      </c>
      <c r="L3430" s="9">
        <f t="shared" si="51"/>
        <v>2</v>
      </c>
      <c r="M3430" s="11">
        <f t="shared" si="52"/>
        <v>42038.720451388886</v>
      </c>
      <c r="N3430" s="12">
        <f t="shared" si="53"/>
        <v>2</v>
      </c>
      <c r="O3430">
        <f t="shared" si="54"/>
        <v>24.987881944442051</v>
      </c>
      <c r="P3430" t="b">
        <v>0</v>
      </c>
      <c r="Q3430">
        <v>51</v>
      </c>
      <c r="R3430" t="b">
        <v>1</v>
      </c>
      <c r="S3430" s="5" t="s">
        <v>8276</v>
      </c>
      <c r="T3430" t="s">
        <v>8277</v>
      </c>
      <c r="U3430">
        <f>1</f>
        <v>1</v>
      </c>
    </row>
    <row r="3431" spans="1:21" ht="42.75" x14ac:dyDescent="0.4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1">
        <f t="shared" si="50"/>
        <v>42676.021539351852</v>
      </c>
      <c r="L3431" s="9">
        <f t="shared" si="51"/>
        <v>11</v>
      </c>
      <c r="M3431" s="11">
        <f t="shared" si="52"/>
        <v>42662.021539351852</v>
      </c>
      <c r="N3431" s="12">
        <f t="shared" si="53"/>
        <v>10</v>
      </c>
      <c r="O3431">
        <f t="shared" si="54"/>
        <v>14</v>
      </c>
      <c r="P3431" t="b">
        <v>0</v>
      </c>
      <c r="Q3431">
        <v>12</v>
      </c>
      <c r="R3431" t="b">
        <v>1</v>
      </c>
      <c r="S3431" s="5" t="s">
        <v>8276</v>
      </c>
      <c r="T3431" t="s">
        <v>8277</v>
      </c>
      <c r="U3431">
        <f>1</f>
        <v>1</v>
      </c>
    </row>
    <row r="3432" spans="1:21" ht="42.75" x14ac:dyDescent="0.4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1">
        <f t="shared" si="50"/>
        <v>41850.945613425924</v>
      </c>
      <c r="L3432" s="9">
        <f t="shared" si="51"/>
        <v>7</v>
      </c>
      <c r="M3432" s="11">
        <f t="shared" si="52"/>
        <v>41820.945613425924</v>
      </c>
      <c r="N3432" s="12">
        <f t="shared" si="53"/>
        <v>6</v>
      </c>
      <c r="O3432">
        <f t="shared" si="54"/>
        <v>30</v>
      </c>
      <c r="P3432" t="b">
        <v>0</v>
      </c>
      <c r="Q3432">
        <v>72</v>
      </c>
      <c r="R3432" t="b">
        <v>1</v>
      </c>
      <c r="S3432" s="5" t="s">
        <v>8276</v>
      </c>
      <c r="T3432" t="s">
        <v>8277</v>
      </c>
      <c r="U3432">
        <f>1</f>
        <v>1</v>
      </c>
    </row>
    <row r="3433" spans="1:21" ht="42.75" x14ac:dyDescent="0.4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1">
        <f t="shared" si="50"/>
        <v>41869.730937500004</v>
      </c>
      <c r="L3433" s="9">
        <f t="shared" si="51"/>
        <v>8</v>
      </c>
      <c r="M3433" s="11">
        <f t="shared" si="52"/>
        <v>41839.730937500004</v>
      </c>
      <c r="N3433" s="12">
        <f t="shared" si="53"/>
        <v>7</v>
      </c>
      <c r="O3433">
        <f t="shared" si="54"/>
        <v>30</v>
      </c>
      <c r="P3433" t="b">
        <v>0</v>
      </c>
      <c r="Q3433">
        <v>21</v>
      </c>
      <c r="R3433" t="b">
        <v>1</v>
      </c>
      <c r="S3433" s="5" t="s">
        <v>8276</v>
      </c>
      <c r="T3433" t="s">
        <v>8277</v>
      </c>
      <c r="U3433">
        <f>1</f>
        <v>1</v>
      </c>
    </row>
    <row r="3434" spans="1:21" ht="42.75" x14ac:dyDescent="0.4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1">
        <f t="shared" si="50"/>
        <v>42405.916666666672</v>
      </c>
      <c r="L3434" s="9">
        <f t="shared" si="51"/>
        <v>2</v>
      </c>
      <c r="M3434" s="11">
        <f t="shared" si="52"/>
        <v>42380.581180555557</v>
      </c>
      <c r="N3434" s="12">
        <f t="shared" si="53"/>
        <v>1</v>
      </c>
      <c r="O3434">
        <f t="shared" si="54"/>
        <v>25.335486111114733</v>
      </c>
      <c r="P3434" t="b">
        <v>0</v>
      </c>
      <c r="Q3434">
        <v>42</v>
      </c>
      <c r="R3434" t="b">
        <v>1</v>
      </c>
      <c r="S3434" s="5" t="s">
        <v>8276</v>
      </c>
      <c r="T3434" t="s">
        <v>8277</v>
      </c>
      <c r="U3434">
        <f>1</f>
        <v>1</v>
      </c>
    </row>
    <row r="3435" spans="1:21" ht="42.75" x14ac:dyDescent="0.4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1">
        <f t="shared" si="50"/>
        <v>41807.125</v>
      </c>
      <c r="L3435" s="9">
        <f t="shared" si="51"/>
        <v>6</v>
      </c>
      <c r="M3435" s="11">
        <f t="shared" si="52"/>
        <v>41776.063136574077</v>
      </c>
      <c r="N3435" s="12">
        <f t="shared" si="53"/>
        <v>5</v>
      </c>
      <c r="O3435">
        <f t="shared" si="54"/>
        <v>31.061863425922638</v>
      </c>
      <c r="P3435" t="b">
        <v>0</v>
      </c>
      <c r="Q3435">
        <v>71</v>
      </c>
      <c r="R3435" t="b">
        <v>1</v>
      </c>
      <c r="S3435" s="5" t="s">
        <v>8276</v>
      </c>
      <c r="T3435" t="s">
        <v>8277</v>
      </c>
      <c r="U3435">
        <f>1</f>
        <v>1</v>
      </c>
    </row>
    <row r="3436" spans="1:21" ht="42.75" x14ac:dyDescent="0.4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1">
        <f t="shared" si="50"/>
        <v>41830.380428240744</v>
      </c>
      <c r="L3436" s="9">
        <f t="shared" si="51"/>
        <v>7</v>
      </c>
      <c r="M3436" s="11">
        <f t="shared" si="52"/>
        <v>41800.380428240744</v>
      </c>
      <c r="N3436" s="12">
        <f t="shared" si="53"/>
        <v>6</v>
      </c>
      <c r="O3436">
        <f t="shared" si="54"/>
        <v>30</v>
      </c>
      <c r="P3436" t="b">
        <v>0</v>
      </c>
      <c r="Q3436">
        <v>168</v>
      </c>
      <c r="R3436" t="b">
        <v>1</v>
      </c>
      <c r="S3436" s="5" t="s">
        <v>8276</v>
      </c>
      <c r="T3436" t="s">
        <v>8277</v>
      </c>
      <c r="U3436">
        <f>1</f>
        <v>1</v>
      </c>
    </row>
    <row r="3437" spans="1:21" ht="42.75" x14ac:dyDescent="0.4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1">
        <f t="shared" si="50"/>
        <v>42589.125</v>
      </c>
      <c r="L3437" s="9">
        <f t="shared" si="51"/>
        <v>8</v>
      </c>
      <c r="M3437" s="11">
        <f t="shared" si="52"/>
        <v>42572.61681712963</v>
      </c>
      <c r="N3437" s="12">
        <f t="shared" si="53"/>
        <v>7</v>
      </c>
      <c r="O3437">
        <f t="shared" si="54"/>
        <v>16.508182870369637</v>
      </c>
      <c r="P3437" t="b">
        <v>0</v>
      </c>
      <c r="Q3437">
        <v>19</v>
      </c>
      <c r="R3437" t="b">
        <v>1</v>
      </c>
      <c r="S3437" s="5" t="s">
        <v>8276</v>
      </c>
      <c r="T3437" t="s">
        <v>8277</v>
      </c>
      <c r="U3437">
        <f>1</f>
        <v>1</v>
      </c>
    </row>
    <row r="3438" spans="1:21" ht="42.75" x14ac:dyDescent="0.4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1">
        <f t="shared" si="50"/>
        <v>41872.686111111114</v>
      </c>
      <c r="L3438" s="9">
        <f t="shared" si="51"/>
        <v>8</v>
      </c>
      <c r="M3438" s="11">
        <f t="shared" si="52"/>
        <v>41851.541585648149</v>
      </c>
      <c r="N3438" s="12">
        <f t="shared" si="53"/>
        <v>7</v>
      </c>
      <c r="O3438">
        <f t="shared" si="54"/>
        <v>21.144525462965248</v>
      </c>
      <c r="P3438" t="b">
        <v>0</v>
      </c>
      <c r="Q3438">
        <v>37</v>
      </c>
      <c r="R3438" t="b">
        <v>1</v>
      </c>
      <c r="S3438" s="5" t="s">
        <v>8276</v>
      </c>
      <c r="T3438" t="s">
        <v>8277</v>
      </c>
      <c r="U3438">
        <f>1</f>
        <v>1</v>
      </c>
    </row>
    <row r="3439" spans="1:21" ht="42.75" x14ac:dyDescent="0.4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1">
        <f t="shared" si="50"/>
        <v>42235.710879629631</v>
      </c>
      <c r="L3439" s="9">
        <f t="shared" si="51"/>
        <v>8</v>
      </c>
      <c r="M3439" s="11">
        <f t="shared" si="52"/>
        <v>42205.710879629631</v>
      </c>
      <c r="N3439" s="12">
        <f t="shared" si="53"/>
        <v>7</v>
      </c>
      <c r="O3439">
        <f t="shared" si="54"/>
        <v>30</v>
      </c>
      <c r="P3439" t="b">
        <v>0</v>
      </c>
      <c r="Q3439">
        <v>36</v>
      </c>
      <c r="R3439" t="b">
        <v>1</v>
      </c>
      <c r="S3439" s="5" t="s">
        <v>8276</v>
      </c>
      <c r="T3439" t="s">
        <v>8277</v>
      </c>
      <c r="U3439">
        <f>1</f>
        <v>1</v>
      </c>
    </row>
    <row r="3440" spans="1:21" ht="42.75" x14ac:dyDescent="0.4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1">
        <f t="shared" si="50"/>
        <v>42126.875</v>
      </c>
      <c r="L3440" s="9">
        <f t="shared" si="51"/>
        <v>5</v>
      </c>
      <c r="M3440" s="11">
        <f t="shared" si="52"/>
        <v>42100.927858796291</v>
      </c>
      <c r="N3440" s="12">
        <f t="shared" si="53"/>
        <v>4</v>
      </c>
      <c r="O3440">
        <f t="shared" si="54"/>
        <v>25.94714120370918</v>
      </c>
      <c r="P3440" t="b">
        <v>0</v>
      </c>
      <c r="Q3440">
        <v>14</v>
      </c>
      <c r="R3440" t="b">
        <v>1</v>
      </c>
      <c r="S3440" s="5" t="s">
        <v>8276</v>
      </c>
      <c r="T3440" t="s">
        <v>8277</v>
      </c>
      <c r="U3440">
        <f>1</f>
        <v>1</v>
      </c>
    </row>
    <row r="3441" spans="1:21" ht="28.5" x14ac:dyDescent="0.4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1">
        <f t="shared" si="50"/>
        <v>42388.207638888889</v>
      </c>
      <c r="L3441" s="9">
        <f t="shared" si="51"/>
        <v>1</v>
      </c>
      <c r="M3441" s="11">
        <f t="shared" si="52"/>
        <v>42374.911226851851</v>
      </c>
      <c r="N3441" s="12">
        <f t="shared" si="53"/>
        <v>1</v>
      </c>
      <c r="O3441">
        <f t="shared" si="54"/>
        <v>13.296412037037953</v>
      </c>
      <c r="P3441" t="b">
        <v>0</v>
      </c>
      <c r="Q3441">
        <v>18</v>
      </c>
      <c r="R3441" t="b">
        <v>1</v>
      </c>
      <c r="S3441" s="5" t="s">
        <v>8276</v>
      </c>
      <c r="T3441" t="s">
        <v>8277</v>
      </c>
      <c r="U3441">
        <f>1</f>
        <v>1</v>
      </c>
    </row>
    <row r="3442" spans="1:21" ht="42.75" x14ac:dyDescent="0.4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1">
        <f t="shared" si="50"/>
        <v>41831.677083333336</v>
      </c>
      <c r="L3442" s="9">
        <f t="shared" si="51"/>
        <v>7</v>
      </c>
      <c r="M3442" s="11">
        <f t="shared" si="52"/>
        <v>41809.12300925926</v>
      </c>
      <c r="N3442" s="12">
        <f t="shared" si="53"/>
        <v>6</v>
      </c>
      <c r="O3442">
        <f t="shared" si="54"/>
        <v>22.554074074076198</v>
      </c>
      <c r="P3442" t="b">
        <v>0</v>
      </c>
      <c r="Q3442">
        <v>82</v>
      </c>
      <c r="R3442" t="b">
        <v>1</v>
      </c>
      <c r="S3442" s="5" t="s">
        <v>8276</v>
      </c>
      <c r="T3442" t="s">
        <v>8277</v>
      </c>
      <c r="U3442">
        <f>1</f>
        <v>1</v>
      </c>
    </row>
    <row r="3443" spans="1:21" ht="42.75" x14ac:dyDescent="0.4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1">
        <f t="shared" si="50"/>
        <v>42321.845138888893</v>
      </c>
      <c r="L3443" s="9">
        <f t="shared" si="51"/>
        <v>11</v>
      </c>
      <c r="M3443" s="11">
        <f t="shared" si="52"/>
        <v>42294.429641203707</v>
      </c>
      <c r="N3443" s="12">
        <f t="shared" si="53"/>
        <v>10</v>
      </c>
      <c r="O3443">
        <f t="shared" si="54"/>
        <v>27.415497685185983</v>
      </c>
      <c r="P3443" t="b">
        <v>0</v>
      </c>
      <c r="Q3443">
        <v>43</v>
      </c>
      <c r="R3443" t="b">
        <v>1</v>
      </c>
      <c r="S3443" s="5" t="s">
        <v>8276</v>
      </c>
      <c r="T3443" t="s">
        <v>8277</v>
      </c>
      <c r="U3443">
        <f>1</f>
        <v>1</v>
      </c>
    </row>
    <row r="3444" spans="1:21" ht="42.75" x14ac:dyDescent="0.4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1">
        <f t="shared" si="50"/>
        <v>42154.841111111105</v>
      </c>
      <c r="L3444" s="9">
        <f t="shared" si="51"/>
        <v>5</v>
      </c>
      <c r="M3444" s="11">
        <f t="shared" si="52"/>
        <v>42124.841111111105</v>
      </c>
      <c r="N3444" s="12">
        <f t="shared" si="53"/>
        <v>4</v>
      </c>
      <c r="O3444">
        <f t="shared" si="54"/>
        <v>30</v>
      </c>
      <c r="P3444" t="b">
        <v>0</v>
      </c>
      <c r="Q3444">
        <v>8</v>
      </c>
      <c r="R3444" t="b">
        <v>1</v>
      </c>
      <c r="S3444" s="5" t="s">
        <v>8276</v>
      </c>
      <c r="T3444" t="s">
        <v>8277</v>
      </c>
      <c r="U3444">
        <f>1</f>
        <v>1</v>
      </c>
    </row>
    <row r="3445" spans="1:21" ht="42.75" x14ac:dyDescent="0.4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1">
        <f t="shared" si="50"/>
        <v>41891.524837962963</v>
      </c>
      <c r="L3445" s="9">
        <f t="shared" si="51"/>
        <v>9</v>
      </c>
      <c r="M3445" s="11">
        <f t="shared" si="52"/>
        <v>41861.524837962963</v>
      </c>
      <c r="N3445" s="12">
        <f t="shared" si="53"/>
        <v>8</v>
      </c>
      <c r="O3445">
        <f t="shared" si="54"/>
        <v>30</v>
      </c>
      <c r="P3445" t="b">
        <v>0</v>
      </c>
      <c r="Q3445">
        <v>45</v>
      </c>
      <c r="R3445" t="b">
        <v>1</v>
      </c>
      <c r="S3445" s="5" t="s">
        <v>8276</v>
      </c>
      <c r="T3445" t="s">
        <v>8277</v>
      </c>
      <c r="U3445">
        <f>1</f>
        <v>1</v>
      </c>
    </row>
    <row r="3446" spans="1:21" ht="42.75" x14ac:dyDescent="0.4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1">
        <f t="shared" si="50"/>
        <v>42529.582638888889</v>
      </c>
      <c r="L3446" s="9">
        <f t="shared" si="51"/>
        <v>6</v>
      </c>
      <c r="M3446" s="11">
        <f t="shared" si="52"/>
        <v>42521.291504629626</v>
      </c>
      <c r="N3446" s="12">
        <f t="shared" si="53"/>
        <v>5</v>
      </c>
      <c r="O3446">
        <f t="shared" si="54"/>
        <v>8.2911342592633446</v>
      </c>
      <c r="P3446" t="b">
        <v>0</v>
      </c>
      <c r="Q3446">
        <v>20</v>
      </c>
      <c r="R3446" t="b">
        <v>1</v>
      </c>
      <c r="S3446" s="5" t="s">
        <v>8276</v>
      </c>
      <c r="T3446" t="s">
        <v>8277</v>
      </c>
      <c r="U3446">
        <f>1</f>
        <v>1</v>
      </c>
    </row>
    <row r="3447" spans="1:21" ht="42.75" x14ac:dyDescent="0.4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1">
        <f t="shared" si="50"/>
        <v>42300.530509259261</v>
      </c>
      <c r="L3447" s="9">
        <f t="shared" si="51"/>
        <v>10</v>
      </c>
      <c r="M3447" s="11">
        <f t="shared" si="52"/>
        <v>42272.530509259261</v>
      </c>
      <c r="N3447" s="12">
        <f t="shared" si="53"/>
        <v>9</v>
      </c>
      <c r="O3447">
        <f t="shared" si="54"/>
        <v>28</v>
      </c>
      <c r="P3447" t="b">
        <v>0</v>
      </c>
      <c r="Q3447">
        <v>31</v>
      </c>
      <c r="R3447" t="b">
        <v>1</v>
      </c>
      <c r="S3447" s="5" t="s">
        <v>8276</v>
      </c>
      <c r="T3447" t="s">
        <v>8277</v>
      </c>
      <c r="U3447">
        <f>1</f>
        <v>1</v>
      </c>
    </row>
    <row r="3448" spans="1:21" ht="42.75" x14ac:dyDescent="0.4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1">
        <f t="shared" si="50"/>
        <v>42040.513888888891</v>
      </c>
      <c r="L3448" s="9">
        <f t="shared" si="51"/>
        <v>2</v>
      </c>
      <c r="M3448" s="11">
        <f t="shared" si="52"/>
        <v>42016.832465277781</v>
      </c>
      <c r="N3448" s="12">
        <f t="shared" si="53"/>
        <v>1</v>
      </c>
      <c r="O3448">
        <f t="shared" si="54"/>
        <v>23.681423611109494</v>
      </c>
      <c r="P3448" t="b">
        <v>0</v>
      </c>
      <c r="Q3448">
        <v>25</v>
      </c>
      <c r="R3448" t="b">
        <v>1</v>
      </c>
      <c r="S3448" s="5" t="s">
        <v>8276</v>
      </c>
      <c r="T3448" t="s">
        <v>8277</v>
      </c>
      <c r="U3448">
        <f>1</f>
        <v>1</v>
      </c>
    </row>
    <row r="3449" spans="1:21" ht="28.5" x14ac:dyDescent="0.4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1">
        <f t="shared" si="50"/>
        <v>42447.847361111111</v>
      </c>
      <c r="L3449" s="9">
        <f t="shared" si="51"/>
        <v>3</v>
      </c>
      <c r="M3449" s="11">
        <f t="shared" si="52"/>
        <v>42402.889027777783</v>
      </c>
      <c r="N3449" s="12">
        <f t="shared" si="53"/>
        <v>2</v>
      </c>
      <c r="O3449">
        <f t="shared" si="54"/>
        <v>44.958333333328483</v>
      </c>
      <c r="P3449" t="b">
        <v>0</v>
      </c>
      <c r="Q3449">
        <v>14</v>
      </c>
      <c r="R3449" t="b">
        <v>1</v>
      </c>
      <c r="S3449" s="5" t="s">
        <v>8276</v>
      </c>
      <c r="T3449" t="s">
        <v>8277</v>
      </c>
      <c r="U3449">
        <f>1</f>
        <v>1</v>
      </c>
    </row>
    <row r="3450" spans="1:21" ht="42.75" x14ac:dyDescent="0.4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1">
        <f t="shared" si="50"/>
        <v>41990.119085648148</v>
      </c>
      <c r="L3450" s="9">
        <f t="shared" si="51"/>
        <v>12</v>
      </c>
      <c r="M3450" s="11">
        <f t="shared" si="52"/>
        <v>41960.119085648148</v>
      </c>
      <c r="N3450" s="12">
        <f t="shared" si="53"/>
        <v>11</v>
      </c>
      <c r="O3450">
        <f t="shared" si="54"/>
        <v>30</v>
      </c>
      <c r="P3450" t="b">
        <v>0</v>
      </c>
      <c r="Q3450">
        <v>45</v>
      </c>
      <c r="R3450" t="b">
        <v>1</v>
      </c>
      <c r="S3450" s="5" t="s">
        <v>8276</v>
      </c>
      <c r="T3450" t="s">
        <v>8277</v>
      </c>
      <c r="U3450">
        <f>1</f>
        <v>1</v>
      </c>
    </row>
    <row r="3451" spans="1:21" ht="42.75" x14ac:dyDescent="0.4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1">
        <f t="shared" si="50"/>
        <v>42560.166666666672</v>
      </c>
      <c r="L3451" s="9">
        <f t="shared" si="51"/>
        <v>7</v>
      </c>
      <c r="M3451" s="11">
        <f t="shared" si="52"/>
        <v>42532.052523148144</v>
      </c>
      <c r="N3451" s="12">
        <f t="shared" si="53"/>
        <v>6</v>
      </c>
      <c r="O3451">
        <f t="shared" si="54"/>
        <v>28.114143518527271</v>
      </c>
      <c r="P3451" t="b">
        <v>0</v>
      </c>
      <c r="Q3451">
        <v>20</v>
      </c>
      <c r="R3451" t="b">
        <v>1</v>
      </c>
      <c r="S3451" s="5" t="s">
        <v>8276</v>
      </c>
      <c r="T3451" t="s">
        <v>8277</v>
      </c>
      <c r="U3451">
        <f>1</f>
        <v>1</v>
      </c>
    </row>
    <row r="3452" spans="1:21" ht="42.75" x14ac:dyDescent="0.4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1">
        <f t="shared" si="50"/>
        <v>42096.662858796291</v>
      </c>
      <c r="L3452" s="9">
        <f t="shared" si="51"/>
        <v>4</v>
      </c>
      <c r="M3452" s="11">
        <f t="shared" si="52"/>
        <v>42036.704525462963</v>
      </c>
      <c r="N3452" s="12">
        <f t="shared" si="53"/>
        <v>2</v>
      </c>
      <c r="O3452">
        <f t="shared" si="54"/>
        <v>59.958333333328483</v>
      </c>
      <c r="P3452" t="b">
        <v>0</v>
      </c>
      <c r="Q3452">
        <v>39</v>
      </c>
      <c r="R3452" t="b">
        <v>1</v>
      </c>
      <c r="S3452" s="5" t="s">
        <v>8276</v>
      </c>
      <c r="T3452" t="s">
        <v>8277</v>
      </c>
      <c r="U3452">
        <f>1</f>
        <v>1</v>
      </c>
    </row>
    <row r="3453" spans="1:21" ht="42.75" x14ac:dyDescent="0.4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1">
        <f t="shared" si="50"/>
        <v>42115.723692129628</v>
      </c>
      <c r="L3453" s="9">
        <f t="shared" si="51"/>
        <v>4</v>
      </c>
      <c r="M3453" s="11">
        <f t="shared" si="52"/>
        <v>42088.723692129628</v>
      </c>
      <c r="N3453" s="12">
        <f t="shared" si="53"/>
        <v>3</v>
      </c>
      <c r="O3453">
        <f t="shared" si="54"/>
        <v>27</v>
      </c>
      <c r="P3453" t="b">
        <v>0</v>
      </c>
      <c r="Q3453">
        <v>16</v>
      </c>
      <c r="R3453" t="b">
        <v>1</v>
      </c>
      <c r="S3453" s="5" t="s">
        <v>8276</v>
      </c>
      <c r="T3453" t="s">
        <v>8277</v>
      </c>
      <c r="U3453">
        <f>1</f>
        <v>1</v>
      </c>
    </row>
    <row r="3454" spans="1:21" ht="42.75" x14ac:dyDescent="0.4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1">
        <f t="shared" si="50"/>
        <v>41843.165972222225</v>
      </c>
      <c r="L3454" s="9">
        <f t="shared" si="51"/>
        <v>7</v>
      </c>
      <c r="M3454" s="11">
        <f t="shared" si="52"/>
        <v>41820.639189814814</v>
      </c>
      <c r="N3454" s="12">
        <f t="shared" si="53"/>
        <v>6</v>
      </c>
      <c r="O3454">
        <f t="shared" si="54"/>
        <v>22.526782407410792</v>
      </c>
      <c r="P3454" t="b">
        <v>0</v>
      </c>
      <c r="Q3454">
        <v>37</v>
      </c>
      <c r="R3454" t="b">
        <v>1</v>
      </c>
      <c r="S3454" s="5" t="s">
        <v>8276</v>
      </c>
      <c r="T3454" t="s">
        <v>8277</v>
      </c>
      <c r="U3454">
        <f>1</f>
        <v>1</v>
      </c>
    </row>
    <row r="3455" spans="1:21" ht="42.75" x14ac:dyDescent="0.4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1">
        <f t="shared" si="50"/>
        <v>42595.97865740741</v>
      </c>
      <c r="L3455" s="9">
        <f t="shared" si="51"/>
        <v>8</v>
      </c>
      <c r="M3455" s="11">
        <f t="shared" si="52"/>
        <v>42535.97865740741</v>
      </c>
      <c r="N3455" s="12">
        <f t="shared" si="53"/>
        <v>6</v>
      </c>
      <c r="O3455">
        <f t="shared" si="54"/>
        <v>60</v>
      </c>
      <c r="P3455" t="b">
        <v>0</v>
      </c>
      <c r="Q3455">
        <v>14</v>
      </c>
      <c r="R3455" t="b">
        <v>1</v>
      </c>
      <c r="S3455" s="5" t="s">
        <v>8276</v>
      </c>
      <c r="T3455" t="s">
        <v>8277</v>
      </c>
      <c r="U3455">
        <f>1</f>
        <v>1</v>
      </c>
    </row>
    <row r="3456" spans="1:21" ht="42.75" x14ac:dyDescent="0.4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1">
        <f t="shared" si="50"/>
        <v>41851.698599537034</v>
      </c>
      <c r="L3456" s="9">
        <f t="shared" si="51"/>
        <v>7</v>
      </c>
      <c r="M3456" s="11">
        <f t="shared" si="52"/>
        <v>41821.698599537034</v>
      </c>
      <c r="N3456" s="12">
        <f t="shared" si="53"/>
        <v>7</v>
      </c>
      <c r="O3456">
        <f t="shared" si="54"/>
        <v>30</v>
      </c>
      <c r="P3456" t="b">
        <v>0</v>
      </c>
      <c r="Q3456">
        <v>21</v>
      </c>
      <c r="R3456" t="b">
        <v>1</v>
      </c>
      <c r="S3456" s="5" t="s">
        <v>8276</v>
      </c>
      <c r="T3456" t="s">
        <v>8277</v>
      </c>
      <c r="U3456">
        <f>1</f>
        <v>1</v>
      </c>
    </row>
    <row r="3457" spans="1:21" ht="42.75" x14ac:dyDescent="0.4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1">
        <f t="shared" si="50"/>
        <v>42656.7503125</v>
      </c>
      <c r="L3457" s="9">
        <f t="shared" si="51"/>
        <v>10</v>
      </c>
      <c r="M3457" s="11">
        <f t="shared" si="52"/>
        <v>42626.7503125</v>
      </c>
      <c r="N3457" s="12">
        <f t="shared" si="53"/>
        <v>9</v>
      </c>
      <c r="O3457">
        <f t="shared" si="54"/>
        <v>30</v>
      </c>
      <c r="P3457" t="b">
        <v>0</v>
      </c>
      <c r="Q3457">
        <v>69</v>
      </c>
      <c r="R3457" t="b">
        <v>1</v>
      </c>
      <c r="S3457" s="5" t="s">
        <v>8276</v>
      </c>
      <c r="T3457" t="s">
        <v>8277</v>
      </c>
      <c r="U3457">
        <f>1</f>
        <v>1</v>
      </c>
    </row>
    <row r="3458" spans="1:21" ht="42.75" x14ac:dyDescent="0.4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1">
        <f t="shared" si="50"/>
        <v>41852.290972222225</v>
      </c>
      <c r="L3458" s="9">
        <f t="shared" si="51"/>
        <v>8</v>
      </c>
      <c r="M3458" s="11">
        <f t="shared" si="52"/>
        <v>41821.205636574072</v>
      </c>
      <c r="N3458" s="12">
        <f t="shared" si="53"/>
        <v>7</v>
      </c>
      <c r="O3458">
        <f t="shared" si="54"/>
        <v>31.085335648152977</v>
      </c>
      <c r="P3458" t="b">
        <v>0</v>
      </c>
      <c r="Q3458">
        <v>16</v>
      </c>
      <c r="R3458" t="b">
        <v>1</v>
      </c>
      <c r="S3458" s="5" t="s">
        <v>8276</v>
      </c>
      <c r="T3458" t="s">
        <v>8277</v>
      </c>
      <c r="U3458">
        <f>1</f>
        <v>1</v>
      </c>
    </row>
    <row r="3459" spans="1:21" ht="28.5" x14ac:dyDescent="0.4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1">
        <f t="shared" si="50"/>
        <v>42047.249305555553</v>
      </c>
      <c r="L3459" s="9">
        <f t="shared" si="51"/>
        <v>2</v>
      </c>
      <c r="M3459" s="11">
        <f t="shared" si="52"/>
        <v>42016.706678240742</v>
      </c>
      <c r="N3459" s="12">
        <f t="shared" si="53"/>
        <v>1</v>
      </c>
      <c r="O3459">
        <f t="shared" si="54"/>
        <v>30.542627314811398</v>
      </c>
      <c r="P3459" t="b">
        <v>0</v>
      </c>
      <c r="Q3459">
        <v>55</v>
      </c>
      <c r="R3459" t="b">
        <v>1</v>
      </c>
      <c r="S3459" s="5" t="s">
        <v>8276</v>
      </c>
      <c r="T3459" t="s">
        <v>8277</v>
      </c>
      <c r="U3459">
        <f>1</f>
        <v>1</v>
      </c>
    </row>
    <row r="3460" spans="1:21" ht="42.75" x14ac:dyDescent="0.4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1">
        <f t="shared" si="50"/>
        <v>42038.185416666667</v>
      </c>
      <c r="L3460" s="9">
        <f t="shared" si="51"/>
        <v>2</v>
      </c>
      <c r="M3460" s="11">
        <f t="shared" si="52"/>
        <v>42011.202581018515</v>
      </c>
      <c r="N3460" s="12">
        <f t="shared" si="53"/>
        <v>1</v>
      </c>
      <c r="O3460">
        <f t="shared" si="54"/>
        <v>26.982835648152104</v>
      </c>
      <c r="P3460" t="b">
        <v>0</v>
      </c>
      <c r="Q3460">
        <v>27</v>
      </c>
      <c r="R3460" t="b">
        <v>1</v>
      </c>
      <c r="S3460" s="5" t="s">
        <v>8276</v>
      </c>
      <c r="T3460" t="s">
        <v>8277</v>
      </c>
      <c r="U3460">
        <f>1</f>
        <v>1</v>
      </c>
    </row>
    <row r="3461" spans="1:21" ht="42.75" x14ac:dyDescent="0.4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1">
        <f t="shared" si="50"/>
        <v>42510.479861111111</v>
      </c>
      <c r="L3461" s="9">
        <f t="shared" si="51"/>
        <v>5</v>
      </c>
      <c r="M3461" s="11">
        <f t="shared" si="52"/>
        <v>42480.479861111111</v>
      </c>
      <c r="N3461" s="12">
        <f t="shared" si="53"/>
        <v>4</v>
      </c>
      <c r="O3461">
        <f t="shared" si="54"/>
        <v>30</v>
      </c>
      <c r="P3461" t="b">
        <v>0</v>
      </c>
      <c r="Q3461">
        <v>36</v>
      </c>
      <c r="R3461" t="b">
        <v>1</v>
      </c>
      <c r="S3461" s="5" t="s">
        <v>8276</v>
      </c>
      <c r="T3461" t="s">
        <v>8277</v>
      </c>
      <c r="U3461">
        <f>1</f>
        <v>1</v>
      </c>
    </row>
    <row r="3462" spans="1:21" ht="42.75" x14ac:dyDescent="0.4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1">
        <f t="shared" si="50"/>
        <v>41866.527222222219</v>
      </c>
      <c r="L3462" s="9">
        <f t="shared" si="51"/>
        <v>8</v>
      </c>
      <c r="M3462" s="11">
        <f t="shared" si="52"/>
        <v>41852.527222222219</v>
      </c>
      <c r="N3462" s="12">
        <f t="shared" si="53"/>
        <v>8</v>
      </c>
      <c r="O3462">
        <f t="shared" si="54"/>
        <v>14</v>
      </c>
      <c r="P3462" t="b">
        <v>0</v>
      </c>
      <c r="Q3462">
        <v>19</v>
      </c>
      <c r="R3462" t="b">
        <v>1</v>
      </c>
      <c r="S3462" s="5" t="s">
        <v>8276</v>
      </c>
      <c r="T3462" t="s">
        <v>8277</v>
      </c>
      <c r="U3462">
        <f>1</f>
        <v>1</v>
      </c>
    </row>
    <row r="3463" spans="1:21" ht="42.75" x14ac:dyDescent="0.4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1">
        <f t="shared" si="50"/>
        <v>42672.125</v>
      </c>
      <c r="L3463" s="9">
        <f t="shared" si="51"/>
        <v>10</v>
      </c>
      <c r="M3463" s="11">
        <f t="shared" si="52"/>
        <v>42643.632858796293</v>
      </c>
      <c r="N3463" s="12">
        <f t="shared" si="53"/>
        <v>9</v>
      </c>
      <c r="O3463">
        <f t="shared" si="54"/>
        <v>28.492141203707433</v>
      </c>
      <c r="P3463" t="b">
        <v>0</v>
      </c>
      <c r="Q3463">
        <v>12</v>
      </c>
      <c r="R3463" t="b">
        <v>1</v>
      </c>
      <c r="S3463" s="5" t="s">
        <v>8276</v>
      </c>
      <c r="T3463" t="s">
        <v>8277</v>
      </c>
      <c r="U3463">
        <f>1</f>
        <v>1</v>
      </c>
    </row>
    <row r="3464" spans="1:21" ht="42.75" x14ac:dyDescent="0.4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1">
        <f t="shared" si="50"/>
        <v>42195.75</v>
      </c>
      <c r="L3464" s="9">
        <f t="shared" si="51"/>
        <v>7</v>
      </c>
      <c r="M3464" s="11">
        <f t="shared" si="52"/>
        <v>42179.898472222223</v>
      </c>
      <c r="N3464" s="12">
        <f t="shared" si="53"/>
        <v>6</v>
      </c>
      <c r="O3464">
        <f t="shared" si="54"/>
        <v>15.851527777776937</v>
      </c>
      <c r="P3464" t="b">
        <v>0</v>
      </c>
      <c r="Q3464">
        <v>17</v>
      </c>
      <c r="R3464" t="b">
        <v>1</v>
      </c>
      <c r="S3464" s="5" t="s">
        <v>8276</v>
      </c>
      <c r="T3464" t="s">
        <v>8277</v>
      </c>
      <c r="U3464">
        <f>1</f>
        <v>1</v>
      </c>
    </row>
    <row r="3465" spans="1:21" ht="42.75" x14ac:dyDescent="0.4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1">
        <f t="shared" si="50"/>
        <v>42654.165972222225</v>
      </c>
      <c r="L3465" s="9">
        <f t="shared" si="51"/>
        <v>10</v>
      </c>
      <c r="M3465" s="11">
        <f t="shared" si="52"/>
        <v>42612.918807870374</v>
      </c>
      <c r="N3465" s="12">
        <f t="shared" si="53"/>
        <v>8</v>
      </c>
      <c r="O3465">
        <f t="shared" si="54"/>
        <v>41.247164351851097</v>
      </c>
      <c r="P3465" t="b">
        <v>0</v>
      </c>
      <c r="Q3465">
        <v>114</v>
      </c>
      <c r="R3465" t="b">
        <v>1</v>
      </c>
      <c r="S3465" s="5" t="s">
        <v>8276</v>
      </c>
      <c r="T3465" t="s">
        <v>8277</v>
      </c>
      <c r="U3465">
        <f>1</f>
        <v>1</v>
      </c>
    </row>
    <row r="3466" spans="1:21" ht="42.75" x14ac:dyDescent="0.4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1">
        <f t="shared" ref="K3466:K3529" si="55">I3466/60/60/24+DATE(1970,1,1)</f>
        <v>42605.130057870367</v>
      </c>
      <c r="L3466" s="9">
        <f t="shared" ref="L3466:L3529" si="56">MONTH(K3466)</f>
        <v>8</v>
      </c>
      <c r="M3466" s="11">
        <f t="shared" ref="M3466:M3529" si="57">J3466/60/60/24+DATE(1970,1,1)</f>
        <v>42575.130057870367</v>
      </c>
      <c r="N3466" s="12">
        <f t="shared" ref="N3466:N3529" si="58">MONTH(M3466)</f>
        <v>7</v>
      </c>
      <c r="O3466">
        <f t="shared" ref="O3466:O3529" si="59">K3466-M3466</f>
        <v>30</v>
      </c>
      <c r="P3466" t="b">
        <v>0</v>
      </c>
      <c r="Q3466">
        <v>93</v>
      </c>
      <c r="R3466" t="b">
        <v>1</v>
      </c>
      <c r="S3466" s="5" t="s">
        <v>8276</v>
      </c>
      <c r="T3466" t="s">
        <v>8277</v>
      </c>
      <c r="U3466">
        <f>1</f>
        <v>1</v>
      </c>
    </row>
    <row r="3467" spans="1:21" ht="42.75" x14ac:dyDescent="0.4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1">
        <f t="shared" si="55"/>
        <v>42225.666666666672</v>
      </c>
      <c r="L3467" s="9">
        <f t="shared" si="56"/>
        <v>8</v>
      </c>
      <c r="M3467" s="11">
        <f t="shared" si="57"/>
        <v>42200.625833333332</v>
      </c>
      <c r="N3467" s="12">
        <f t="shared" si="58"/>
        <v>7</v>
      </c>
      <c r="O3467">
        <f t="shared" si="59"/>
        <v>25.040833333339833</v>
      </c>
      <c r="P3467" t="b">
        <v>0</v>
      </c>
      <c r="Q3467">
        <v>36</v>
      </c>
      <c r="R3467" t="b">
        <v>1</v>
      </c>
      <c r="S3467" s="5" t="s">
        <v>8276</v>
      </c>
      <c r="T3467" t="s">
        <v>8277</v>
      </c>
      <c r="U3467">
        <f>1</f>
        <v>1</v>
      </c>
    </row>
    <row r="3468" spans="1:21" ht="28.5" x14ac:dyDescent="0.4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1">
        <f t="shared" si="55"/>
        <v>42479.977430555555</v>
      </c>
      <c r="L3468" s="9">
        <f t="shared" si="56"/>
        <v>4</v>
      </c>
      <c r="M3468" s="11">
        <f t="shared" si="57"/>
        <v>42420.019097222219</v>
      </c>
      <c r="N3468" s="12">
        <f t="shared" si="58"/>
        <v>2</v>
      </c>
      <c r="O3468">
        <f t="shared" si="59"/>
        <v>59.958333333335759</v>
      </c>
      <c r="P3468" t="b">
        <v>0</v>
      </c>
      <c r="Q3468">
        <v>61</v>
      </c>
      <c r="R3468" t="b">
        <v>1</v>
      </c>
      <c r="S3468" s="5" t="s">
        <v>8276</v>
      </c>
      <c r="T3468" t="s">
        <v>8277</v>
      </c>
      <c r="U3468">
        <f>1</f>
        <v>1</v>
      </c>
    </row>
    <row r="3469" spans="1:21" x14ac:dyDescent="0.4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1">
        <f t="shared" si="55"/>
        <v>42083.630000000005</v>
      </c>
      <c r="L3469" s="9">
        <f t="shared" si="56"/>
        <v>3</v>
      </c>
      <c r="M3469" s="11">
        <f t="shared" si="57"/>
        <v>42053.671666666662</v>
      </c>
      <c r="N3469" s="12">
        <f t="shared" si="58"/>
        <v>2</v>
      </c>
      <c r="O3469">
        <f t="shared" si="59"/>
        <v>29.958333333343035</v>
      </c>
      <c r="P3469" t="b">
        <v>0</v>
      </c>
      <c r="Q3469">
        <v>47</v>
      </c>
      <c r="R3469" t="b">
        <v>1</v>
      </c>
      <c r="S3469" s="5" t="s">
        <v>8276</v>
      </c>
      <c r="T3469" t="s">
        <v>8277</v>
      </c>
      <c r="U3469">
        <f>1</f>
        <v>1</v>
      </c>
    </row>
    <row r="3470" spans="1:21" ht="42.75" x14ac:dyDescent="0.4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1">
        <f t="shared" si="55"/>
        <v>42634.125</v>
      </c>
      <c r="L3470" s="9">
        <f t="shared" si="56"/>
        <v>9</v>
      </c>
      <c r="M3470" s="11">
        <f t="shared" si="57"/>
        <v>42605.765381944439</v>
      </c>
      <c r="N3470" s="12">
        <f t="shared" si="58"/>
        <v>8</v>
      </c>
      <c r="O3470">
        <f t="shared" si="59"/>
        <v>28.359618055561441</v>
      </c>
      <c r="P3470" t="b">
        <v>0</v>
      </c>
      <c r="Q3470">
        <v>17</v>
      </c>
      <c r="R3470" t="b">
        <v>1</v>
      </c>
      <c r="S3470" s="5" t="s">
        <v>8276</v>
      </c>
      <c r="T3470" t="s">
        <v>8277</v>
      </c>
      <c r="U3470">
        <f>1</f>
        <v>1</v>
      </c>
    </row>
    <row r="3471" spans="1:21" ht="42.75" x14ac:dyDescent="0.4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1">
        <f t="shared" si="55"/>
        <v>42488.641724537039</v>
      </c>
      <c r="L3471" s="9">
        <f t="shared" si="56"/>
        <v>4</v>
      </c>
      <c r="M3471" s="11">
        <f t="shared" si="57"/>
        <v>42458.641724537039</v>
      </c>
      <c r="N3471" s="12">
        <f t="shared" si="58"/>
        <v>3</v>
      </c>
      <c r="O3471">
        <f t="shared" si="59"/>
        <v>30</v>
      </c>
      <c r="P3471" t="b">
        <v>0</v>
      </c>
      <c r="Q3471">
        <v>63</v>
      </c>
      <c r="R3471" t="b">
        <v>1</v>
      </c>
      <c r="S3471" s="5" t="s">
        <v>8276</v>
      </c>
      <c r="T3471" t="s">
        <v>8277</v>
      </c>
      <c r="U3471">
        <f>1</f>
        <v>1</v>
      </c>
    </row>
    <row r="3472" spans="1:21" ht="28.5" x14ac:dyDescent="0.4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1">
        <f t="shared" si="55"/>
        <v>42566.901388888888</v>
      </c>
      <c r="L3472" s="9">
        <f t="shared" si="56"/>
        <v>7</v>
      </c>
      <c r="M3472" s="11">
        <f t="shared" si="57"/>
        <v>42529.022013888884</v>
      </c>
      <c r="N3472" s="12">
        <f t="shared" si="58"/>
        <v>6</v>
      </c>
      <c r="O3472">
        <f t="shared" si="59"/>
        <v>37.879375000004075</v>
      </c>
      <c r="P3472" t="b">
        <v>0</v>
      </c>
      <c r="Q3472">
        <v>9</v>
      </c>
      <c r="R3472" t="b">
        <v>1</v>
      </c>
      <c r="S3472" s="5" t="s">
        <v>8276</v>
      </c>
      <c r="T3472" t="s">
        <v>8277</v>
      </c>
      <c r="U3472">
        <f>1</f>
        <v>1</v>
      </c>
    </row>
    <row r="3473" spans="1:21" ht="42.75" x14ac:dyDescent="0.4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1">
        <f t="shared" si="55"/>
        <v>41882.833333333336</v>
      </c>
      <c r="L3473" s="9">
        <f t="shared" si="56"/>
        <v>8</v>
      </c>
      <c r="M3473" s="11">
        <f t="shared" si="57"/>
        <v>41841.820486111108</v>
      </c>
      <c r="N3473" s="12">
        <f t="shared" si="58"/>
        <v>7</v>
      </c>
      <c r="O3473">
        <f t="shared" si="59"/>
        <v>41.01284722222772</v>
      </c>
      <c r="P3473" t="b">
        <v>0</v>
      </c>
      <c r="Q3473">
        <v>30</v>
      </c>
      <c r="R3473" t="b">
        <v>1</v>
      </c>
      <c r="S3473" s="5" t="s">
        <v>8276</v>
      </c>
      <c r="T3473" t="s">
        <v>8277</v>
      </c>
      <c r="U3473">
        <f>1</f>
        <v>1</v>
      </c>
    </row>
    <row r="3474" spans="1:21" ht="42.75" x14ac:dyDescent="0.4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1">
        <f t="shared" si="55"/>
        <v>41949.249305555553</v>
      </c>
      <c r="L3474" s="9">
        <f t="shared" si="56"/>
        <v>11</v>
      </c>
      <c r="M3474" s="11">
        <f t="shared" si="57"/>
        <v>41928.170497685183</v>
      </c>
      <c r="N3474" s="12">
        <f t="shared" si="58"/>
        <v>10</v>
      </c>
      <c r="O3474">
        <f t="shared" si="59"/>
        <v>21.078807870369928</v>
      </c>
      <c r="P3474" t="b">
        <v>0</v>
      </c>
      <c r="Q3474">
        <v>23</v>
      </c>
      <c r="R3474" t="b">
        <v>1</v>
      </c>
      <c r="S3474" s="5" t="s">
        <v>8276</v>
      </c>
      <c r="T3474" t="s">
        <v>8277</v>
      </c>
      <c r="U3474">
        <f>1</f>
        <v>1</v>
      </c>
    </row>
    <row r="3475" spans="1:21" ht="42.75" x14ac:dyDescent="0.4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1">
        <f t="shared" si="55"/>
        <v>42083.852083333331</v>
      </c>
      <c r="L3475" s="9">
        <f t="shared" si="56"/>
        <v>3</v>
      </c>
      <c r="M3475" s="11">
        <f t="shared" si="57"/>
        <v>42062.834444444445</v>
      </c>
      <c r="N3475" s="12">
        <f t="shared" si="58"/>
        <v>2</v>
      </c>
      <c r="O3475">
        <f t="shared" si="59"/>
        <v>21.017638888886722</v>
      </c>
      <c r="P3475" t="b">
        <v>0</v>
      </c>
      <c r="Q3475">
        <v>33</v>
      </c>
      <c r="R3475" t="b">
        <v>1</v>
      </c>
      <c r="S3475" s="5" t="s">
        <v>8276</v>
      </c>
      <c r="T3475" t="s">
        <v>8277</v>
      </c>
      <c r="U3475">
        <f>1</f>
        <v>1</v>
      </c>
    </row>
    <row r="3476" spans="1:21" ht="42.75" x14ac:dyDescent="0.4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1">
        <f t="shared" si="55"/>
        <v>42571.501516203702</v>
      </c>
      <c r="L3476" s="9">
        <f t="shared" si="56"/>
        <v>7</v>
      </c>
      <c r="M3476" s="11">
        <f t="shared" si="57"/>
        <v>42541.501516203702</v>
      </c>
      <c r="N3476" s="12">
        <f t="shared" si="58"/>
        <v>6</v>
      </c>
      <c r="O3476">
        <f t="shared" si="59"/>
        <v>30</v>
      </c>
      <c r="P3476" t="b">
        <v>0</v>
      </c>
      <c r="Q3476">
        <v>39</v>
      </c>
      <c r="R3476" t="b">
        <v>1</v>
      </c>
      <c r="S3476" s="5" t="s">
        <v>8276</v>
      </c>
      <c r="T3476" t="s">
        <v>8277</v>
      </c>
      <c r="U3476">
        <f>1</f>
        <v>1</v>
      </c>
    </row>
    <row r="3477" spans="1:21" ht="42.75" x14ac:dyDescent="0.4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1">
        <f t="shared" si="55"/>
        <v>41946</v>
      </c>
      <c r="L3477" s="9">
        <f t="shared" si="56"/>
        <v>11</v>
      </c>
      <c r="M3477" s="11">
        <f t="shared" si="57"/>
        <v>41918.880833333329</v>
      </c>
      <c r="N3477" s="12">
        <f t="shared" si="58"/>
        <v>10</v>
      </c>
      <c r="O3477">
        <f t="shared" si="59"/>
        <v>27.119166666670935</v>
      </c>
      <c r="P3477" t="b">
        <v>0</v>
      </c>
      <c r="Q3477">
        <v>17</v>
      </c>
      <c r="R3477" t="b">
        <v>1</v>
      </c>
      <c r="S3477" s="5" t="s">
        <v>8276</v>
      </c>
      <c r="T3477" t="s">
        <v>8277</v>
      </c>
      <c r="U3477">
        <f>1</f>
        <v>1</v>
      </c>
    </row>
    <row r="3478" spans="1:21" ht="42.75" x14ac:dyDescent="0.4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1">
        <f t="shared" si="55"/>
        <v>41939.125</v>
      </c>
      <c r="L3478" s="9">
        <f t="shared" si="56"/>
        <v>10</v>
      </c>
      <c r="M3478" s="11">
        <f t="shared" si="57"/>
        <v>41921.279976851853</v>
      </c>
      <c r="N3478" s="12">
        <f t="shared" si="58"/>
        <v>10</v>
      </c>
      <c r="O3478">
        <f t="shared" si="59"/>
        <v>17.845023148147448</v>
      </c>
      <c r="P3478" t="b">
        <v>0</v>
      </c>
      <c r="Q3478">
        <v>6</v>
      </c>
      <c r="R3478" t="b">
        <v>1</v>
      </c>
      <c r="S3478" s="5" t="s">
        <v>8276</v>
      </c>
      <c r="T3478" t="s">
        <v>8277</v>
      </c>
      <c r="U3478">
        <f>1</f>
        <v>1</v>
      </c>
    </row>
    <row r="3479" spans="1:21" ht="42.75" x14ac:dyDescent="0.4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1">
        <f t="shared" si="55"/>
        <v>42141.125</v>
      </c>
      <c r="L3479" s="9">
        <f t="shared" si="56"/>
        <v>5</v>
      </c>
      <c r="M3479" s="11">
        <f t="shared" si="57"/>
        <v>42128.736608796295</v>
      </c>
      <c r="N3479" s="12">
        <f t="shared" si="58"/>
        <v>5</v>
      </c>
      <c r="O3479">
        <f t="shared" si="59"/>
        <v>12.388391203705396</v>
      </c>
      <c r="P3479" t="b">
        <v>0</v>
      </c>
      <c r="Q3479">
        <v>39</v>
      </c>
      <c r="R3479" t="b">
        <v>1</v>
      </c>
      <c r="S3479" s="5" t="s">
        <v>8276</v>
      </c>
      <c r="T3479" t="s">
        <v>8277</v>
      </c>
      <c r="U3479">
        <f>1</f>
        <v>1</v>
      </c>
    </row>
    <row r="3480" spans="1:21" ht="42.75" x14ac:dyDescent="0.4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1">
        <f t="shared" si="55"/>
        <v>42079.875</v>
      </c>
      <c r="L3480" s="9">
        <f t="shared" si="56"/>
        <v>3</v>
      </c>
      <c r="M3480" s="11">
        <f t="shared" si="57"/>
        <v>42053.916921296302</v>
      </c>
      <c r="N3480" s="12">
        <f t="shared" si="58"/>
        <v>2</v>
      </c>
      <c r="O3480">
        <f t="shared" si="59"/>
        <v>25.958078703697538</v>
      </c>
      <c r="P3480" t="b">
        <v>0</v>
      </c>
      <c r="Q3480">
        <v>57</v>
      </c>
      <c r="R3480" t="b">
        <v>1</v>
      </c>
      <c r="S3480" s="5" t="s">
        <v>8276</v>
      </c>
      <c r="T3480" t="s">
        <v>8277</v>
      </c>
      <c r="U3480">
        <f>1</f>
        <v>1</v>
      </c>
    </row>
    <row r="3481" spans="1:21" ht="42.75" x14ac:dyDescent="0.4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1">
        <f t="shared" si="55"/>
        <v>41811.855092592588</v>
      </c>
      <c r="L3481" s="9">
        <f t="shared" si="56"/>
        <v>6</v>
      </c>
      <c r="M3481" s="11">
        <f t="shared" si="57"/>
        <v>41781.855092592588</v>
      </c>
      <c r="N3481" s="12">
        <f t="shared" si="58"/>
        <v>5</v>
      </c>
      <c r="O3481">
        <f t="shared" si="59"/>
        <v>30</v>
      </c>
      <c r="P3481" t="b">
        <v>0</v>
      </c>
      <c r="Q3481">
        <v>56</v>
      </c>
      <c r="R3481" t="b">
        <v>1</v>
      </c>
      <c r="S3481" s="5" t="s">
        <v>8276</v>
      </c>
      <c r="T3481" t="s">
        <v>8277</v>
      </c>
      <c r="U3481">
        <f>1</f>
        <v>1</v>
      </c>
    </row>
    <row r="3482" spans="1:21" ht="42.75" x14ac:dyDescent="0.4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1">
        <f t="shared" si="55"/>
        <v>42195.875</v>
      </c>
      <c r="L3482" s="9">
        <f t="shared" si="56"/>
        <v>7</v>
      </c>
      <c r="M3482" s="11">
        <f t="shared" si="57"/>
        <v>42171.317442129628</v>
      </c>
      <c r="N3482" s="12">
        <f t="shared" si="58"/>
        <v>6</v>
      </c>
      <c r="O3482">
        <f t="shared" si="59"/>
        <v>24.557557870371966</v>
      </c>
      <c r="P3482" t="b">
        <v>0</v>
      </c>
      <c r="Q3482">
        <v>13</v>
      </c>
      <c r="R3482" t="b">
        <v>1</v>
      </c>
      <c r="S3482" s="5" t="s">
        <v>8276</v>
      </c>
      <c r="T3482" t="s">
        <v>8277</v>
      </c>
      <c r="U3482">
        <f>1</f>
        <v>1</v>
      </c>
    </row>
    <row r="3483" spans="1:21" ht="42.75" x14ac:dyDescent="0.4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1">
        <f t="shared" si="55"/>
        <v>42006.24754629629</v>
      </c>
      <c r="L3483" s="9">
        <f t="shared" si="56"/>
        <v>1</v>
      </c>
      <c r="M3483" s="11">
        <f t="shared" si="57"/>
        <v>41989.24754629629</v>
      </c>
      <c r="N3483" s="12">
        <f t="shared" si="58"/>
        <v>12</v>
      </c>
      <c r="O3483">
        <f t="shared" si="59"/>
        <v>17</v>
      </c>
      <c r="P3483" t="b">
        <v>0</v>
      </c>
      <c r="Q3483">
        <v>95</v>
      </c>
      <c r="R3483" t="b">
        <v>1</v>
      </c>
      <c r="S3483" s="5" t="s">
        <v>8276</v>
      </c>
      <c r="T3483" t="s">
        <v>8277</v>
      </c>
      <c r="U3483">
        <f>1</f>
        <v>1</v>
      </c>
    </row>
    <row r="3484" spans="1:21" ht="42.75" x14ac:dyDescent="0.4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1">
        <f t="shared" si="55"/>
        <v>41826.771597222221</v>
      </c>
      <c r="L3484" s="9">
        <f t="shared" si="56"/>
        <v>7</v>
      </c>
      <c r="M3484" s="11">
        <f t="shared" si="57"/>
        <v>41796.771597222221</v>
      </c>
      <c r="N3484" s="12">
        <f t="shared" si="58"/>
        <v>6</v>
      </c>
      <c r="O3484">
        <f t="shared" si="59"/>
        <v>30</v>
      </c>
      <c r="P3484" t="b">
        <v>0</v>
      </c>
      <c r="Q3484">
        <v>80</v>
      </c>
      <c r="R3484" t="b">
        <v>1</v>
      </c>
      <c r="S3484" s="5" t="s">
        <v>8276</v>
      </c>
      <c r="T3484" t="s">
        <v>8277</v>
      </c>
      <c r="U3484">
        <f>1</f>
        <v>1</v>
      </c>
    </row>
    <row r="3485" spans="1:21" ht="42.75" x14ac:dyDescent="0.4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1">
        <f t="shared" si="55"/>
        <v>41823.668761574074</v>
      </c>
      <c r="L3485" s="9">
        <f t="shared" si="56"/>
        <v>7</v>
      </c>
      <c r="M3485" s="11">
        <f t="shared" si="57"/>
        <v>41793.668761574074</v>
      </c>
      <c r="N3485" s="12">
        <f t="shared" si="58"/>
        <v>6</v>
      </c>
      <c r="O3485">
        <f t="shared" si="59"/>
        <v>30</v>
      </c>
      <c r="P3485" t="b">
        <v>0</v>
      </c>
      <c r="Q3485">
        <v>133</v>
      </c>
      <c r="R3485" t="b">
        <v>1</v>
      </c>
      <c r="S3485" s="5" t="s">
        <v>8276</v>
      </c>
      <c r="T3485" t="s">
        <v>8277</v>
      </c>
      <c r="U3485">
        <f>1</f>
        <v>1</v>
      </c>
    </row>
    <row r="3486" spans="1:21" ht="42.75" x14ac:dyDescent="0.4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1">
        <f t="shared" si="55"/>
        <v>42536.760405092587</v>
      </c>
      <c r="L3486" s="9">
        <f t="shared" si="56"/>
        <v>6</v>
      </c>
      <c r="M3486" s="11">
        <f t="shared" si="57"/>
        <v>42506.760405092587</v>
      </c>
      <c r="N3486" s="12">
        <f t="shared" si="58"/>
        <v>5</v>
      </c>
      <c r="O3486">
        <f t="shared" si="59"/>
        <v>30</v>
      </c>
      <c r="P3486" t="b">
        <v>0</v>
      </c>
      <c r="Q3486">
        <v>44</v>
      </c>
      <c r="R3486" t="b">
        <v>1</v>
      </c>
      <c r="S3486" s="5" t="s">
        <v>8276</v>
      </c>
      <c r="T3486" t="s">
        <v>8277</v>
      </c>
      <c r="U3486">
        <f>1</f>
        <v>1</v>
      </c>
    </row>
    <row r="3487" spans="1:21" ht="42.75" x14ac:dyDescent="0.4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1">
        <f t="shared" si="55"/>
        <v>42402.693055555559</v>
      </c>
      <c r="L3487" s="9">
        <f t="shared" si="56"/>
        <v>2</v>
      </c>
      <c r="M3487" s="11">
        <f t="shared" si="57"/>
        <v>42372.693055555559</v>
      </c>
      <c r="N3487" s="12">
        <f t="shared" si="58"/>
        <v>1</v>
      </c>
      <c r="O3487">
        <f t="shared" si="59"/>
        <v>30</v>
      </c>
      <c r="P3487" t="b">
        <v>0</v>
      </c>
      <c r="Q3487">
        <v>30</v>
      </c>
      <c r="R3487" t="b">
        <v>1</v>
      </c>
      <c r="S3487" s="5" t="s">
        <v>8276</v>
      </c>
      <c r="T3487" t="s">
        <v>8277</v>
      </c>
      <c r="U3487">
        <f>1</f>
        <v>1</v>
      </c>
    </row>
    <row r="3488" spans="1:21" ht="42.75" x14ac:dyDescent="0.4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1">
        <f t="shared" si="55"/>
        <v>42158.290972222225</v>
      </c>
      <c r="L3488" s="9">
        <f t="shared" si="56"/>
        <v>6</v>
      </c>
      <c r="M3488" s="11">
        <f t="shared" si="57"/>
        <v>42126.87501157407</v>
      </c>
      <c r="N3488" s="12">
        <f t="shared" si="58"/>
        <v>5</v>
      </c>
      <c r="O3488">
        <f t="shared" si="59"/>
        <v>31.415960648155306</v>
      </c>
      <c r="P3488" t="b">
        <v>0</v>
      </c>
      <c r="Q3488">
        <v>56</v>
      </c>
      <c r="R3488" t="b">
        <v>1</v>
      </c>
      <c r="S3488" s="5" t="s">
        <v>8276</v>
      </c>
      <c r="T3488" t="s">
        <v>8277</v>
      </c>
      <c r="U3488">
        <f>1</f>
        <v>1</v>
      </c>
    </row>
    <row r="3489" spans="1:21" ht="42.75" x14ac:dyDescent="0.4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1">
        <f t="shared" si="55"/>
        <v>42179.940416666665</v>
      </c>
      <c r="L3489" s="9">
        <f t="shared" si="56"/>
        <v>6</v>
      </c>
      <c r="M3489" s="11">
        <f t="shared" si="57"/>
        <v>42149.940416666665</v>
      </c>
      <c r="N3489" s="12">
        <f t="shared" si="58"/>
        <v>5</v>
      </c>
      <c r="O3489">
        <f t="shared" si="59"/>
        <v>30</v>
      </c>
      <c r="P3489" t="b">
        <v>0</v>
      </c>
      <c r="Q3489">
        <v>66</v>
      </c>
      <c r="R3489" t="b">
        <v>1</v>
      </c>
      <c r="S3489" s="5" t="s">
        <v>8276</v>
      </c>
      <c r="T3489" t="s">
        <v>8277</v>
      </c>
      <c r="U3489">
        <f>1</f>
        <v>1</v>
      </c>
    </row>
    <row r="3490" spans="1:21" ht="42.75" x14ac:dyDescent="0.4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1">
        <f t="shared" si="55"/>
        <v>42111.666666666672</v>
      </c>
      <c r="L3490" s="9">
        <f t="shared" si="56"/>
        <v>4</v>
      </c>
      <c r="M3490" s="11">
        <f t="shared" si="57"/>
        <v>42087.768055555556</v>
      </c>
      <c r="N3490" s="12">
        <f t="shared" si="58"/>
        <v>3</v>
      </c>
      <c r="O3490">
        <f t="shared" si="59"/>
        <v>23.898611111115315</v>
      </c>
      <c r="P3490" t="b">
        <v>0</v>
      </c>
      <c r="Q3490">
        <v>29</v>
      </c>
      <c r="R3490" t="b">
        <v>1</v>
      </c>
      <c r="S3490" s="5" t="s">
        <v>8276</v>
      </c>
      <c r="T3490" t="s">
        <v>8277</v>
      </c>
      <c r="U3490">
        <f>1</f>
        <v>1</v>
      </c>
    </row>
    <row r="3491" spans="1:21" ht="42.75" x14ac:dyDescent="0.4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1">
        <f t="shared" si="55"/>
        <v>41783.875</v>
      </c>
      <c r="L3491" s="9">
        <f t="shared" si="56"/>
        <v>5</v>
      </c>
      <c r="M3491" s="11">
        <f t="shared" si="57"/>
        <v>41753.635775462964</v>
      </c>
      <c r="N3491" s="12">
        <f t="shared" si="58"/>
        <v>4</v>
      </c>
      <c r="O3491">
        <f t="shared" si="59"/>
        <v>30.239224537035625</v>
      </c>
      <c r="P3491" t="b">
        <v>0</v>
      </c>
      <c r="Q3491">
        <v>72</v>
      </c>
      <c r="R3491" t="b">
        <v>1</v>
      </c>
      <c r="S3491" s="5" t="s">
        <v>8276</v>
      </c>
      <c r="T3491" t="s">
        <v>8277</v>
      </c>
      <c r="U3491">
        <f>1</f>
        <v>1</v>
      </c>
    </row>
    <row r="3492" spans="1:21" ht="42.75" x14ac:dyDescent="0.4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1">
        <f t="shared" si="55"/>
        <v>42473.802361111113</v>
      </c>
      <c r="L3492" s="9">
        <f t="shared" si="56"/>
        <v>4</v>
      </c>
      <c r="M3492" s="11">
        <f t="shared" si="57"/>
        <v>42443.802361111113</v>
      </c>
      <c r="N3492" s="12">
        <f t="shared" si="58"/>
        <v>3</v>
      </c>
      <c r="O3492">
        <f t="shared" si="59"/>
        <v>30</v>
      </c>
      <c r="P3492" t="b">
        <v>0</v>
      </c>
      <c r="Q3492">
        <v>27</v>
      </c>
      <c r="R3492" t="b">
        <v>1</v>
      </c>
      <c r="S3492" s="5" t="s">
        <v>8276</v>
      </c>
      <c r="T3492" t="s">
        <v>8277</v>
      </c>
      <c r="U3492">
        <f>1</f>
        <v>1</v>
      </c>
    </row>
    <row r="3493" spans="1:21" ht="42.75" x14ac:dyDescent="0.4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1">
        <f t="shared" si="55"/>
        <v>42142.249814814815</v>
      </c>
      <c r="L3493" s="9">
        <f t="shared" si="56"/>
        <v>5</v>
      </c>
      <c r="M3493" s="11">
        <f t="shared" si="57"/>
        <v>42121.249814814815</v>
      </c>
      <c r="N3493" s="12">
        <f t="shared" si="58"/>
        <v>4</v>
      </c>
      <c r="O3493">
        <f t="shared" si="59"/>
        <v>21</v>
      </c>
      <c r="P3493" t="b">
        <v>0</v>
      </c>
      <c r="Q3493">
        <v>10</v>
      </c>
      <c r="R3493" t="b">
        <v>1</v>
      </c>
      <c r="S3493" s="5" t="s">
        <v>8276</v>
      </c>
      <c r="T3493" t="s">
        <v>8277</v>
      </c>
      <c r="U3493">
        <f>1</f>
        <v>1</v>
      </c>
    </row>
    <row r="3494" spans="1:21" ht="42.75" x14ac:dyDescent="0.4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1">
        <f t="shared" si="55"/>
        <v>42303.009224537032</v>
      </c>
      <c r="L3494" s="9">
        <f t="shared" si="56"/>
        <v>10</v>
      </c>
      <c r="M3494" s="11">
        <f t="shared" si="57"/>
        <v>42268.009224537032</v>
      </c>
      <c r="N3494" s="12">
        <f t="shared" si="58"/>
        <v>9</v>
      </c>
      <c r="O3494">
        <f t="shared" si="59"/>
        <v>35</v>
      </c>
      <c r="P3494" t="b">
        <v>0</v>
      </c>
      <c r="Q3494">
        <v>35</v>
      </c>
      <c r="R3494" t="b">
        <v>1</v>
      </c>
      <c r="S3494" s="5" t="s">
        <v>8276</v>
      </c>
      <c r="T3494" t="s">
        <v>8277</v>
      </c>
      <c r="U3494">
        <f>1</f>
        <v>1</v>
      </c>
    </row>
    <row r="3495" spans="1:21" ht="42.75" x14ac:dyDescent="0.4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1">
        <f t="shared" si="55"/>
        <v>41868.21597222222</v>
      </c>
      <c r="L3495" s="9">
        <f t="shared" si="56"/>
        <v>8</v>
      </c>
      <c r="M3495" s="11">
        <f t="shared" si="57"/>
        <v>41848.866157407407</v>
      </c>
      <c r="N3495" s="12">
        <f t="shared" si="58"/>
        <v>7</v>
      </c>
      <c r="O3495">
        <f t="shared" si="59"/>
        <v>19.349814814813726</v>
      </c>
      <c r="P3495" t="b">
        <v>0</v>
      </c>
      <c r="Q3495">
        <v>29</v>
      </c>
      <c r="R3495" t="b">
        <v>1</v>
      </c>
      <c r="S3495" s="5" t="s">
        <v>8276</v>
      </c>
      <c r="T3495" t="s">
        <v>8277</v>
      </c>
      <c r="U3495">
        <f>1</f>
        <v>1</v>
      </c>
    </row>
    <row r="3496" spans="1:21" ht="42.75" x14ac:dyDescent="0.4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1">
        <f t="shared" si="55"/>
        <v>42700.25</v>
      </c>
      <c r="L3496" s="9">
        <f t="shared" si="56"/>
        <v>11</v>
      </c>
      <c r="M3496" s="11">
        <f t="shared" si="57"/>
        <v>42689.214988425927</v>
      </c>
      <c r="N3496" s="12">
        <f t="shared" si="58"/>
        <v>11</v>
      </c>
      <c r="O3496">
        <f t="shared" si="59"/>
        <v>11.035011574072996</v>
      </c>
      <c r="P3496" t="b">
        <v>0</v>
      </c>
      <c r="Q3496">
        <v>13</v>
      </c>
      <c r="R3496" t="b">
        <v>1</v>
      </c>
      <c r="S3496" s="5" t="s">
        <v>8276</v>
      </c>
      <c r="T3496" t="s">
        <v>8277</v>
      </c>
      <c r="U3496">
        <f>1</f>
        <v>1</v>
      </c>
    </row>
    <row r="3497" spans="1:21" ht="42.75" x14ac:dyDescent="0.4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1">
        <f t="shared" si="55"/>
        <v>41944.720833333333</v>
      </c>
      <c r="L3497" s="9">
        <f t="shared" si="56"/>
        <v>11</v>
      </c>
      <c r="M3497" s="11">
        <f t="shared" si="57"/>
        <v>41915.762835648151</v>
      </c>
      <c r="N3497" s="12">
        <f t="shared" si="58"/>
        <v>10</v>
      </c>
      <c r="O3497">
        <f t="shared" si="59"/>
        <v>28.957997685181908</v>
      </c>
      <c r="P3497" t="b">
        <v>0</v>
      </c>
      <c r="Q3497">
        <v>72</v>
      </c>
      <c r="R3497" t="b">
        <v>1</v>
      </c>
      <c r="S3497" s="5" t="s">
        <v>8276</v>
      </c>
      <c r="T3497" t="s">
        <v>8277</v>
      </c>
      <c r="U3497">
        <f>1</f>
        <v>1</v>
      </c>
    </row>
    <row r="3498" spans="1:21" ht="42.75" x14ac:dyDescent="0.4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1">
        <f t="shared" si="55"/>
        <v>42624.846828703703</v>
      </c>
      <c r="L3498" s="9">
        <f t="shared" si="56"/>
        <v>9</v>
      </c>
      <c r="M3498" s="11">
        <f t="shared" si="57"/>
        <v>42584.846828703703</v>
      </c>
      <c r="N3498" s="12">
        <f t="shared" si="58"/>
        <v>8</v>
      </c>
      <c r="O3498">
        <f t="shared" si="59"/>
        <v>40</v>
      </c>
      <c r="P3498" t="b">
        <v>0</v>
      </c>
      <c r="Q3498">
        <v>78</v>
      </c>
      <c r="R3498" t="b">
        <v>1</v>
      </c>
      <c r="S3498" s="5" t="s">
        <v>8276</v>
      </c>
      <c r="T3498" t="s">
        <v>8277</v>
      </c>
      <c r="U3498">
        <f>1</f>
        <v>1</v>
      </c>
    </row>
    <row r="3499" spans="1:21" ht="42.75" x14ac:dyDescent="0.4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1">
        <f t="shared" si="55"/>
        <v>42523.916666666672</v>
      </c>
      <c r="L3499" s="9">
        <f t="shared" si="56"/>
        <v>6</v>
      </c>
      <c r="M3499" s="11">
        <f t="shared" si="57"/>
        <v>42511.741944444439</v>
      </c>
      <c r="N3499" s="12">
        <f t="shared" si="58"/>
        <v>5</v>
      </c>
      <c r="O3499">
        <f t="shared" si="59"/>
        <v>12.174722222232958</v>
      </c>
      <c r="P3499" t="b">
        <v>0</v>
      </c>
      <c r="Q3499">
        <v>49</v>
      </c>
      <c r="R3499" t="b">
        <v>1</v>
      </c>
      <c r="S3499" s="5" t="s">
        <v>8276</v>
      </c>
      <c r="T3499" t="s">
        <v>8277</v>
      </c>
      <c r="U3499">
        <f>1</f>
        <v>1</v>
      </c>
    </row>
    <row r="3500" spans="1:21" ht="42.75" x14ac:dyDescent="0.4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1">
        <f t="shared" si="55"/>
        <v>42518.905555555553</v>
      </c>
      <c r="L3500" s="9">
        <f t="shared" si="56"/>
        <v>5</v>
      </c>
      <c r="M3500" s="11">
        <f t="shared" si="57"/>
        <v>42459.15861111111</v>
      </c>
      <c r="N3500" s="12">
        <f t="shared" si="58"/>
        <v>3</v>
      </c>
      <c r="O3500">
        <f t="shared" si="59"/>
        <v>59.746944444443216</v>
      </c>
      <c r="P3500" t="b">
        <v>0</v>
      </c>
      <c r="Q3500">
        <v>42</v>
      </c>
      <c r="R3500" t="b">
        <v>1</v>
      </c>
      <c r="S3500" s="5" t="s">
        <v>8276</v>
      </c>
      <c r="T3500" t="s">
        <v>8277</v>
      </c>
      <c r="U3500">
        <f>1</f>
        <v>1</v>
      </c>
    </row>
    <row r="3501" spans="1:21" ht="42.75" x14ac:dyDescent="0.4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1">
        <f t="shared" si="55"/>
        <v>42186.290972222225</v>
      </c>
      <c r="L3501" s="9">
        <f t="shared" si="56"/>
        <v>7</v>
      </c>
      <c r="M3501" s="11">
        <f t="shared" si="57"/>
        <v>42132.036168981482</v>
      </c>
      <c r="N3501" s="12">
        <f t="shared" si="58"/>
        <v>5</v>
      </c>
      <c r="O3501">
        <f t="shared" si="59"/>
        <v>54.254803240743058</v>
      </c>
      <c r="P3501" t="b">
        <v>0</v>
      </c>
      <c r="Q3501">
        <v>35</v>
      </c>
      <c r="R3501" t="b">
        <v>1</v>
      </c>
      <c r="S3501" s="5" t="s">
        <v>8276</v>
      </c>
      <c r="T3501" t="s">
        <v>8277</v>
      </c>
      <c r="U3501">
        <f>1</f>
        <v>1</v>
      </c>
    </row>
    <row r="3502" spans="1:21" ht="42.75" x14ac:dyDescent="0.4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1">
        <f t="shared" si="55"/>
        <v>42436.207638888889</v>
      </c>
      <c r="L3502" s="9">
        <f t="shared" si="56"/>
        <v>3</v>
      </c>
      <c r="M3502" s="11">
        <f t="shared" si="57"/>
        <v>42419.91942129629</v>
      </c>
      <c r="N3502" s="12">
        <f t="shared" si="58"/>
        <v>2</v>
      </c>
      <c r="O3502">
        <f t="shared" si="59"/>
        <v>16.288217592598812</v>
      </c>
      <c r="P3502" t="b">
        <v>0</v>
      </c>
      <c r="Q3502">
        <v>42</v>
      </c>
      <c r="R3502" t="b">
        <v>1</v>
      </c>
      <c r="S3502" s="5" t="s">
        <v>8276</v>
      </c>
      <c r="T3502" t="s">
        <v>8277</v>
      </c>
      <c r="U3502">
        <f>1</f>
        <v>1</v>
      </c>
    </row>
    <row r="3503" spans="1:21" ht="42.75" x14ac:dyDescent="0.4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1">
        <f t="shared" si="55"/>
        <v>42258.763831018514</v>
      </c>
      <c r="L3503" s="9">
        <f t="shared" si="56"/>
        <v>9</v>
      </c>
      <c r="M3503" s="11">
        <f t="shared" si="57"/>
        <v>42233.763831018514</v>
      </c>
      <c r="N3503" s="12">
        <f t="shared" si="58"/>
        <v>8</v>
      </c>
      <c r="O3503">
        <f t="shared" si="59"/>
        <v>25</v>
      </c>
      <c r="P3503" t="b">
        <v>0</v>
      </c>
      <c r="Q3503">
        <v>42</v>
      </c>
      <c r="R3503" t="b">
        <v>1</v>
      </c>
      <c r="S3503" s="5" t="s">
        <v>8276</v>
      </c>
      <c r="T3503" t="s">
        <v>8277</v>
      </c>
      <c r="U3503">
        <f>1</f>
        <v>1</v>
      </c>
    </row>
    <row r="3504" spans="1:21" ht="42.75" x14ac:dyDescent="0.4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1">
        <f t="shared" si="55"/>
        <v>42445.165972222225</v>
      </c>
      <c r="L3504" s="9">
        <f t="shared" si="56"/>
        <v>3</v>
      </c>
      <c r="M3504" s="11">
        <f t="shared" si="57"/>
        <v>42430.839398148149</v>
      </c>
      <c r="N3504" s="12">
        <f t="shared" si="58"/>
        <v>3</v>
      </c>
      <c r="O3504">
        <f t="shared" si="59"/>
        <v>14.326574074075324</v>
      </c>
      <c r="P3504" t="b">
        <v>0</v>
      </c>
      <c r="Q3504">
        <v>31</v>
      </c>
      <c r="R3504" t="b">
        <v>1</v>
      </c>
      <c r="S3504" s="5" t="s">
        <v>8276</v>
      </c>
      <c r="T3504" t="s">
        <v>8277</v>
      </c>
      <c r="U3504">
        <f>1</f>
        <v>1</v>
      </c>
    </row>
    <row r="3505" spans="1:21" ht="42.75" x14ac:dyDescent="0.4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1">
        <f t="shared" si="55"/>
        <v>42575.478333333333</v>
      </c>
      <c r="L3505" s="9">
        <f t="shared" si="56"/>
        <v>7</v>
      </c>
      <c r="M3505" s="11">
        <f t="shared" si="57"/>
        <v>42545.478333333333</v>
      </c>
      <c r="N3505" s="12">
        <f t="shared" si="58"/>
        <v>6</v>
      </c>
      <c r="O3505">
        <f t="shared" si="59"/>
        <v>30</v>
      </c>
      <c r="P3505" t="b">
        <v>0</v>
      </c>
      <c r="Q3505">
        <v>38</v>
      </c>
      <c r="R3505" t="b">
        <v>1</v>
      </c>
      <c r="S3505" s="5" t="s">
        <v>8276</v>
      </c>
      <c r="T3505" t="s">
        <v>8277</v>
      </c>
      <c r="U3505">
        <f>1</f>
        <v>1</v>
      </c>
    </row>
    <row r="3506" spans="1:21" ht="42.75" x14ac:dyDescent="0.4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1">
        <f t="shared" si="55"/>
        <v>42327.790405092594</v>
      </c>
      <c r="L3506" s="9">
        <f t="shared" si="56"/>
        <v>11</v>
      </c>
      <c r="M3506" s="11">
        <f t="shared" si="57"/>
        <v>42297.748738425929</v>
      </c>
      <c r="N3506" s="12">
        <f t="shared" si="58"/>
        <v>10</v>
      </c>
      <c r="O3506">
        <f t="shared" si="59"/>
        <v>30.041666666664241</v>
      </c>
      <c r="P3506" t="b">
        <v>0</v>
      </c>
      <c r="Q3506">
        <v>8</v>
      </c>
      <c r="R3506" t="b">
        <v>1</v>
      </c>
      <c r="S3506" s="5" t="s">
        <v>8276</v>
      </c>
      <c r="T3506" t="s">
        <v>8277</v>
      </c>
      <c r="U3506">
        <f>1</f>
        <v>1</v>
      </c>
    </row>
    <row r="3507" spans="1:21" ht="85.5" x14ac:dyDescent="0.4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1">
        <f t="shared" si="55"/>
        <v>41772.166666666664</v>
      </c>
      <c r="L3507" s="9">
        <f t="shared" si="56"/>
        <v>5</v>
      </c>
      <c r="M3507" s="11">
        <f t="shared" si="57"/>
        <v>41760.935706018521</v>
      </c>
      <c r="N3507" s="12">
        <f t="shared" si="58"/>
        <v>5</v>
      </c>
      <c r="O3507">
        <f t="shared" si="59"/>
        <v>11.230960648143082</v>
      </c>
      <c r="P3507" t="b">
        <v>0</v>
      </c>
      <c r="Q3507">
        <v>39</v>
      </c>
      <c r="R3507" t="b">
        <v>1</v>
      </c>
      <c r="S3507" s="5" t="s">
        <v>8276</v>
      </c>
      <c r="T3507" t="s">
        <v>8277</v>
      </c>
      <c r="U3507">
        <f>1</f>
        <v>1</v>
      </c>
    </row>
    <row r="3508" spans="1:21" ht="42.75" x14ac:dyDescent="0.4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1">
        <f t="shared" si="55"/>
        <v>41874.734259259261</v>
      </c>
      <c r="L3508" s="9">
        <f t="shared" si="56"/>
        <v>8</v>
      </c>
      <c r="M3508" s="11">
        <f t="shared" si="57"/>
        <v>41829.734259259261</v>
      </c>
      <c r="N3508" s="12">
        <f t="shared" si="58"/>
        <v>7</v>
      </c>
      <c r="O3508">
        <f t="shared" si="59"/>
        <v>45</v>
      </c>
      <c r="P3508" t="b">
        <v>0</v>
      </c>
      <c r="Q3508">
        <v>29</v>
      </c>
      <c r="R3508" t="b">
        <v>1</v>
      </c>
      <c r="S3508" s="5" t="s">
        <v>8276</v>
      </c>
      <c r="T3508" t="s">
        <v>8277</v>
      </c>
      <c r="U3508">
        <f>1</f>
        <v>1</v>
      </c>
    </row>
    <row r="3509" spans="1:21" ht="42.75" x14ac:dyDescent="0.4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1">
        <f t="shared" si="55"/>
        <v>42521.92288194444</v>
      </c>
      <c r="L3509" s="9">
        <f t="shared" si="56"/>
        <v>5</v>
      </c>
      <c r="M3509" s="11">
        <f t="shared" si="57"/>
        <v>42491.92288194444</v>
      </c>
      <c r="N3509" s="12">
        <f t="shared" si="58"/>
        <v>5</v>
      </c>
      <c r="O3509">
        <f t="shared" si="59"/>
        <v>30</v>
      </c>
      <c r="P3509" t="b">
        <v>0</v>
      </c>
      <c r="Q3509">
        <v>72</v>
      </c>
      <c r="R3509" t="b">
        <v>1</v>
      </c>
      <c r="S3509" s="5" t="s">
        <v>8276</v>
      </c>
      <c r="T3509" t="s">
        <v>8277</v>
      </c>
      <c r="U3509">
        <f>1</f>
        <v>1</v>
      </c>
    </row>
    <row r="3510" spans="1:21" ht="42.75" x14ac:dyDescent="0.4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1">
        <f t="shared" si="55"/>
        <v>42500.875</v>
      </c>
      <c r="L3510" s="9">
        <f t="shared" si="56"/>
        <v>5</v>
      </c>
      <c r="M3510" s="11">
        <f t="shared" si="57"/>
        <v>42477.729780092588</v>
      </c>
      <c r="N3510" s="12">
        <f t="shared" si="58"/>
        <v>4</v>
      </c>
      <c r="O3510">
        <f t="shared" si="59"/>
        <v>23.145219907411956</v>
      </c>
      <c r="P3510" t="b">
        <v>0</v>
      </c>
      <c r="Q3510">
        <v>15</v>
      </c>
      <c r="R3510" t="b">
        <v>1</v>
      </c>
      <c r="S3510" s="5" t="s">
        <v>8276</v>
      </c>
      <c r="T3510" t="s">
        <v>8277</v>
      </c>
      <c r="U3510">
        <f>1</f>
        <v>1</v>
      </c>
    </row>
    <row r="3511" spans="1:21" ht="42.75" x14ac:dyDescent="0.4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1">
        <f t="shared" si="55"/>
        <v>41964.204861111109</v>
      </c>
      <c r="L3511" s="9">
        <f t="shared" si="56"/>
        <v>11</v>
      </c>
      <c r="M3511" s="11">
        <f t="shared" si="57"/>
        <v>41950.859560185185</v>
      </c>
      <c r="N3511" s="12">
        <f t="shared" si="58"/>
        <v>11</v>
      </c>
      <c r="O3511">
        <f t="shared" si="59"/>
        <v>13.345300925924676</v>
      </c>
      <c r="P3511" t="b">
        <v>0</v>
      </c>
      <c r="Q3511">
        <v>33</v>
      </c>
      <c r="R3511" t="b">
        <v>1</v>
      </c>
      <c r="S3511" s="5" t="s">
        <v>8276</v>
      </c>
      <c r="T3511" t="s">
        <v>8277</v>
      </c>
      <c r="U3511">
        <f>1</f>
        <v>1</v>
      </c>
    </row>
    <row r="3512" spans="1:21" ht="42.75" x14ac:dyDescent="0.4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1">
        <f t="shared" si="55"/>
        <v>41822.62090277778</v>
      </c>
      <c r="L3512" s="9">
        <f t="shared" si="56"/>
        <v>7</v>
      </c>
      <c r="M3512" s="11">
        <f t="shared" si="57"/>
        <v>41802.62090277778</v>
      </c>
      <c r="N3512" s="12">
        <f t="shared" si="58"/>
        <v>6</v>
      </c>
      <c r="O3512">
        <f t="shared" si="59"/>
        <v>20</v>
      </c>
      <c r="P3512" t="b">
        <v>0</v>
      </c>
      <c r="Q3512">
        <v>15</v>
      </c>
      <c r="R3512" t="b">
        <v>1</v>
      </c>
      <c r="S3512" s="5" t="s">
        <v>8276</v>
      </c>
      <c r="T3512" t="s">
        <v>8277</v>
      </c>
      <c r="U3512">
        <f>1</f>
        <v>1</v>
      </c>
    </row>
    <row r="3513" spans="1:21" ht="42.75" x14ac:dyDescent="0.4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1">
        <f t="shared" si="55"/>
        <v>41950.770833333336</v>
      </c>
      <c r="L3513" s="9">
        <f t="shared" si="56"/>
        <v>11</v>
      </c>
      <c r="M3513" s="11">
        <f t="shared" si="57"/>
        <v>41927.873784722222</v>
      </c>
      <c r="N3513" s="12">
        <f t="shared" si="58"/>
        <v>10</v>
      </c>
      <c r="O3513">
        <f t="shared" si="59"/>
        <v>22.89704861111386</v>
      </c>
      <c r="P3513" t="b">
        <v>0</v>
      </c>
      <c r="Q3513">
        <v>19</v>
      </c>
      <c r="R3513" t="b">
        <v>1</v>
      </c>
      <c r="S3513" s="5" t="s">
        <v>8276</v>
      </c>
      <c r="T3513" t="s">
        <v>8277</v>
      </c>
      <c r="U3513">
        <f>1</f>
        <v>1</v>
      </c>
    </row>
    <row r="3514" spans="1:21" ht="42.75" x14ac:dyDescent="0.4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1">
        <f t="shared" si="55"/>
        <v>42117.49527777778</v>
      </c>
      <c r="L3514" s="9">
        <f t="shared" si="56"/>
        <v>4</v>
      </c>
      <c r="M3514" s="11">
        <f t="shared" si="57"/>
        <v>42057.536944444444</v>
      </c>
      <c r="N3514" s="12">
        <f t="shared" si="58"/>
        <v>2</v>
      </c>
      <c r="O3514">
        <f t="shared" si="59"/>
        <v>59.958333333335759</v>
      </c>
      <c r="P3514" t="b">
        <v>0</v>
      </c>
      <c r="Q3514">
        <v>17</v>
      </c>
      <c r="R3514" t="b">
        <v>1</v>
      </c>
      <c r="S3514" s="5" t="s">
        <v>8276</v>
      </c>
      <c r="T3514" t="s">
        <v>8277</v>
      </c>
      <c r="U3514">
        <f>1</f>
        <v>1</v>
      </c>
    </row>
    <row r="3515" spans="1:21" ht="42.75" x14ac:dyDescent="0.4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1">
        <f t="shared" si="55"/>
        <v>41794.207638888889</v>
      </c>
      <c r="L3515" s="9">
        <f t="shared" si="56"/>
        <v>6</v>
      </c>
      <c r="M3515" s="11">
        <f t="shared" si="57"/>
        <v>41781.096203703702</v>
      </c>
      <c r="N3515" s="12">
        <f t="shared" si="58"/>
        <v>5</v>
      </c>
      <c r="O3515">
        <f t="shared" si="59"/>
        <v>13.111435185186565</v>
      </c>
      <c r="P3515" t="b">
        <v>0</v>
      </c>
      <c r="Q3515">
        <v>44</v>
      </c>
      <c r="R3515" t="b">
        <v>1</v>
      </c>
      <c r="S3515" s="5" t="s">
        <v>8276</v>
      </c>
      <c r="T3515" t="s">
        <v>8277</v>
      </c>
      <c r="U3515">
        <f>1</f>
        <v>1</v>
      </c>
    </row>
    <row r="3516" spans="1:21" ht="42.75" x14ac:dyDescent="0.4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1">
        <f t="shared" si="55"/>
        <v>42037.207638888889</v>
      </c>
      <c r="L3516" s="9">
        <f t="shared" si="56"/>
        <v>2</v>
      </c>
      <c r="M3516" s="11">
        <f t="shared" si="57"/>
        <v>42020.846666666665</v>
      </c>
      <c r="N3516" s="12">
        <f t="shared" si="58"/>
        <v>1</v>
      </c>
      <c r="O3516">
        <f t="shared" si="59"/>
        <v>16.360972222224518</v>
      </c>
      <c r="P3516" t="b">
        <v>0</v>
      </c>
      <c r="Q3516">
        <v>10</v>
      </c>
      <c r="R3516" t="b">
        <v>1</v>
      </c>
      <c r="S3516" s="5" t="s">
        <v>8276</v>
      </c>
      <c r="T3516" t="s">
        <v>8277</v>
      </c>
      <c r="U3516">
        <f>1</f>
        <v>1</v>
      </c>
    </row>
    <row r="3517" spans="1:21" ht="42.75" x14ac:dyDescent="0.4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1">
        <f t="shared" si="55"/>
        <v>42155.772812499999</v>
      </c>
      <c r="L3517" s="9">
        <f t="shared" si="56"/>
        <v>5</v>
      </c>
      <c r="M3517" s="11">
        <f t="shared" si="57"/>
        <v>42125.772812499999</v>
      </c>
      <c r="N3517" s="12">
        <f t="shared" si="58"/>
        <v>5</v>
      </c>
      <c r="O3517">
        <f t="shared" si="59"/>
        <v>30</v>
      </c>
      <c r="P3517" t="b">
        <v>0</v>
      </c>
      <c r="Q3517">
        <v>46</v>
      </c>
      <c r="R3517" t="b">
        <v>1</v>
      </c>
      <c r="S3517" s="5" t="s">
        <v>8276</v>
      </c>
      <c r="T3517" t="s">
        <v>8277</v>
      </c>
      <c r="U3517">
        <f>1</f>
        <v>1</v>
      </c>
    </row>
    <row r="3518" spans="1:21" ht="42.75" x14ac:dyDescent="0.4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1">
        <f t="shared" si="55"/>
        <v>41890.125</v>
      </c>
      <c r="L3518" s="9">
        <f t="shared" si="56"/>
        <v>9</v>
      </c>
      <c r="M3518" s="11">
        <f t="shared" si="57"/>
        <v>41856.010069444441</v>
      </c>
      <c r="N3518" s="12">
        <f t="shared" si="58"/>
        <v>8</v>
      </c>
      <c r="O3518">
        <f t="shared" si="59"/>
        <v>34.114930555559113</v>
      </c>
      <c r="P3518" t="b">
        <v>0</v>
      </c>
      <c r="Q3518">
        <v>11</v>
      </c>
      <c r="R3518" t="b">
        <v>1</v>
      </c>
      <c r="S3518" s="5" t="s">
        <v>8276</v>
      </c>
      <c r="T3518" t="s">
        <v>8277</v>
      </c>
      <c r="U3518">
        <f>1</f>
        <v>1</v>
      </c>
    </row>
    <row r="3519" spans="1:21" ht="42.75" x14ac:dyDescent="0.4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1">
        <f t="shared" si="55"/>
        <v>41824.458333333336</v>
      </c>
      <c r="L3519" s="9">
        <f t="shared" si="56"/>
        <v>7</v>
      </c>
      <c r="M3519" s="11">
        <f t="shared" si="57"/>
        <v>41794.817523148151</v>
      </c>
      <c r="N3519" s="12">
        <f t="shared" si="58"/>
        <v>6</v>
      </c>
      <c r="O3519">
        <f t="shared" si="59"/>
        <v>29.640810185184819</v>
      </c>
      <c r="P3519" t="b">
        <v>0</v>
      </c>
      <c r="Q3519">
        <v>13</v>
      </c>
      <c r="R3519" t="b">
        <v>1</v>
      </c>
      <c r="S3519" s="5" t="s">
        <v>8276</v>
      </c>
      <c r="T3519" t="s">
        <v>8277</v>
      </c>
      <c r="U3519">
        <f>1</f>
        <v>1</v>
      </c>
    </row>
    <row r="3520" spans="1:21" ht="42.75" x14ac:dyDescent="0.4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1">
        <f t="shared" si="55"/>
        <v>41914.597916666666</v>
      </c>
      <c r="L3520" s="9">
        <f t="shared" si="56"/>
        <v>10</v>
      </c>
      <c r="M3520" s="11">
        <f t="shared" si="57"/>
        <v>41893.783553240741</v>
      </c>
      <c r="N3520" s="12">
        <f t="shared" si="58"/>
        <v>9</v>
      </c>
      <c r="O3520">
        <f t="shared" si="59"/>
        <v>20.814363425924967</v>
      </c>
      <c r="P3520" t="b">
        <v>0</v>
      </c>
      <c r="Q3520">
        <v>33</v>
      </c>
      <c r="R3520" t="b">
        <v>1</v>
      </c>
      <c r="S3520" s="5" t="s">
        <v>8276</v>
      </c>
      <c r="T3520" t="s">
        <v>8277</v>
      </c>
      <c r="U3520">
        <f>1</f>
        <v>1</v>
      </c>
    </row>
    <row r="3521" spans="1:21" ht="42.75" x14ac:dyDescent="0.4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1">
        <f t="shared" si="55"/>
        <v>42067.598958333328</v>
      </c>
      <c r="L3521" s="9">
        <f t="shared" si="56"/>
        <v>3</v>
      </c>
      <c r="M3521" s="11">
        <f t="shared" si="57"/>
        <v>42037.598958333328</v>
      </c>
      <c r="N3521" s="12">
        <f t="shared" si="58"/>
        <v>2</v>
      </c>
      <c r="O3521">
        <f t="shared" si="59"/>
        <v>30</v>
      </c>
      <c r="P3521" t="b">
        <v>0</v>
      </c>
      <c r="Q3521">
        <v>28</v>
      </c>
      <c r="R3521" t="b">
        <v>1</v>
      </c>
      <c r="S3521" s="5" t="s">
        <v>8276</v>
      </c>
      <c r="T3521" t="s">
        <v>8277</v>
      </c>
      <c r="U3521">
        <f>1</f>
        <v>1</v>
      </c>
    </row>
    <row r="3522" spans="1:21" ht="28.5" x14ac:dyDescent="0.4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1">
        <f t="shared" si="55"/>
        <v>42253.57430555555</v>
      </c>
      <c r="L3522" s="9">
        <f t="shared" si="56"/>
        <v>9</v>
      </c>
      <c r="M3522" s="11">
        <f t="shared" si="57"/>
        <v>42227.824212962965</v>
      </c>
      <c r="N3522" s="12">
        <f t="shared" si="58"/>
        <v>8</v>
      </c>
      <c r="O3522">
        <f t="shared" si="59"/>
        <v>25.750092592585133</v>
      </c>
      <c r="P3522" t="b">
        <v>0</v>
      </c>
      <c r="Q3522">
        <v>21</v>
      </c>
      <c r="R3522" t="b">
        <v>1</v>
      </c>
      <c r="S3522" s="5" t="s">
        <v>8276</v>
      </c>
      <c r="T3522" t="s">
        <v>8277</v>
      </c>
      <c r="U3522">
        <f>1</f>
        <v>1</v>
      </c>
    </row>
    <row r="3523" spans="1:21" ht="42.75" x14ac:dyDescent="0.4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1">
        <f t="shared" si="55"/>
        <v>41911.361342592594</v>
      </c>
      <c r="L3523" s="9">
        <f t="shared" si="56"/>
        <v>9</v>
      </c>
      <c r="M3523" s="11">
        <f t="shared" si="57"/>
        <v>41881.361342592594</v>
      </c>
      <c r="N3523" s="12">
        <f t="shared" si="58"/>
        <v>8</v>
      </c>
      <c r="O3523">
        <f t="shared" si="59"/>
        <v>30</v>
      </c>
      <c r="P3523" t="b">
        <v>0</v>
      </c>
      <c r="Q3523">
        <v>13</v>
      </c>
      <c r="R3523" t="b">
        <v>1</v>
      </c>
      <c r="S3523" s="5" t="s">
        <v>8276</v>
      </c>
      <c r="T3523" t="s">
        <v>8277</v>
      </c>
      <c r="U3523">
        <f>1</f>
        <v>1</v>
      </c>
    </row>
    <row r="3524" spans="1:21" ht="42.75" x14ac:dyDescent="0.4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1">
        <f t="shared" si="55"/>
        <v>42262.420833333337</v>
      </c>
      <c r="L3524" s="9">
        <f t="shared" si="56"/>
        <v>9</v>
      </c>
      <c r="M3524" s="11">
        <f t="shared" si="57"/>
        <v>42234.789884259255</v>
      </c>
      <c r="N3524" s="12">
        <f t="shared" si="58"/>
        <v>8</v>
      </c>
      <c r="O3524">
        <f t="shared" si="59"/>
        <v>27.630949074082309</v>
      </c>
      <c r="P3524" t="b">
        <v>0</v>
      </c>
      <c r="Q3524">
        <v>34</v>
      </c>
      <c r="R3524" t="b">
        <v>1</v>
      </c>
      <c r="S3524" s="5" t="s">
        <v>8276</v>
      </c>
      <c r="T3524" t="s">
        <v>8277</v>
      </c>
      <c r="U3524">
        <f>1</f>
        <v>1</v>
      </c>
    </row>
    <row r="3525" spans="1:21" ht="42.75" x14ac:dyDescent="0.4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1">
        <f t="shared" si="55"/>
        <v>42638.958333333328</v>
      </c>
      <c r="L3525" s="9">
        <f t="shared" si="56"/>
        <v>9</v>
      </c>
      <c r="M3525" s="11">
        <f t="shared" si="57"/>
        <v>42581.397546296299</v>
      </c>
      <c r="N3525" s="12">
        <f t="shared" si="58"/>
        <v>7</v>
      </c>
      <c r="O3525">
        <f t="shared" si="59"/>
        <v>57.560787037029513</v>
      </c>
      <c r="P3525" t="b">
        <v>0</v>
      </c>
      <c r="Q3525">
        <v>80</v>
      </c>
      <c r="R3525" t="b">
        <v>1</v>
      </c>
      <c r="S3525" s="5" t="s">
        <v>8276</v>
      </c>
      <c r="T3525" t="s">
        <v>8277</v>
      </c>
      <c r="U3525">
        <f>1</f>
        <v>1</v>
      </c>
    </row>
    <row r="3526" spans="1:21" ht="42.75" x14ac:dyDescent="0.4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1">
        <f t="shared" si="55"/>
        <v>41895.166666666664</v>
      </c>
      <c r="L3526" s="9">
        <f t="shared" si="56"/>
        <v>9</v>
      </c>
      <c r="M3526" s="11">
        <f t="shared" si="57"/>
        <v>41880.76357638889</v>
      </c>
      <c r="N3526" s="12">
        <f t="shared" si="58"/>
        <v>8</v>
      </c>
      <c r="O3526">
        <f t="shared" si="59"/>
        <v>14.403090277774027</v>
      </c>
      <c r="P3526" t="b">
        <v>0</v>
      </c>
      <c r="Q3526">
        <v>74</v>
      </c>
      <c r="R3526" t="b">
        <v>1</v>
      </c>
      <c r="S3526" s="5" t="s">
        <v>8276</v>
      </c>
      <c r="T3526" t="s">
        <v>8277</v>
      </c>
      <c r="U3526">
        <f>1</f>
        <v>1</v>
      </c>
    </row>
    <row r="3527" spans="1:21" ht="42.75" x14ac:dyDescent="0.4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1">
        <f t="shared" si="55"/>
        <v>42225.666666666672</v>
      </c>
      <c r="L3527" s="9">
        <f t="shared" si="56"/>
        <v>8</v>
      </c>
      <c r="M3527" s="11">
        <f t="shared" si="57"/>
        <v>42214.6956712963</v>
      </c>
      <c r="N3527" s="12">
        <f t="shared" si="58"/>
        <v>7</v>
      </c>
      <c r="O3527">
        <f t="shared" si="59"/>
        <v>10.970995370371384</v>
      </c>
      <c r="P3527" t="b">
        <v>0</v>
      </c>
      <c r="Q3527">
        <v>7</v>
      </c>
      <c r="R3527" t="b">
        <v>1</v>
      </c>
      <c r="S3527" s="5" t="s">
        <v>8276</v>
      </c>
      <c r="T3527" t="s">
        <v>8277</v>
      </c>
      <c r="U3527">
        <f>1</f>
        <v>1</v>
      </c>
    </row>
    <row r="3528" spans="1:21" ht="42.75" x14ac:dyDescent="0.4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1">
        <f t="shared" si="55"/>
        <v>42488.249305555553</v>
      </c>
      <c r="L3528" s="9">
        <f t="shared" si="56"/>
        <v>4</v>
      </c>
      <c r="M3528" s="11">
        <f t="shared" si="57"/>
        <v>42460.335312499999</v>
      </c>
      <c r="N3528" s="12">
        <f t="shared" si="58"/>
        <v>3</v>
      </c>
      <c r="O3528">
        <f t="shared" si="59"/>
        <v>27.913993055553874</v>
      </c>
      <c r="P3528" t="b">
        <v>0</v>
      </c>
      <c r="Q3528">
        <v>34</v>
      </c>
      <c r="R3528" t="b">
        <v>1</v>
      </c>
      <c r="S3528" s="5" t="s">
        <v>8276</v>
      </c>
      <c r="T3528" t="s">
        <v>8277</v>
      </c>
      <c r="U3528">
        <f>1</f>
        <v>1</v>
      </c>
    </row>
    <row r="3529" spans="1:21" ht="42.75" x14ac:dyDescent="0.4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1">
        <f t="shared" si="55"/>
        <v>42196.165972222225</v>
      </c>
      <c r="L3529" s="9">
        <f t="shared" si="56"/>
        <v>7</v>
      </c>
      <c r="M3529" s="11">
        <f t="shared" si="57"/>
        <v>42167.023206018523</v>
      </c>
      <c r="N3529" s="12">
        <f t="shared" si="58"/>
        <v>6</v>
      </c>
      <c r="O3529">
        <f t="shared" si="59"/>
        <v>29.142766203702195</v>
      </c>
      <c r="P3529" t="b">
        <v>0</v>
      </c>
      <c r="Q3529">
        <v>86</v>
      </c>
      <c r="R3529" t="b">
        <v>1</v>
      </c>
      <c r="S3529" s="5" t="s">
        <v>8276</v>
      </c>
      <c r="T3529" t="s">
        <v>8277</v>
      </c>
      <c r="U3529">
        <f>1</f>
        <v>1</v>
      </c>
    </row>
    <row r="3530" spans="1:21" ht="42.75" x14ac:dyDescent="0.4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1">
        <f t="shared" ref="K3530:K3593" si="60">I3530/60/60/24+DATE(1970,1,1)</f>
        <v>42753.50136574074</v>
      </c>
      <c r="L3530" s="9">
        <f t="shared" ref="L3530:L3593" si="61">MONTH(K3530)</f>
        <v>1</v>
      </c>
      <c r="M3530" s="11">
        <f t="shared" ref="M3530:M3593" si="62">J3530/60/60/24+DATE(1970,1,1)</f>
        <v>42733.50136574074</v>
      </c>
      <c r="N3530" s="12">
        <f t="shared" ref="N3530:N3593" si="63">MONTH(M3530)</f>
        <v>12</v>
      </c>
      <c r="O3530">
        <f t="shared" ref="O3530:O3593" si="64">K3530-M3530</f>
        <v>20</v>
      </c>
      <c r="P3530" t="b">
        <v>0</v>
      </c>
      <c r="Q3530">
        <v>37</v>
      </c>
      <c r="R3530" t="b">
        <v>1</v>
      </c>
      <c r="S3530" s="5" t="s">
        <v>8276</v>
      </c>
      <c r="T3530" t="s">
        <v>8277</v>
      </c>
      <c r="U3530">
        <f>1</f>
        <v>1</v>
      </c>
    </row>
    <row r="3531" spans="1:21" ht="42.75" x14ac:dyDescent="0.4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1">
        <f t="shared" si="60"/>
        <v>42198.041666666672</v>
      </c>
      <c r="L3531" s="9">
        <f t="shared" si="61"/>
        <v>7</v>
      </c>
      <c r="M3531" s="11">
        <f t="shared" si="62"/>
        <v>42177.761782407411</v>
      </c>
      <c r="N3531" s="12">
        <f t="shared" si="63"/>
        <v>6</v>
      </c>
      <c r="O3531">
        <f t="shared" si="64"/>
        <v>20.279884259260143</v>
      </c>
      <c r="P3531" t="b">
        <v>0</v>
      </c>
      <c r="Q3531">
        <v>18</v>
      </c>
      <c r="R3531" t="b">
        <v>1</v>
      </c>
      <c r="S3531" s="5" t="s">
        <v>8276</v>
      </c>
      <c r="T3531" t="s">
        <v>8277</v>
      </c>
      <c r="U3531">
        <f>1</f>
        <v>1</v>
      </c>
    </row>
    <row r="3532" spans="1:21" ht="42.75" x14ac:dyDescent="0.4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1">
        <f t="shared" si="60"/>
        <v>42470.833333333328</v>
      </c>
      <c r="L3532" s="9">
        <f t="shared" si="61"/>
        <v>4</v>
      </c>
      <c r="M3532" s="11">
        <f t="shared" si="62"/>
        <v>42442.623344907406</v>
      </c>
      <c r="N3532" s="12">
        <f t="shared" si="63"/>
        <v>3</v>
      </c>
      <c r="O3532">
        <f t="shared" si="64"/>
        <v>28.209988425922347</v>
      </c>
      <c r="P3532" t="b">
        <v>0</v>
      </c>
      <c r="Q3532">
        <v>22</v>
      </c>
      <c r="R3532" t="b">
        <v>1</v>
      </c>
      <c r="S3532" s="5" t="s">
        <v>8276</v>
      </c>
      <c r="T3532" t="s">
        <v>8277</v>
      </c>
      <c r="U3532">
        <f>1</f>
        <v>1</v>
      </c>
    </row>
    <row r="3533" spans="1:21" x14ac:dyDescent="0.4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1">
        <f t="shared" si="60"/>
        <v>42551.654328703706</v>
      </c>
      <c r="L3533" s="9">
        <f t="shared" si="61"/>
        <v>6</v>
      </c>
      <c r="M3533" s="11">
        <f t="shared" si="62"/>
        <v>42521.654328703706</v>
      </c>
      <c r="N3533" s="12">
        <f t="shared" si="63"/>
        <v>5</v>
      </c>
      <c r="O3533">
        <f t="shared" si="64"/>
        <v>30</v>
      </c>
      <c r="P3533" t="b">
        <v>0</v>
      </c>
      <c r="Q3533">
        <v>26</v>
      </c>
      <c r="R3533" t="b">
        <v>1</v>
      </c>
      <c r="S3533" s="5" t="s">
        <v>8276</v>
      </c>
      <c r="T3533" t="s">
        <v>8277</v>
      </c>
      <c r="U3533">
        <f>1</f>
        <v>1</v>
      </c>
    </row>
    <row r="3534" spans="1:21" ht="42.75" x14ac:dyDescent="0.4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1">
        <f t="shared" si="60"/>
        <v>41900.165972222225</v>
      </c>
      <c r="L3534" s="9">
        <f t="shared" si="61"/>
        <v>9</v>
      </c>
      <c r="M3534" s="11">
        <f t="shared" si="62"/>
        <v>41884.599849537037</v>
      </c>
      <c r="N3534" s="12">
        <f t="shared" si="63"/>
        <v>9</v>
      </c>
      <c r="O3534">
        <f t="shared" si="64"/>
        <v>15.56612268518802</v>
      </c>
      <c r="P3534" t="b">
        <v>0</v>
      </c>
      <c r="Q3534">
        <v>27</v>
      </c>
      <c r="R3534" t="b">
        <v>1</v>
      </c>
      <c r="S3534" s="5" t="s">
        <v>8276</v>
      </c>
      <c r="T3534" t="s">
        <v>8277</v>
      </c>
      <c r="U3534">
        <f>1</f>
        <v>1</v>
      </c>
    </row>
    <row r="3535" spans="1:21" ht="57" x14ac:dyDescent="0.4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1">
        <f t="shared" si="60"/>
        <v>42319.802858796291</v>
      </c>
      <c r="L3535" s="9">
        <f t="shared" si="61"/>
        <v>11</v>
      </c>
      <c r="M3535" s="11">
        <f t="shared" si="62"/>
        <v>42289.761192129634</v>
      </c>
      <c r="N3535" s="12">
        <f t="shared" si="63"/>
        <v>10</v>
      </c>
      <c r="O3535">
        <f t="shared" si="64"/>
        <v>30.041666666656965</v>
      </c>
      <c r="P3535" t="b">
        <v>0</v>
      </c>
      <c r="Q3535">
        <v>8</v>
      </c>
      <c r="R3535" t="b">
        <v>1</v>
      </c>
      <c r="S3535" s="5" t="s">
        <v>8276</v>
      </c>
      <c r="T3535" t="s">
        <v>8277</v>
      </c>
      <c r="U3535">
        <f>1</f>
        <v>1</v>
      </c>
    </row>
    <row r="3536" spans="1:21" ht="28.5" x14ac:dyDescent="0.4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1">
        <f t="shared" si="60"/>
        <v>42278.6252662037</v>
      </c>
      <c r="L3536" s="9">
        <f t="shared" si="61"/>
        <v>10</v>
      </c>
      <c r="M3536" s="11">
        <f t="shared" si="62"/>
        <v>42243.6252662037</v>
      </c>
      <c r="N3536" s="12">
        <f t="shared" si="63"/>
        <v>8</v>
      </c>
      <c r="O3536">
        <f t="shared" si="64"/>
        <v>35</v>
      </c>
      <c r="P3536" t="b">
        <v>0</v>
      </c>
      <c r="Q3536">
        <v>204</v>
      </c>
      <c r="R3536" t="b">
        <v>1</v>
      </c>
      <c r="S3536" s="5" t="s">
        <v>8276</v>
      </c>
      <c r="T3536" t="s">
        <v>8277</v>
      </c>
      <c r="U3536">
        <f>1</f>
        <v>1</v>
      </c>
    </row>
    <row r="3537" spans="1:21" ht="42.75" x14ac:dyDescent="0.4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1">
        <f t="shared" si="60"/>
        <v>42279.75</v>
      </c>
      <c r="L3537" s="9">
        <f t="shared" si="61"/>
        <v>10</v>
      </c>
      <c r="M3537" s="11">
        <f t="shared" si="62"/>
        <v>42248.640162037031</v>
      </c>
      <c r="N3537" s="12">
        <f t="shared" si="63"/>
        <v>9</v>
      </c>
      <c r="O3537">
        <f t="shared" si="64"/>
        <v>31.109837962969323</v>
      </c>
      <c r="P3537" t="b">
        <v>0</v>
      </c>
      <c r="Q3537">
        <v>46</v>
      </c>
      <c r="R3537" t="b">
        <v>1</v>
      </c>
      <c r="S3537" s="5" t="s">
        <v>8276</v>
      </c>
      <c r="T3537" t="s">
        <v>8277</v>
      </c>
      <c r="U3537">
        <f>1</f>
        <v>1</v>
      </c>
    </row>
    <row r="3538" spans="1:21" ht="42.75" x14ac:dyDescent="0.4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1">
        <f t="shared" si="60"/>
        <v>42358.499305555553</v>
      </c>
      <c r="L3538" s="9">
        <f t="shared" si="61"/>
        <v>12</v>
      </c>
      <c r="M3538" s="11">
        <f t="shared" si="62"/>
        <v>42328.727141203708</v>
      </c>
      <c r="N3538" s="12">
        <f t="shared" si="63"/>
        <v>11</v>
      </c>
      <c r="O3538">
        <f t="shared" si="64"/>
        <v>29.772164351845277</v>
      </c>
      <c r="P3538" t="b">
        <v>0</v>
      </c>
      <c r="Q3538">
        <v>17</v>
      </c>
      <c r="R3538" t="b">
        <v>1</v>
      </c>
      <c r="S3538" s="5" t="s">
        <v>8276</v>
      </c>
      <c r="T3538" t="s">
        <v>8277</v>
      </c>
      <c r="U3538">
        <f>1</f>
        <v>1</v>
      </c>
    </row>
    <row r="3539" spans="1:21" ht="42.75" x14ac:dyDescent="0.4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1">
        <f t="shared" si="60"/>
        <v>41960.332638888889</v>
      </c>
      <c r="L3539" s="9">
        <f t="shared" si="61"/>
        <v>11</v>
      </c>
      <c r="M3539" s="11">
        <f t="shared" si="62"/>
        <v>41923.354351851849</v>
      </c>
      <c r="N3539" s="12">
        <f t="shared" si="63"/>
        <v>10</v>
      </c>
      <c r="O3539">
        <f t="shared" si="64"/>
        <v>36.978287037039991</v>
      </c>
      <c r="P3539" t="b">
        <v>0</v>
      </c>
      <c r="Q3539">
        <v>28</v>
      </c>
      <c r="R3539" t="b">
        <v>1</v>
      </c>
      <c r="S3539" s="5" t="s">
        <v>8276</v>
      </c>
      <c r="T3539" t="s">
        <v>8277</v>
      </c>
      <c r="U3539">
        <f>1</f>
        <v>1</v>
      </c>
    </row>
    <row r="3540" spans="1:21" ht="42.75" x14ac:dyDescent="0.4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1">
        <f t="shared" si="60"/>
        <v>42599.420601851853</v>
      </c>
      <c r="L3540" s="9">
        <f t="shared" si="61"/>
        <v>8</v>
      </c>
      <c r="M3540" s="11">
        <f t="shared" si="62"/>
        <v>42571.420601851853</v>
      </c>
      <c r="N3540" s="12">
        <f t="shared" si="63"/>
        <v>7</v>
      </c>
      <c r="O3540">
        <f t="shared" si="64"/>
        <v>28</v>
      </c>
      <c r="P3540" t="b">
        <v>0</v>
      </c>
      <c r="Q3540">
        <v>83</v>
      </c>
      <c r="R3540" t="b">
        <v>1</v>
      </c>
      <c r="S3540" s="5" t="s">
        <v>8276</v>
      </c>
      <c r="T3540" t="s">
        <v>8277</v>
      </c>
      <c r="U3540">
        <f>1</f>
        <v>1</v>
      </c>
    </row>
    <row r="3541" spans="1:21" ht="42.75" x14ac:dyDescent="0.4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1">
        <f t="shared" si="60"/>
        <v>42621.756041666667</v>
      </c>
      <c r="L3541" s="9">
        <f t="shared" si="61"/>
        <v>9</v>
      </c>
      <c r="M3541" s="11">
        <f t="shared" si="62"/>
        <v>42600.756041666667</v>
      </c>
      <c r="N3541" s="12">
        <f t="shared" si="63"/>
        <v>8</v>
      </c>
      <c r="O3541">
        <f t="shared" si="64"/>
        <v>21</v>
      </c>
      <c r="P3541" t="b">
        <v>0</v>
      </c>
      <c r="Q3541">
        <v>13</v>
      </c>
      <c r="R3541" t="b">
        <v>1</v>
      </c>
      <c r="S3541" s="5" t="s">
        <v>8276</v>
      </c>
      <c r="T3541" t="s">
        <v>8277</v>
      </c>
      <c r="U3541">
        <f>1</f>
        <v>1</v>
      </c>
    </row>
    <row r="3542" spans="1:21" ht="57" x14ac:dyDescent="0.4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1">
        <f t="shared" si="60"/>
        <v>42547.003368055557</v>
      </c>
      <c r="L3542" s="9">
        <f t="shared" si="61"/>
        <v>6</v>
      </c>
      <c r="M3542" s="11">
        <f t="shared" si="62"/>
        <v>42517.003368055557</v>
      </c>
      <c r="N3542" s="12">
        <f t="shared" si="63"/>
        <v>5</v>
      </c>
      <c r="O3542">
        <f t="shared" si="64"/>
        <v>30</v>
      </c>
      <c r="P3542" t="b">
        <v>0</v>
      </c>
      <c r="Q3542">
        <v>8</v>
      </c>
      <c r="R3542" t="b">
        <v>1</v>
      </c>
      <c r="S3542" s="5" t="s">
        <v>8276</v>
      </c>
      <c r="T3542" t="s">
        <v>8277</v>
      </c>
      <c r="U3542">
        <f>1</f>
        <v>1</v>
      </c>
    </row>
    <row r="3543" spans="1:21" ht="42.75" x14ac:dyDescent="0.4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1">
        <f t="shared" si="60"/>
        <v>42247.730034722219</v>
      </c>
      <c r="L3543" s="9">
        <f t="shared" si="61"/>
        <v>8</v>
      </c>
      <c r="M3543" s="11">
        <f t="shared" si="62"/>
        <v>42222.730034722219</v>
      </c>
      <c r="N3543" s="12">
        <f t="shared" si="63"/>
        <v>8</v>
      </c>
      <c r="O3543">
        <f t="shared" si="64"/>
        <v>25</v>
      </c>
      <c r="P3543" t="b">
        <v>0</v>
      </c>
      <c r="Q3543">
        <v>32</v>
      </c>
      <c r="R3543" t="b">
        <v>1</v>
      </c>
      <c r="S3543" s="5" t="s">
        <v>8276</v>
      </c>
      <c r="T3543" t="s">
        <v>8277</v>
      </c>
      <c r="U3543">
        <f>1</f>
        <v>1</v>
      </c>
    </row>
    <row r="3544" spans="1:21" ht="42.75" x14ac:dyDescent="0.4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1">
        <f t="shared" si="60"/>
        <v>41889.599791666667</v>
      </c>
      <c r="L3544" s="9">
        <f t="shared" si="61"/>
        <v>9</v>
      </c>
      <c r="M3544" s="11">
        <f t="shared" si="62"/>
        <v>41829.599791666667</v>
      </c>
      <c r="N3544" s="12">
        <f t="shared" si="63"/>
        <v>7</v>
      </c>
      <c r="O3544">
        <f t="shared" si="64"/>
        <v>60</v>
      </c>
      <c r="P3544" t="b">
        <v>0</v>
      </c>
      <c r="Q3544">
        <v>85</v>
      </c>
      <c r="R3544" t="b">
        <v>1</v>
      </c>
      <c r="S3544" s="5" t="s">
        <v>8276</v>
      </c>
      <c r="T3544" t="s">
        <v>8277</v>
      </c>
      <c r="U3544">
        <f>1</f>
        <v>1</v>
      </c>
    </row>
    <row r="3545" spans="1:21" ht="42.75" x14ac:dyDescent="0.4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1">
        <f t="shared" si="60"/>
        <v>42180.755312499998</v>
      </c>
      <c r="L3545" s="9">
        <f t="shared" si="61"/>
        <v>6</v>
      </c>
      <c r="M3545" s="11">
        <f t="shared" si="62"/>
        <v>42150.755312499998</v>
      </c>
      <c r="N3545" s="12">
        <f t="shared" si="63"/>
        <v>5</v>
      </c>
      <c r="O3545">
        <f t="shared" si="64"/>
        <v>30</v>
      </c>
      <c r="P3545" t="b">
        <v>0</v>
      </c>
      <c r="Q3545">
        <v>29</v>
      </c>
      <c r="R3545" t="b">
        <v>1</v>
      </c>
      <c r="S3545" s="5" t="s">
        <v>8276</v>
      </c>
      <c r="T3545" t="s">
        <v>8277</v>
      </c>
      <c r="U3545">
        <f>1</f>
        <v>1</v>
      </c>
    </row>
    <row r="3546" spans="1:21" ht="28.5" x14ac:dyDescent="0.4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1">
        <f t="shared" si="60"/>
        <v>42070.831678240742</v>
      </c>
      <c r="L3546" s="9">
        <f t="shared" si="61"/>
        <v>3</v>
      </c>
      <c r="M3546" s="11">
        <f t="shared" si="62"/>
        <v>42040.831678240742</v>
      </c>
      <c r="N3546" s="12">
        <f t="shared" si="63"/>
        <v>2</v>
      </c>
      <c r="O3546">
        <f t="shared" si="64"/>
        <v>30</v>
      </c>
      <c r="P3546" t="b">
        <v>0</v>
      </c>
      <c r="Q3546">
        <v>24</v>
      </c>
      <c r="R3546" t="b">
        <v>1</v>
      </c>
      <c r="S3546" s="5" t="s">
        <v>8276</v>
      </c>
      <c r="T3546" t="s">
        <v>8277</v>
      </c>
      <c r="U3546">
        <f>1</f>
        <v>1</v>
      </c>
    </row>
    <row r="3547" spans="1:21" ht="42.75" x14ac:dyDescent="0.4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1">
        <f t="shared" si="60"/>
        <v>42105.807395833333</v>
      </c>
      <c r="L3547" s="9">
        <f t="shared" si="61"/>
        <v>4</v>
      </c>
      <c r="M3547" s="11">
        <f t="shared" si="62"/>
        <v>42075.807395833333</v>
      </c>
      <c r="N3547" s="12">
        <f t="shared" si="63"/>
        <v>3</v>
      </c>
      <c r="O3547">
        <f t="shared" si="64"/>
        <v>30</v>
      </c>
      <c r="P3547" t="b">
        <v>0</v>
      </c>
      <c r="Q3547">
        <v>8</v>
      </c>
      <c r="R3547" t="b">
        <v>1</v>
      </c>
      <c r="S3547" s="5" t="s">
        <v>8276</v>
      </c>
      <c r="T3547" t="s">
        <v>8277</v>
      </c>
      <c r="U3547">
        <f>1</f>
        <v>1</v>
      </c>
    </row>
    <row r="3548" spans="1:21" ht="42.75" x14ac:dyDescent="0.4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1">
        <f t="shared" si="60"/>
        <v>42095.165972222225</v>
      </c>
      <c r="L3548" s="9">
        <f t="shared" si="61"/>
        <v>4</v>
      </c>
      <c r="M3548" s="11">
        <f t="shared" si="62"/>
        <v>42073.660694444443</v>
      </c>
      <c r="N3548" s="12">
        <f t="shared" si="63"/>
        <v>3</v>
      </c>
      <c r="O3548">
        <f t="shared" si="64"/>
        <v>21.505277777781885</v>
      </c>
      <c r="P3548" t="b">
        <v>0</v>
      </c>
      <c r="Q3548">
        <v>19</v>
      </c>
      <c r="R3548" t="b">
        <v>1</v>
      </c>
      <c r="S3548" s="5" t="s">
        <v>8276</v>
      </c>
      <c r="T3548" t="s">
        <v>8277</v>
      </c>
      <c r="U3548">
        <f>1</f>
        <v>1</v>
      </c>
    </row>
    <row r="3549" spans="1:21" ht="42.75" x14ac:dyDescent="0.4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1">
        <f t="shared" si="60"/>
        <v>42504.165972222225</v>
      </c>
      <c r="L3549" s="9">
        <f t="shared" si="61"/>
        <v>5</v>
      </c>
      <c r="M3549" s="11">
        <f t="shared" si="62"/>
        <v>42480.078715277778</v>
      </c>
      <c r="N3549" s="12">
        <f t="shared" si="63"/>
        <v>4</v>
      </c>
      <c r="O3549">
        <f t="shared" si="64"/>
        <v>24.08725694444729</v>
      </c>
      <c r="P3549" t="b">
        <v>0</v>
      </c>
      <c r="Q3549">
        <v>336</v>
      </c>
      <c r="R3549" t="b">
        <v>1</v>
      </c>
      <c r="S3549" s="5" t="s">
        <v>8276</v>
      </c>
      <c r="T3549" t="s">
        <v>8277</v>
      </c>
      <c r="U3549">
        <f>1</f>
        <v>1</v>
      </c>
    </row>
    <row r="3550" spans="1:21" ht="42.75" x14ac:dyDescent="0.4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1">
        <f t="shared" si="60"/>
        <v>42434.041666666672</v>
      </c>
      <c r="L3550" s="9">
        <f t="shared" si="61"/>
        <v>3</v>
      </c>
      <c r="M3550" s="11">
        <f t="shared" si="62"/>
        <v>42411.942291666666</v>
      </c>
      <c r="N3550" s="12">
        <f t="shared" si="63"/>
        <v>2</v>
      </c>
      <c r="O3550">
        <f t="shared" si="64"/>
        <v>22.099375000005239</v>
      </c>
      <c r="P3550" t="b">
        <v>0</v>
      </c>
      <c r="Q3550">
        <v>13</v>
      </c>
      <c r="R3550" t="b">
        <v>1</v>
      </c>
      <c r="S3550" s="5" t="s">
        <v>8276</v>
      </c>
      <c r="T3550" t="s">
        <v>8277</v>
      </c>
      <c r="U3550">
        <f>1</f>
        <v>1</v>
      </c>
    </row>
    <row r="3551" spans="1:21" ht="42.75" x14ac:dyDescent="0.4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1">
        <f t="shared" si="60"/>
        <v>42251.394363425927</v>
      </c>
      <c r="L3551" s="9">
        <f t="shared" si="61"/>
        <v>9</v>
      </c>
      <c r="M3551" s="11">
        <f t="shared" si="62"/>
        <v>42223.394363425927</v>
      </c>
      <c r="N3551" s="12">
        <f t="shared" si="63"/>
        <v>8</v>
      </c>
      <c r="O3551">
        <f t="shared" si="64"/>
        <v>28</v>
      </c>
      <c r="P3551" t="b">
        <v>0</v>
      </c>
      <c r="Q3551">
        <v>42</v>
      </c>
      <c r="R3551" t="b">
        <v>1</v>
      </c>
      <c r="S3551" s="5" t="s">
        <v>8276</v>
      </c>
      <c r="T3551" t="s">
        <v>8277</v>
      </c>
      <c r="U3551">
        <f>1</f>
        <v>1</v>
      </c>
    </row>
    <row r="3552" spans="1:21" ht="42.75" x14ac:dyDescent="0.4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1">
        <f t="shared" si="60"/>
        <v>42492.893495370372</v>
      </c>
      <c r="L3552" s="9">
        <f t="shared" si="61"/>
        <v>5</v>
      </c>
      <c r="M3552" s="11">
        <f t="shared" si="62"/>
        <v>42462.893495370372</v>
      </c>
      <c r="N3552" s="12">
        <f t="shared" si="63"/>
        <v>4</v>
      </c>
      <c r="O3552">
        <f t="shared" si="64"/>
        <v>30</v>
      </c>
      <c r="P3552" t="b">
        <v>0</v>
      </c>
      <c r="Q3552">
        <v>64</v>
      </c>
      <c r="R3552" t="b">
        <v>1</v>
      </c>
      <c r="S3552" s="5" t="s">
        <v>8276</v>
      </c>
      <c r="T3552" t="s">
        <v>8277</v>
      </c>
      <c r="U3552">
        <f>1</f>
        <v>1</v>
      </c>
    </row>
    <row r="3553" spans="1:21" ht="42.75" x14ac:dyDescent="0.4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1">
        <f t="shared" si="60"/>
        <v>41781.921527777777</v>
      </c>
      <c r="L3553" s="9">
        <f t="shared" si="61"/>
        <v>5</v>
      </c>
      <c r="M3553" s="11">
        <f t="shared" si="62"/>
        <v>41753.515856481477</v>
      </c>
      <c r="N3553" s="12">
        <f t="shared" si="63"/>
        <v>4</v>
      </c>
      <c r="O3553">
        <f t="shared" si="64"/>
        <v>28.405671296299261</v>
      </c>
      <c r="P3553" t="b">
        <v>0</v>
      </c>
      <c r="Q3553">
        <v>25</v>
      </c>
      <c r="R3553" t="b">
        <v>1</v>
      </c>
      <c r="S3553" s="5" t="s">
        <v>8276</v>
      </c>
      <c r="T3553" t="s">
        <v>8277</v>
      </c>
      <c r="U3553">
        <f>1</f>
        <v>1</v>
      </c>
    </row>
    <row r="3554" spans="1:21" ht="42.75" x14ac:dyDescent="0.4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1">
        <f t="shared" si="60"/>
        <v>41818.587083333332</v>
      </c>
      <c r="L3554" s="9">
        <f t="shared" si="61"/>
        <v>6</v>
      </c>
      <c r="M3554" s="11">
        <f t="shared" si="62"/>
        <v>41788.587083333332</v>
      </c>
      <c r="N3554" s="12">
        <f t="shared" si="63"/>
        <v>5</v>
      </c>
      <c r="O3554">
        <f t="shared" si="64"/>
        <v>30</v>
      </c>
      <c r="P3554" t="b">
        <v>0</v>
      </c>
      <c r="Q3554">
        <v>20</v>
      </c>
      <c r="R3554" t="b">
        <v>1</v>
      </c>
      <c r="S3554" s="5" t="s">
        <v>8276</v>
      </c>
      <c r="T3554" t="s">
        <v>8277</v>
      </c>
      <c r="U3554">
        <f>1</f>
        <v>1</v>
      </c>
    </row>
    <row r="3555" spans="1:21" ht="42.75" x14ac:dyDescent="0.4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1">
        <f t="shared" si="60"/>
        <v>42228</v>
      </c>
      <c r="L3555" s="9">
        <f t="shared" si="61"/>
        <v>8</v>
      </c>
      <c r="M3555" s="11">
        <f t="shared" si="62"/>
        <v>42196.028703703705</v>
      </c>
      <c r="N3555" s="12">
        <f t="shared" si="63"/>
        <v>7</v>
      </c>
      <c r="O3555">
        <f t="shared" si="64"/>
        <v>31.971296296294895</v>
      </c>
      <c r="P3555" t="b">
        <v>0</v>
      </c>
      <c r="Q3555">
        <v>104</v>
      </c>
      <c r="R3555" t="b">
        <v>1</v>
      </c>
      <c r="S3555" s="5" t="s">
        <v>8276</v>
      </c>
      <c r="T3555" t="s">
        <v>8277</v>
      </c>
      <c r="U3555">
        <f>1</f>
        <v>1</v>
      </c>
    </row>
    <row r="3556" spans="1:21" ht="42.75" x14ac:dyDescent="0.4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1">
        <f t="shared" si="60"/>
        <v>42046.708333333328</v>
      </c>
      <c r="L3556" s="9">
        <f t="shared" si="61"/>
        <v>2</v>
      </c>
      <c r="M3556" s="11">
        <f t="shared" si="62"/>
        <v>42016.050451388888</v>
      </c>
      <c r="N3556" s="12">
        <f t="shared" si="63"/>
        <v>1</v>
      </c>
      <c r="O3556">
        <f t="shared" si="64"/>
        <v>30.657881944440305</v>
      </c>
      <c r="P3556" t="b">
        <v>0</v>
      </c>
      <c r="Q3556">
        <v>53</v>
      </c>
      <c r="R3556" t="b">
        <v>1</v>
      </c>
      <c r="S3556" s="5" t="s">
        <v>8276</v>
      </c>
      <c r="T3556" t="s">
        <v>8277</v>
      </c>
      <c r="U3556">
        <f>1</f>
        <v>1</v>
      </c>
    </row>
    <row r="3557" spans="1:21" ht="42.75" x14ac:dyDescent="0.4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1">
        <f t="shared" si="60"/>
        <v>42691.483726851846</v>
      </c>
      <c r="L3557" s="9">
        <f t="shared" si="61"/>
        <v>11</v>
      </c>
      <c r="M3557" s="11">
        <f t="shared" si="62"/>
        <v>42661.442060185189</v>
      </c>
      <c r="N3557" s="12">
        <f t="shared" si="63"/>
        <v>10</v>
      </c>
      <c r="O3557">
        <f t="shared" si="64"/>
        <v>30.041666666656965</v>
      </c>
      <c r="P3557" t="b">
        <v>0</v>
      </c>
      <c r="Q3557">
        <v>14</v>
      </c>
      <c r="R3557" t="b">
        <v>1</v>
      </c>
      <c r="S3557" s="5" t="s">
        <v>8276</v>
      </c>
      <c r="T3557" t="s">
        <v>8277</v>
      </c>
      <c r="U3557">
        <f>1</f>
        <v>1</v>
      </c>
    </row>
    <row r="3558" spans="1:21" ht="42.75" x14ac:dyDescent="0.4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1">
        <f t="shared" si="60"/>
        <v>41868.649583333332</v>
      </c>
      <c r="L3558" s="9">
        <f t="shared" si="61"/>
        <v>8</v>
      </c>
      <c r="M3558" s="11">
        <f t="shared" si="62"/>
        <v>41808.649583333332</v>
      </c>
      <c r="N3558" s="12">
        <f t="shared" si="63"/>
        <v>6</v>
      </c>
      <c r="O3558">
        <f t="shared" si="64"/>
        <v>60</v>
      </c>
      <c r="P3558" t="b">
        <v>0</v>
      </c>
      <c r="Q3558">
        <v>20</v>
      </c>
      <c r="R3558" t="b">
        <v>1</v>
      </c>
      <c r="S3558" s="5" t="s">
        <v>8276</v>
      </c>
      <c r="T3558" t="s">
        <v>8277</v>
      </c>
      <c r="U3558">
        <f>1</f>
        <v>1</v>
      </c>
    </row>
    <row r="3559" spans="1:21" ht="42.75" x14ac:dyDescent="0.4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1">
        <f t="shared" si="60"/>
        <v>41764.276747685188</v>
      </c>
      <c r="L3559" s="9">
        <f t="shared" si="61"/>
        <v>5</v>
      </c>
      <c r="M3559" s="11">
        <f t="shared" si="62"/>
        <v>41730.276747685188</v>
      </c>
      <c r="N3559" s="12">
        <f t="shared" si="63"/>
        <v>4</v>
      </c>
      <c r="O3559">
        <f t="shared" si="64"/>
        <v>34</v>
      </c>
      <c r="P3559" t="b">
        <v>0</v>
      </c>
      <c r="Q3559">
        <v>558</v>
      </c>
      <c r="R3559" t="b">
        <v>1</v>
      </c>
      <c r="S3559" s="5" t="s">
        <v>8276</v>
      </c>
      <c r="T3559" t="s">
        <v>8277</v>
      </c>
      <c r="U3559">
        <f>1</f>
        <v>1</v>
      </c>
    </row>
    <row r="3560" spans="1:21" ht="42.75" x14ac:dyDescent="0.4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1">
        <f t="shared" si="60"/>
        <v>42181.875</v>
      </c>
      <c r="L3560" s="9">
        <f t="shared" si="61"/>
        <v>6</v>
      </c>
      <c r="M3560" s="11">
        <f t="shared" si="62"/>
        <v>42139.816840277781</v>
      </c>
      <c r="N3560" s="12">
        <f t="shared" si="63"/>
        <v>5</v>
      </c>
      <c r="O3560">
        <f t="shared" si="64"/>
        <v>42.058159722218988</v>
      </c>
      <c r="P3560" t="b">
        <v>0</v>
      </c>
      <c r="Q3560">
        <v>22</v>
      </c>
      <c r="R3560" t="b">
        <v>1</v>
      </c>
      <c r="S3560" s="5" t="s">
        <v>8276</v>
      </c>
      <c r="T3560" t="s">
        <v>8277</v>
      </c>
      <c r="U3560">
        <f>1</f>
        <v>1</v>
      </c>
    </row>
    <row r="3561" spans="1:21" ht="42.75" x14ac:dyDescent="0.4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1">
        <f t="shared" si="60"/>
        <v>42216.373611111107</v>
      </c>
      <c r="L3561" s="9">
        <f t="shared" si="61"/>
        <v>7</v>
      </c>
      <c r="M3561" s="11">
        <f t="shared" si="62"/>
        <v>42194.096157407403</v>
      </c>
      <c r="N3561" s="12">
        <f t="shared" si="63"/>
        <v>7</v>
      </c>
      <c r="O3561">
        <f t="shared" si="64"/>
        <v>22.277453703703941</v>
      </c>
      <c r="P3561" t="b">
        <v>0</v>
      </c>
      <c r="Q3561">
        <v>24</v>
      </c>
      <c r="R3561" t="b">
        <v>1</v>
      </c>
      <c r="S3561" s="5" t="s">
        <v>8276</v>
      </c>
      <c r="T3561" t="s">
        <v>8277</v>
      </c>
      <c r="U3561">
        <f>1</f>
        <v>1</v>
      </c>
    </row>
    <row r="3562" spans="1:21" ht="42.75" x14ac:dyDescent="0.4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1">
        <f t="shared" si="60"/>
        <v>42151.114583333328</v>
      </c>
      <c r="L3562" s="9">
        <f t="shared" si="61"/>
        <v>5</v>
      </c>
      <c r="M3562" s="11">
        <f t="shared" si="62"/>
        <v>42115.889652777783</v>
      </c>
      <c r="N3562" s="12">
        <f t="shared" si="63"/>
        <v>4</v>
      </c>
      <c r="O3562">
        <f t="shared" si="64"/>
        <v>35.224930555545143</v>
      </c>
      <c r="P3562" t="b">
        <v>0</v>
      </c>
      <c r="Q3562">
        <v>74</v>
      </c>
      <c r="R3562" t="b">
        <v>1</v>
      </c>
      <c r="S3562" s="5" t="s">
        <v>8276</v>
      </c>
      <c r="T3562" t="s">
        <v>8277</v>
      </c>
      <c r="U3562">
        <f>1</f>
        <v>1</v>
      </c>
    </row>
    <row r="3563" spans="1:21" ht="99.75" x14ac:dyDescent="0.4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1">
        <f t="shared" si="60"/>
        <v>42221.774999999994</v>
      </c>
      <c r="L3563" s="9">
        <f t="shared" si="61"/>
        <v>8</v>
      </c>
      <c r="M3563" s="11">
        <f t="shared" si="62"/>
        <v>42203.680300925931</v>
      </c>
      <c r="N3563" s="12">
        <f t="shared" si="63"/>
        <v>7</v>
      </c>
      <c r="O3563">
        <f t="shared" si="64"/>
        <v>18.094699074063101</v>
      </c>
      <c r="P3563" t="b">
        <v>0</v>
      </c>
      <c r="Q3563">
        <v>54</v>
      </c>
      <c r="R3563" t="b">
        <v>1</v>
      </c>
      <c r="S3563" s="5" t="s">
        <v>8276</v>
      </c>
      <c r="T3563" t="s">
        <v>8277</v>
      </c>
      <c r="U3563">
        <f>1</f>
        <v>1</v>
      </c>
    </row>
    <row r="3564" spans="1:21" ht="42.75" x14ac:dyDescent="0.4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1">
        <f t="shared" si="60"/>
        <v>42442.916666666672</v>
      </c>
      <c r="L3564" s="9">
        <f t="shared" si="61"/>
        <v>3</v>
      </c>
      <c r="M3564" s="11">
        <f t="shared" si="62"/>
        <v>42433.761886574073</v>
      </c>
      <c r="N3564" s="12">
        <f t="shared" si="63"/>
        <v>3</v>
      </c>
      <c r="O3564">
        <f t="shared" si="64"/>
        <v>9.1547800925982301</v>
      </c>
      <c r="P3564" t="b">
        <v>0</v>
      </c>
      <c r="Q3564">
        <v>31</v>
      </c>
      <c r="R3564" t="b">
        <v>1</v>
      </c>
      <c r="S3564" s="5" t="s">
        <v>8276</v>
      </c>
      <c r="T3564" t="s">
        <v>8277</v>
      </c>
      <c r="U3564">
        <f>1</f>
        <v>1</v>
      </c>
    </row>
    <row r="3565" spans="1:21" ht="42.75" x14ac:dyDescent="0.4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1">
        <f t="shared" si="60"/>
        <v>42583.791666666672</v>
      </c>
      <c r="L3565" s="9">
        <f t="shared" si="61"/>
        <v>8</v>
      </c>
      <c r="M3565" s="11">
        <f t="shared" si="62"/>
        <v>42555.671944444446</v>
      </c>
      <c r="N3565" s="12">
        <f t="shared" si="63"/>
        <v>7</v>
      </c>
      <c r="O3565">
        <f t="shared" si="64"/>
        <v>28.119722222225391</v>
      </c>
      <c r="P3565" t="b">
        <v>0</v>
      </c>
      <c r="Q3565">
        <v>25</v>
      </c>
      <c r="R3565" t="b">
        <v>1</v>
      </c>
      <c r="S3565" s="5" t="s">
        <v>8276</v>
      </c>
      <c r="T3565" t="s">
        <v>8277</v>
      </c>
      <c r="U3565">
        <f>1</f>
        <v>1</v>
      </c>
    </row>
    <row r="3566" spans="1:21" ht="28.5" x14ac:dyDescent="0.4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1">
        <f t="shared" si="60"/>
        <v>42282.666666666672</v>
      </c>
      <c r="L3566" s="9">
        <f t="shared" si="61"/>
        <v>10</v>
      </c>
      <c r="M3566" s="11">
        <f t="shared" si="62"/>
        <v>42236.623252314821</v>
      </c>
      <c r="N3566" s="12">
        <f t="shared" si="63"/>
        <v>8</v>
      </c>
      <c r="O3566">
        <f t="shared" si="64"/>
        <v>46.043414351850515</v>
      </c>
      <c r="P3566" t="b">
        <v>0</v>
      </c>
      <c r="Q3566">
        <v>17</v>
      </c>
      <c r="R3566" t="b">
        <v>1</v>
      </c>
      <c r="S3566" s="5" t="s">
        <v>8276</v>
      </c>
      <c r="T3566" t="s">
        <v>8277</v>
      </c>
      <c r="U3566">
        <f>1</f>
        <v>1</v>
      </c>
    </row>
    <row r="3567" spans="1:21" ht="42.75" x14ac:dyDescent="0.4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1">
        <f t="shared" si="60"/>
        <v>42004.743148148147</v>
      </c>
      <c r="L3567" s="9">
        <f t="shared" si="61"/>
        <v>12</v>
      </c>
      <c r="M3567" s="11">
        <f t="shared" si="62"/>
        <v>41974.743148148147</v>
      </c>
      <c r="N3567" s="12">
        <f t="shared" si="63"/>
        <v>12</v>
      </c>
      <c r="O3567">
        <f t="shared" si="64"/>
        <v>30</v>
      </c>
      <c r="P3567" t="b">
        <v>0</v>
      </c>
      <c r="Q3567">
        <v>12</v>
      </c>
      <c r="R3567" t="b">
        <v>1</v>
      </c>
      <c r="S3567" s="5" t="s">
        <v>8276</v>
      </c>
      <c r="T3567" t="s">
        <v>8277</v>
      </c>
      <c r="U3567">
        <f>1</f>
        <v>1</v>
      </c>
    </row>
    <row r="3568" spans="1:21" ht="42.75" x14ac:dyDescent="0.4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1">
        <f t="shared" si="60"/>
        <v>42027.507905092592</v>
      </c>
      <c r="L3568" s="9">
        <f t="shared" si="61"/>
        <v>1</v>
      </c>
      <c r="M3568" s="11">
        <f t="shared" si="62"/>
        <v>41997.507905092592</v>
      </c>
      <c r="N3568" s="12">
        <f t="shared" si="63"/>
        <v>12</v>
      </c>
      <c r="O3568">
        <f t="shared" si="64"/>
        <v>30</v>
      </c>
      <c r="P3568" t="b">
        <v>0</v>
      </c>
      <c r="Q3568">
        <v>38</v>
      </c>
      <c r="R3568" t="b">
        <v>1</v>
      </c>
      <c r="S3568" s="5" t="s">
        <v>8276</v>
      </c>
      <c r="T3568" t="s">
        <v>8277</v>
      </c>
      <c r="U3568">
        <f>1</f>
        <v>1</v>
      </c>
    </row>
    <row r="3569" spans="1:21" ht="42.75" x14ac:dyDescent="0.4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1">
        <f t="shared" si="60"/>
        <v>42165.810694444444</v>
      </c>
      <c r="L3569" s="9">
        <f t="shared" si="61"/>
        <v>6</v>
      </c>
      <c r="M3569" s="11">
        <f t="shared" si="62"/>
        <v>42135.810694444444</v>
      </c>
      <c r="N3569" s="12">
        <f t="shared" si="63"/>
        <v>5</v>
      </c>
      <c r="O3569">
        <f t="shared" si="64"/>
        <v>30</v>
      </c>
      <c r="P3569" t="b">
        <v>0</v>
      </c>
      <c r="Q3569">
        <v>41</v>
      </c>
      <c r="R3569" t="b">
        <v>1</v>
      </c>
      <c r="S3569" s="5" t="s">
        <v>8276</v>
      </c>
      <c r="T3569" t="s">
        <v>8277</v>
      </c>
      <c r="U3569">
        <f>1</f>
        <v>1</v>
      </c>
    </row>
    <row r="3570" spans="1:21" ht="42.75" x14ac:dyDescent="0.4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1">
        <f t="shared" si="60"/>
        <v>41899.740671296298</v>
      </c>
      <c r="L3570" s="9">
        <f t="shared" si="61"/>
        <v>9</v>
      </c>
      <c r="M3570" s="11">
        <f t="shared" si="62"/>
        <v>41869.740671296298</v>
      </c>
      <c r="N3570" s="12">
        <f t="shared" si="63"/>
        <v>8</v>
      </c>
      <c r="O3570">
        <f t="shared" si="64"/>
        <v>30</v>
      </c>
      <c r="P3570" t="b">
        <v>0</v>
      </c>
      <c r="Q3570">
        <v>19</v>
      </c>
      <c r="R3570" t="b">
        <v>1</v>
      </c>
      <c r="S3570" s="5" t="s">
        <v>8276</v>
      </c>
      <c r="T3570" t="s">
        <v>8277</v>
      </c>
      <c r="U3570">
        <f>1</f>
        <v>1</v>
      </c>
    </row>
    <row r="3571" spans="1:21" ht="42.75" x14ac:dyDescent="0.4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1">
        <f t="shared" si="60"/>
        <v>42012.688611111109</v>
      </c>
      <c r="L3571" s="9">
        <f t="shared" si="61"/>
        <v>1</v>
      </c>
      <c r="M3571" s="11">
        <f t="shared" si="62"/>
        <v>41982.688611111109</v>
      </c>
      <c r="N3571" s="12">
        <f t="shared" si="63"/>
        <v>12</v>
      </c>
      <c r="O3571">
        <f t="shared" si="64"/>
        <v>30</v>
      </c>
      <c r="P3571" t="b">
        <v>0</v>
      </c>
      <c r="Q3571">
        <v>41</v>
      </c>
      <c r="R3571" t="b">
        <v>1</v>
      </c>
      <c r="S3571" s="5" t="s">
        <v>8276</v>
      </c>
      <c r="T3571" t="s">
        <v>8277</v>
      </c>
      <c r="U3571">
        <f>1</f>
        <v>1</v>
      </c>
    </row>
    <row r="3572" spans="1:21" ht="42.75" x14ac:dyDescent="0.4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1">
        <f t="shared" si="60"/>
        <v>42004.291666666672</v>
      </c>
      <c r="L3572" s="9">
        <f t="shared" si="61"/>
        <v>12</v>
      </c>
      <c r="M3572" s="11">
        <f t="shared" si="62"/>
        <v>41976.331979166673</v>
      </c>
      <c r="N3572" s="12">
        <f t="shared" si="63"/>
        <v>12</v>
      </c>
      <c r="O3572">
        <f t="shared" si="64"/>
        <v>27.959687499998836</v>
      </c>
      <c r="P3572" t="b">
        <v>0</v>
      </c>
      <c r="Q3572">
        <v>26</v>
      </c>
      <c r="R3572" t="b">
        <v>1</v>
      </c>
      <c r="S3572" s="5" t="s">
        <v>8276</v>
      </c>
      <c r="T3572" t="s">
        <v>8277</v>
      </c>
      <c r="U3572">
        <f>1</f>
        <v>1</v>
      </c>
    </row>
    <row r="3573" spans="1:21" ht="42.75" x14ac:dyDescent="0.4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1">
        <f t="shared" si="60"/>
        <v>41942.858946759261</v>
      </c>
      <c r="L3573" s="9">
        <f t="shared" si="61"/>
        <v>10</v>
      </c>
      <c r="M3573" s="11">
        <f t="shared" si="62"/>
        <v>41912.858946759261</v>
      </c>
      <c r="N3573" s="12">
        <f t="shared" si="63"/>
        <v>9</v>
      </c>
      <c r="O3573">
        <f t="shared" si="64"/>
        <v>30</v>
      </c>
      <c r="P3573" t="b">
        <v>0</v>
      </c>
      <c r="Q3573">
        <v>25</v>
      </c>
      <c r="R3573" t="b">
        <v>1</v>
      </c>
      <c r="S3573" s="5" t="s">
        <v>8276</v>
      </c>
      <c r="T3573" t="s">
        <v>8277</v>
      </c>
      <c r="U3573">
        <f>1</f>
        <v>1</v>
      </c>
    </row>
    <row r="3574" spans="1:21" ht="28.5" x14ac:dyDescent="0.4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1">
        <f t="shared" si="60"/>
        <v>42176.570393518516</v>
      </c>
      <c r="L3574" s="9">
        <f t="shared" si="61"/>
        <v>6</v>
      </c>
      <c r="M3574" s="11">
        <f t="shared" si="62"/>
        <v>42146.570393518516</v>
      </c>
      <c r="N3574" s="12">
        <f t="shared" si="63"/>
        <v>5</v>
      </c>
      <c r="O3574">
        <f t="shared" si="64"/>
        <v>30</v>
      </c>
      <c r="P3574" t="b">
        <v>0</v>
      </c>
      <c r="Q3574">
        <v>9</v>
      </c>
      <c r="R3574" t="b">
        <v>1</v>
      </c>
      <c r="S3574" s="5" t="s">
        <v>8276</v>
      </c>
      <c r="T3574" t="s">
        <v>8277</v>
      </c>
      <c r="U3574">
        <f>1</f>
        <v>1</v>
      </c>
    </row>
    <row r="3575" spans="1:21" ht="28.5" x14ac:dyDescent="0.4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1">
        <f t="shared" si="60"/>
        <v>41951.417199074072</v>
      </c>
      <c r="L3575" s="9">
        <f t="shared" si="61"/>
        <v>11</v>
      </c>
      <c r="M3575" s="11">
        <f t="shared" si="62"/>
        <v>41921.375532407408</v>
      </c>
      <c r="N3575" s="12">
        <f t="shared" si="63"/>
        <v>10</v>
      </c>
      <c r="O3575">
        <f t="shared" si="64"/>
        <v>30.041666666664241</v>
      </c>
      <c r="P3575" t="b">
        <v>0</v>
      </c>
      <c r="Q3575">
        <v>78</v>
      </c>
      <c r="R3575" t="b">
        <v>1</v>
      </c>
      <c r="S3575" s="5" t="s">
        <v>8276</v>
      </c>
      <c r="T3575" t="s">
        <v>8277</v>
      </c>
      <c r="U3575">
        <f>1</f>
        <v>1</v>
      </c>
    </row>
    <row r="3576" spans="1:21" ht="42.75" x14ac:dyDescent="0.4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1">
        <f t="shared" si="60"/>
        <v>41956.984351851846</v>
      </c>
      <c r="L3576" s="9">
        <f t="shared" si="61"/>
        <v>11</v>
      </c>
      <c r="M3576" s="11">
        <f t="shared" si="62"/>
        <v>41926.942685185182</v>
      </c>
      <c r="N3576" s="12">
        <f t="shared" si="63"/>
        <v>10</v>
      </c>
      <c r="O3576">
        <f t="shared" si="64"/>
        <v>30.041666666664241</v>
      </c>
      <c r="P3576" t="b">
        <v>0</v>
      </c>
      <c r="Q3576">
        <v>45</v>
      </c>
      <c r="R3576" t="b">
        <v>1</v>
      </c>
      <c r="S3576" s="5" t="s">
        <v>8276</v>
      </c>
      <c r="T3576" t="s">
        <v>8277</v>
      </c>
      <c r="U3576">
        <f>1</f>
        <v>1</v>
      </c>
    </row>
    <row r="3577" spans="1:21" ht="42.75" x14ac:dyDescent="0.4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1">
        <f t="shared" si="60"/>
        <v>42593.165972222225</v>
      </c>
      <c r="L3577" s="9">
        <f t="shared" si="61"/>
        <v>8</v>
      </c>
      <c r="M3577" s="11">
        <f t="shared" si="62"/>
        <v>42561.783877314811</v>
      </c>
      <c r="N3577" s="12">
        <f t="shared" si="63"/>
        <v>7</v>
      </c>
      <c r="O3577">
        <f t="shared" si="64"/>
        <v>31.382094907414285</v>
      </c>
      <c r="P3577" t="b">
        <v>0</v>
      </c>
      <c r="Q3577">
        <v>102</v>
      </c>
      <c r="R3577" t="b">
        <v>1</v>
      </c>
      <c r="S3577" s="5" t="s">
        <v>8276</v>
      </c>
      <c r="T3577" t="s">
        <v>8277</v>
      </c>
      <c r="U3577">
        <f>1</f>
        <v>1</v>
      </c>
    </row>
    <row r="3578" spans="1:21" ht="42.75" x14ac:dyDescent="0.4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1">
        <f t="shared" si="60"/>
        <v>42709.590902777782</v>
      </c>
      <c r="L3578" s="9">
        <f t="shared" si="61"/>
        <v>12</v>
      </c>
      <c r="M3578" s="11">
        <f t="shared" si="62"/>
        <v>42649.54923611111</v>
      </c>
      <c r="N3578" s="12">
        <f t="shared" si="63"/>
        <v>10</v>
      </c>
      <c r="O3578">
        <f t="shared" si="64"/>
        <v>60.041666666671517</v>
      </c>
      <c r="P3578" t="b">
        <v>0</v>
      </c>
      <c r="Q3578">
        <v>5</v>
      </c>
      <c r="R3578" t="b">
        <v>1</v>
      </c>
      <c r="S3578" s="5" t="s">
        <v>8276</v>
      </c>
      <c r="T3578" t="s">
        <v>8277</v>
      </c>
      <c r="U3578">
        <f>1</f>
        <v>1</v>
      </c>
    </row>
    <row r="3579" spans="1:21" ht="42.75" x14ac:dyDescent="0.4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1">
        <f t="shared" si="60"/>
        <v>42120.26944444445</v>
      </c>
      <c r="L3579" s="9">
        <f t="shared" si="61"/>
        <v>4</v>
      </c>
      <c r="M3579" s="11">
        <f t="shared" si="62"/>
        <v>42093.786840277782</v>
      </c>
      <c r="N3579" s="12">
        <f t="shared" si="63"/>
        <v>3</v>
      </c>
      <c r="O3579">
        <f t="shared" si="64"/>
        <v>26.482604166667443</v>
      </c>
      <c r="P3579" t="b">
        <v>0</v>
      </c>
      <c r="Q3579">
        <v>27</v>
      </c>
      <c r="R3579" t="b">
        <v>1</v>
      </c>
      <c r="S3579" s="5" t="s">
        <v>8276</v>
      </c>
      <c r="T3579" t="s">
        <v>8277</v>
      </c>
      <c r="U3579">
        <f>1</f>
        <v>1</v>
      </c>
    </row>
    <row r="3580" spans="1:21" ht="42.75" x14ac:dyDescent="0.4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1">
        <f t="shared" si="60"/>
        <v>42490.733530092592</v>
      </c>
      <c r="L3580" s="9">
        <f t="shared" si="61"/>
        <v>4</v>
      </c>
      <c r="M3580" s="11">
        <f t="shared" si="62"/>
        <v>42460.733530092592</v>
      </c>
      <c r="N3580" s="12">
        <f t="shared" si="63"/>
        <v>3</v>
      </c>
      <c r="O3580">
        <f t="shared" si="64"/>
        <v>30</v>
      </c>
      <c r="P3580" t="b">
        <v>0</v>
      </c>
      <c r="Q3580">
        <v>37</v>
      </c>
      <c r="R3580" t="b">
        <v>1</v>
      </c>
      <c r="S3580" s="5" t="s">
        <v>8276</v>
      </c>
      <c r="T3580" t="s">
        <v>8277</v>
      </c>
      <c r="U3580">
        <f>1</f>
        <v>1</v>
      </c>
    </row>
    <row r="3581" spans="1:21" ht="42.75" x14ac:dyDescent="0.4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1">
        <f t="shared" si="60"/>
        <v>42460.720555555556</v>
      </c>
      <c r="L3581" s="9">
        <f t="shared" si="61"/>
        <v>3</v>
      </c>
      <c r="M3581" s="11">
        <f t="shared" si="62"/>
        <v>42430.762222222227</v>
      </c>
      <c r="N3581" s="12">
        <f t="shared" si="63"/>
        <v>3</v>
      </c>
      <c r="O3581">
        <f t="shared" si="64"/>
        <v>29.958333333328483</v>
      </c>
      <c r="P3581" t="b">
        <v>0</v>
      </c>
      <c r="Q3581">
        <v>14</v>
      </c>
      <c r="R3581" t="b">
        <v>1</v>
      </c>
      <c r="S3581" s="5" t="s">
        <v>8276</v>
      </c>
      <c r="T3581" t="s">
        <v>8277</v>
      </c>
      <c r="U3581">
        <f>1</f>
        <v>1</v>
      </c>
    </row>
    <row r="3582" spans="1:21" ht="42.75" x14ac:dyDescent="0.4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1">
        <f t="shared" si="60"/>
        <v>42064.207638888889</v>
      </c>
      <c r="L3582" s="9">
        <f t="shared" si="61"/>
        <v>3</v>
      </c>
      <c r="M3582" s="11">
        <f t="shared" si="62"/>
        <v>42026.176180555558</v>
      </c>
      <c r="N3582" s="12">
        <f t="shared" si="63"/>
        <v>1</v>
      </c>
      <c r="O3582">
        <f t="shared" si="64"/>
        <v>38.031458333331102</v>
      </c>
      <c r="P3582" t="b">
        <v>0</v>
      </c>
      <c r="Q3582">
        <v>27</v>
      </c>
      <c r="R3582" t="b">
        <v>1</v>
      </c>
      <c r="S3582" s="5" t="s">
        <v>8276</v>
      </c>
      <c r="T3582" t="s">
        <v>8277</v>
      </c>
      <c r="U3582">
        <f>1</f>
        <v>1</v>
      </c>
    </row>
    <row r="3583" spans="1:21" ht="42.75" x14ac:dyDescent="0.4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1">
        <f t="shared" si="60"/>
        <v>41850.471180555556</v>
      </c>
      <c r="L3583" s="9">
        <f t="shared" si="61"/>
        <v>7</v>
      </c>
      <c r="M3583" s="11">
        <f t="shared" si="62"/>
        <v>41836.471180555556</v>
      </c>
      <c r="N3583" s="12">
        <f t="shared" si="63"/>
        <v>7</v>
      </c>
      <c r="O3583">
        <f t="shared" si="64"/>
        <v>14</v>
      </c>
      <c r="P3583" t="b">
        <v>0</v>
      </c>
      <c r="Q3583">
        <v>45</v>
      </c>
      <c r="R3583" t="b">
        <v>1</v>
      </c>
      <c r="S3583" s="5" t="s">
        <v>8276</v>
      </c>
      <c r="T3583" t="s">
        <v>8277</v>
      </c>
      <c r="U3583">
        <f>1</f>
        <v>1</v>
      </c>
    </row>
    <row r="3584" spans="1:21" ht="42.75" x14ac:dyDescent="0.4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1">
        <f t="shared" si="60"/>
        <v>42465.095856481479</v>
      </c>
      <c r="L3584" s="9">
        <f t="shared" si="61"/>
        <v>4</v>
      </c>
      <c r="M3584" s="11">
        <f t="shared" si="62"/>
        <v>42451.095856481479</v>
      </c>
      <c r="N3584" s="12">
        <f t="shared" si="63"/>
        <v>3</v>
      </c>
      <c r="O3584">
        <f t="shared" si="64"/>
        <v>14</v>
      </c>
      <c r="P3584" t="b">
        <v>0</v>
      </c>
      <c r="Q3584">
        <v>49</v>
      </c>
      <c r="R3584" t="b">
        <v>1</v>
      </c>
      <c r="S3584" s="5" t="s">
        <v>8276</v>
      </c>
      <c r="T3584" t="s">
        <v>8277</v>
      </c>
      <c r="U3584">
        <f>1</f>
        <v>1</v>
      </c>
    </row>
    <row r="3585" spans="1:21" ht="42.75" x14ac:dyDescent="0.4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1">
        <f t="shared" si="60"/>
        <v>42478.384317129632</v>
      </c>
      <c r="L3585" s="9">
        <f t="shared" si="61"/>
        <v>4</v>
      </c>
      <c r="M3585" s="11">
        <f t="shared" si="62"/>
        <v>42418.425983796296</v>
      </c>
      <c r="N3585" s="12">
        <f t="shared" si="63"/>
        <v>2</v>
      </c>
      <c r="O3585">
        <f t="shared" si="64"/>
        <v>59.958333333335759</v>
      </c>
      <c r="P3585" t="b">
        <v>0</v>
      </c>
      <c r="Q3585">
        <v>24</v>
      </c>
      <c r="R3585" t="b">
        <v>1</v>
      </c>
      <c r="S3585" s="5" t="s">
        <v>8276</v>
      </c>
      <c r="T3585" t="s">
        <v>8277</v>
      </c>
      <c r="U3585">
        <f>1</f>
        <v>1</v>
      </c>
    </row>
    <row r="3586" spans="1:21" ht="85.5" x14ac:dyDescent="0.4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1">
        <f t="shared" si="60"/>
        <v>42198.316481481481</v>
      </c>
      <c r="L3586" s="9">
        <f t="shared" si="61"/>
        <v>7</v>
      </c>
      <c r="M3586" s="11">
        <f t="shared" si="62"/>
        <v>42168.316481481481</v>
      </c>
      <c r="N3586" s="12">
        <f t="shared" si="63"/>
        <v>6</v>
      </c>
      <c r="O3586">
        <f t="shared" si="64"/>
        <v>30</v>
      </c>
      <c r="P3586" t="b">
        <v>0</v>
      </c>
      <c r="Q3586">
        <v>112</v>
      </c>
      <c r="R3586" t="b">
        <v>1</v>
      </c>
      <c r="S3586" s="5" t="s">
        <v>8276</v>
      </c>
      <c r="T3586" t="s">
        <v>8277</v>
      </c>
      <c r="U3586">
        <f>1</f>
        <v>1</v>
      </c>
    </row>
    <row r="3587" spans="1:21" ht="42.75" x14ac:dyDescent="0.4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1">
        <f t="shared" si="60"/>
        <v>41994.716319444444</v>
      </c>
      <c r="L3587" s="9">
        <f t="shared" si="61"/>
        <v>12</v>
      </c>
      <c r="M3587" s="11">
        <f t="shared" si="62"/>
        <v>41964.716319444444</v>
      </c>
      <c r="N3587" s="12">
        <f t="shared" si="63"/>
        <v>11</v>
      </c>
      <c r="O3587">
        <f t="shared" si="64"/>
        <v>30</v>
      </c>
      <c r="P3587" t="b">
        <v>0</v>
      </c>
      <c r="Q3587">
        <v>23</v>
      </c>
      <c r="R3587" t="b">
        <v>1</v>
      </c>
      <c r="S3587" s="5" t="s">
        <v>8276</v>
      </c>
      <c r="T3587" t="s">
        <v>8277</v>
      </c>
      <c r="U3587">
        <f>1</f>
        <v>1</v>
      </c>
    </row>
    <row r="3588" spans="1:21" x14ac:dyDescent="0.4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1">
        <f t="shared" si="60"/>
        <v>42636.697569444441</v>
      </c>
      <c r="L3588" s="9">
        <f t="shared" si="61"/>
        <v>9</v>
      </c>
      <c r="M3588" s="11">
        <f t="shared" si="62"/>
        <v>42576.697569444441</v>
      </c>
      <c r="N3588" s="12">
        <f t="shared" si="63"/>
        <v>7</v>
      </c>
      <c r="O3588">
        <f t="shared" si="64"/>
        <v>60</v>
      </c>
      <c r="P3588" t="b">
        <v>0</v>
      </c>
      <c r="Q3588">
        <v>54</v>
      </c>
      <c r="R3588" t="b">
        <v>1</v>
      </c>
      <c r="S3588" s="5" t="s">
        <v>8276</v>
      </c>
      <c r="T3588" t="s">
        <v>8277</v>
      </c>
      <c r="U3588">
        <f>1</f>
        <v>1</v>
      </c>
    </row>
    <row r="3589" spans="1:21" ht="42.75" x14ac:dyDescent="0.4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1">
        <f t="shared" si="60"/>
        <v>42548.791666666672</v>
      </c>
      <c r="L3589" s="9">
        <f t="shared" si="61"/>
        <v>6</v>
      </c>
      <c r="M3589" s="11">
        <f t="shared" si="62"/>
        <v>42503.539976851855</v>
      </c>
      <c r="N3589" s="12">
        <f t="shared" si="63"/>
        <v>5</v>
      </c>
      <c r="O3589">
        <f t="shared" si="64"/>
        <v>45.251689814816928</v>
      </c>
      <c r="P3589" t="b">
        <v>0</v>
      </c>
      <c r="Q3589">
        <v>28</v>
      </c>
      <c r="R3589" t="b">
        <v>1</v>
      </c>
      <c r="S3589" s="5" t="s">
        <v>8276</v>
      </c>
      <c r="T3589" t="s">
        <v>8277</v>
      </c>
      <c r="U3589">
        <f>1</f>
        <v>1</v>
      </c>
    </row>
    <row r="3590" spans="1:21" ht="42.75" x14ac:dyDescent="0.4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1">
        <f t="shared" si="60"/>
        <v>42123.958333333328</v>
      </c>
      <c r="L3590" s="9">
        <f t="shared" si="61"/>
        <v>4</v>
      </c>
      <c r="M3590" s="11">
        <f t="shared" si="62"/>
        <v>42101.828819444447</v>
      </c>
      <c r="N3590" s="12">
        <f t="shared" si="63"/>
        <v>4</v>
      </c>
      <c r="O3590">
        <f t="shared" si="64"/>
        <v>22.129513888881775</v>
      </c>
      <c r="P3590" t="b">
        <v>0</v>
      </c>
      <c r="Q3590">
        <v>11</v>
      </c>
      <c r="R3590" t="b">
        <v>1</v>
      </c>
      <c r="S3590" s="5" t="s">
        <v>8276</v>
      </c>
      <c r="T3590" t="s">
        <v>8277</v>
      </c>
      <c r="U3590">
        <f>1</f>
        <v>1</v>
      </c>
    </row>
    <row r="3591" spans="1:21" ht="42.75" x14ac:dyDescent="0.4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1">
        <f t="shared" si="60"/>
        <v>42150.647534722222</v>
      </c>
      <c r="L3591" s="9">
        <f t="shared" si="61"/>
        <v>5</v>
      </c>
      <c r="M3591" s="11">
        <f t="shared" si="62"/>
        <v>42125.647534722222</v>
      </c>
      <c r="N3591" s="12">
        <f t="shared" si="63"/>
        <v>5</v>
      </c>
      <c r="O3591">
        <f t="shared" si="64"/>
        <v>25</v>
      </c>
      <c r="P3591" t="b">
        <v>0</v>
      </c>
      <c r="Q3591">
        <v>62</v>
      </c>
      <c r="R3591" t="b">
        <v>1</v>
      </c>
      <c r="S3591" s="5" t="s">
        <v>8276</v>
      </c>
      <c r="T3591" t="s">
        <v>8277</v>
      </c>
      <c r="U3591">
        <f>1</f>
        <v>1</v>
      </c>
    </row>
    <row r="3592" spans="1:21" ht="42.75" x14ac:dyDescent="0.4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1">
        <f t="shared" si="60"/>
        <v>41932.333726851852</v>
      </c>
      <c r="L3592" s="9">
        <f t="shared" si="61"/>
        <v>10</v>
      </c>
      <c r="M3592" s="11">
        <f t="shared" si="62"/>
        <v>41902.333726851852</v>
      </c>
      <c r="N3592" s="12">
        <f t="shared" si="63"/>
        <v>9</v>
      </c>
      <c r="O3592">
        <f t="shared" si="64"/>
        <v>30</v>
      </c>
      <c r="P3592" t="b">
        <v>0</v>
      </c>
      <c r="Q3592">
        <v>73</v>
      </c>
      <c r="R3592" t="b">
        <v>1</v>
      </c>
      <c r="S3592" s="5" t="s">
        <v>8276</v>
      </c>
      <c r="T3592" t="s">
        <v>8277</v>
      </c>
      <c r="U3592">
        <f>1</f>
        <v>1</v>
      </c>
    </row>
    <row r="3593" spans="1:21" ht="42.75" x14ac:dyDescent="0.4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1">
        <f t="shared" si="60"/>
        <v>42028.207638888889</v>
      </c>
      <c r="L3593" s="9">
        <f t="shared" si="61"/>
        <v>1</v>
      </c>
      <c r="M3593" s="11">
        <f t="shared" si="62"/>
        <v>42003.948425925926</v>
      </c>
      <c r="N3593" s="12">
        <f t="shared" si="63"/>
        <v>12</v>
      </c>
      <c r="O3593">
        <f t="shared" si="64"/>
        <v>24.25921296296292</v>
      </c>
      <c r="P3593" t="b">
        <v>0</v>
      </c>
      <c r="Q3593">
        <v>18</v>
      </c>
      <c r="R3593" t="b">
        <v>1</v>
      </c>
      <c r="S3593" s="5" t="s">
        <v>8276</v>
      </c>
      <c r="T3593" t="s">
        <v>8277</v>
      </c>
      <c r="U3593">
        <f>1</f>
        <v>1</v>
      </c>
    </row>
    <row r="3594" spans="1:21" ht="42.75" x14ac:dyDescent="0.4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1">
        <f t="shared" ref="K3594:K3629" si="65">I3594/60/60/24+DATE(1970,1,1)</f>
        <v>42046.207638888889</v>
      </c>
      <c r="L3594" s="9">
        <f t="shared" ref="L3594:L3629" si="66">MONTH(K3594)</f>
        <v>2</v>
      </c>
      <c r="M3594" s="11">
        <f t="shared" ref="M3594:M3629" si="67">J3594/60/60/24+DATE(1970,1,1)</f>
        <v>41988.829942129625</v>
      </c>
      <c r="N3594" s="12">
        <f t="shared" ref="N3594:N3629" si="68">MONTH(M3594)</f>
        <v>12</v>
      </c>
      <c r="O3594">
        <f t="shared" ref="O3594:O3629" si="69">K3594-M3594</f>
        <v>57.377696759263927</v>
      </c>
      <c r="P3594" t="b">
        <v>0</v>
      </c>
      <c r="Q3594">
        <v>35</v>
      </c>
      <c r="R3594" t="b">
        <v>1</v>
      </c>
      <c r="S3594" s="5" t="s">
        <v>8276</v>
      </c>
      <c r="T3594" t="s">
        <v>8277</v>
      </c>
      <c r="U3594">
        <f>1</f>
        <v>1</v>
      </c>
    </row>
    <row r="3595" spans="1:21" ht="42.75" x14ac:dyDescent="0.4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1">
        <f t="shared" si="65"/>
        <v>42009.851388888885</v>
      </c>
      <c r="L3595" s="9">
        <f t="shared" si="66"/>
        <v>1</v>
      </c>
      <c r="M3595" s="11">
        <f t="shared" si="67"/>
        <v>41974.898599537039</v>
      </c>
      <c r="N3595" s="12">
        <f t="shared" si="68"/>
        <v>12</v>
      </c>
      <c r="O3595">
        <f t="shared" si="69"/>
        <v>34.95278935184615</v>
      </c>
      <c r="P3595" t="b">
        <v>0</v>
      </c>
      <c r="Q3595">
        <v>43</v>
      </c>
      <c r="R3595" t="b">
        <v>1</v>
      </c>
      <c r="S3595" s="5" t="s">
        <v>8276</v>
      </c>
      <c r="T3595" t="s">
        <v>8277</v>
      </c>
      <c r="U3595">
        <f>1</f>
        <v>1</v>
      </c>
    </row>
    <row r="3596" spans="1:21" ht="42.75" x14ac:dyDescent="0.4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1">
        <f t="shared" si="65"/>
        <v>42617.066921296297</v>
      </c>
      <c r="L3596" s="9">
        <f t="shared" si="66"/>
        <v>9</v>
      </c>
      <c r="M3596" s="11">
        <f t="shared" si="67"/>
        <v>42592.066921296297</v>
      </c>
      <c r="N3596" s="12">
        <f t="shared" si="68"/>
        <v>8</v>
      </c>
      <c r="O3596">
        <f t="shared" si="69"/>
        <v>25</v>
      </c>
      <c r="P3596" t="b">
        <v>0</v>
      </c>
      <c r="Q3596">
        <v>36</v>
      </c>
      <c r="R3596" t="b">
        <v>1</v>
      </c>
      <c r="S3596" s="5" t="s">
        <v>8276</v>
      </c>
      <c r="T3596" t="s">
        <v>8277</v>
      </c>
      <c r="U3596">
        <f>1</f>
        <v>1</v>
      </c>
    </row>
    <row r="3597" spans="1:21" ht="28.5" x14ac:dyDescent="0.4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1">
        <f t="shared" si="65"/>
        <v>42076.290972222225</v>
      </c>
      <c r="L3597" s="9">
        <f t="shared" si="66"/>
        <v>3</v>
      </c>
      <c r="M3597" s="11">
        <f t="shared" si="67"/>
        <v>42050.008368055554</v>
      </c>
      <c r="N3597" s="12">
        <f t="shared" si="68"/>
        <v>2</v>
      </c>
      <c r="O3597">
        <f t="shared" si="69"/>
        <v>26.282604166670353</v>
      </c>
      <c r="P3597" t="b">
        <v>0</v>
      </c>
      <c r="Q3597">
        <v>62</v>
      </c>
      <c r="R3597" t="b">
        <v>1</v>
      </c>
      <c r="S3597" s="5" t="s">
        <v>8276</v>
      </c>
      <c r="T3597" t="s">
        <v>8277</v>
      </c>
      <c r="U3597">
        <f>1</f>
        <v>1</v>
      </c>
    </row>
    <row r="3598" spans="1:21" ht="42.75" x14ac:dyDescent="0.4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1">
        <f t="shared" si="65"/>
        <v>41877.715069444443</v>
      </c>
      <c r="L3598" s="9">
        <f t="shared" si="66"/>
        <v>8</v>
      </c>
      <c r="M3598" s="11">
        <f t="shared" si="67"/>
        <v>41856.715069444443</v>
      </c>
      <c r="N3598" s="12">
        <f t="shared" si="68"/>
        <v>8</v>
      </c>
      <c r="O3598">
        <f t="shared" si="69"/>
        <v>21</v>
      </c>
      <c r="P3598" t="b">
        <v>0</v>
      </c>
      <c r="Q3598">
        <v>15</v>
      </c>
      <c r="R3598" t="b">
        <v>1</v>
      </c>
      <c r="S3598" s="5" t="s">
        <v>8276</v>
      </c>
      <c r="T3598" t="s">
        <v>8277</v>
      </c>
      <c r="U3598">
        <f>1</f>
        <v>1</v>
      </c>
    </row>
    <row r="3599" spans="1:21" ht="28.5" x14ac:dyDescent="0.4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1">
        <f t="shared" si="65"/>
        <v>42432.249305555553</v>
      </c>
      <c r="L3599" s="9">
        <f t="shared" si="66"/>
        <v>3</v>
      </c>
      <c r="M3599" s="11">
        <f t="shared" si="67"/>
        <v>42417.585532407407</v>
      </c>
      <c r="N3599" s="12">
        <f t="shared" si="68"/>
        <v>2</v>
      </c>
      <c r="O3599">
        <f t="shared" si="69"/>
        <v>14.663773148145992</v>
      </c>
      <c r="P3599" t="b">
        <v>0</v>
      </c>
      <c r="Q3599">
        <v>33</v>
      </c>
      <c r="R3599" t="b">
        <v>1</v>
      </c>
      <c r="S3599" s="5" t="s">
        <v>8276</v>
      </c>
      <c r="T3599" t="s">
        <v>8277</v>
      </c>
      <c r="U3599">
        <f>1</f>
        <v>1</v>
      </c>
    </row>
    <row r="3600" spans="1:21" ht="42.75" x14ac:dyDescent="0.4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1">
        <f t="shared" si="65"/>
        <v>41885.207638888889</v>
      </c>
      <c r="L3600" s="9">
        <f t="shared" si="66"/>
        <v>9</v>
      </c>
      <c r="M3600" s="11">
        <f t="shared" si="67"/>
        <v>41866.79886574074</v>
      </c>
      <c r="N3600" s="12">
        <f t="shared" si="68"/>
        <v>8</v>
      </c>
      <c r="O3600">
        <f t="shared" si="69"/>
        <v>18.408773148148612</v>
      </c>
      <c r="P3600" t="b">
        <v>0</v>
      </c>
      <c r="Q3600">
        <v>27</v>
      </c>
      <c r="R3600" t="b">
        <v>1</v>
      </c>
      <c r="S3600" s="5" t="s">
        <v>8276</v>
      </c>
      <c r="T3600" t="s">
        <v>8277</v>
      </c>
      <c r="U3600">
        <f>1</f>
        <v>1</v>
      </c>
    </row>
    <row r="3601" spans="1:21" ht="42.75" x14ac:dyDescent="0.4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1">
        <f t="shared" si="65"/>
        <v>42246</v>
      </c>
      <c r="L3601" s="9">
        <f t="shared" si="66"/>
        <v>8</v>
      </c>
      <c r="M3601" s="11">
        <f t="shared" si="67"/>
        <v>42220.79487268519</v>
      </c>
      <c r="N3601" s="12">
        <f t="shared" si="68"/>
        <v>8</v>
      </c>
      <c r="O3601">
        <f t="shared" si="69"/>
        <v>25.205127314809943</v>
      </c>
      <c r="P3601" t="b">
        <v>0</v>
      </c>
      <c r="Q3601">
        <v>17</v>
      </c>
      <c r="R3601" t="b">
        <v>1</v>
      </c>
      <c r="S3601" s="5" t="s">
        <v>8276</v>
      </c>
      <c r="T3601" t="s">
        <v>8277</v>
      </c>
      <c r="U3601">
        <f>1</f>
        <v>1</v>
      </c>
    </row>
    <row r="3602" spans="1:21" ht="28.5" x14ac:dyDescent="0.4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1">
        <f t="shared" si="65"/>
        <v>42656.849120370374</v>
      </c>
      <c r="L3602" s="9">
        <f t="shared" si="66"/>
        <v>10</v>
      </c>
      <c r="M3602" s="11">
        <f t="shared" si="67"/>
        <v>42628.849120370374</v>
      </c>
      <c r="N3602" s="12">
        <f t="shared" si="68"/>
        <v>9</v>
      </c>
      <c r="O3602">
        <f t="shared" si="69"/>
        <v>28</v>
      </c>
      <c r="P3602" t="b">
        <v>0</v>
      </c>
      <c r="Q3602">
        <v>4</v>
      </c>
      <c r="R3602" t="b">
        <v>1</v>
      </c>
      <c r="S3602" s="5" t="s">
        <v>8276</v>
      </c>
      <c r="T3602" t="s">
        <v>8277</v>
      </c>
      <c r="U3602">
        <f>1</f>
        <v>1</v>
      </c>
    </row>
    <row r="3603" spans="1:21" ht="42.75" x14ac:dyDescent="0.4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1">
        <f t="shared" si="65"/>
        <v>42020.99863425926</v>
      </c>
      <c r="L3603" s="9">
        <f t="shared" si="66"/>
        <v>1</v>
      </c>
      <c r="M3603" s="11">
        <f t="shared" si="67"/>
        <v>41990.99863425926</v>
      </c>
      <c r="N3603" s="12">
        <f t="shared" si="68"/>
        <v>12</v>
      </c>
      <c r="O3603">
        <f t="shared" si="69"/>
        <v>30</v>
      </c>
      <c r="P3603" t="b">
        <v>0</v>
      </c>
      <c r="Q3603">
        <v>53</v>
      </c>
      <c r="R3603" t="b">
        <v>1</v>
      </c>
      <c r="S3603" s="5" t="s">
        <v>8276</v>
      </c>
      <c r="T3603" t="s">
        <v>8277</v>
      </c>
      <c r="U3603">
        <f>1</f>
        <v>1</v>
      </c>
    </row>
    <row r="3604" spans="1:21" ht="57" x14ac:dyDescent="0.4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1">
        <f t="shared" si="65"/>
        <v>42507.894432870366</v>
      </c>
      <c r="L3604" s="9">
        <f t="shared" si="66"/>
        <v>5</v>
      </c>
      <c r="M3604" s="11">
        <f t="shared" si="67"/>
        <v>42447.894432870366</v>
      </c>
      <c r="N3604" s="12">
        <f t="shared" si="68"/>
        <v>3</v>
      </c>
      <c r="O3604">
        <f t="shared" si="69"/>
        <v>60</v>
      </c>
      <c r="P3604" t="b">
        <v>0</v>
      </c>
      <c r="Q3604">
        <v>49</v>
      </c>
      <c r="R3604" t="b">
        <v>1</v>
      </c>
      <c r="S3604" s="5" t="s">
        <v>8276</v>
      </c>
      <c r="T3604" t="s">
        <v>8277</v>
      </c>
      <c r="U3604">
        <f>1</f>
        <v>1</v>
      </c>
    </row>
    <row r="3605" spans="1:21" ht="42.75" x14ac:dyDescent="0.4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1">
        <f t="shared" si="65"/>
        <v>42313.906018518523</v>
      </c>
      <c r="L3605" s="9">
        <f t="shared" si="66"/>
        <v>11</v>
      </c>
      <c r="M3605" s="11">
        <f t="shared" si="67"/>
        <v>42283.864351851851</v>
      </c>
      <c r="N3605" s="12">
        <f t="shared" si="68"/>
        <v>10</v>
      </c>
      <c r="O3605">
        <f t="shared" si="69"/>
        <v>30.041666666671517</v>
      </c>
      <c r="P3605" t="b">
        <v>0</v>
      </c>
      <c r="Q3605">
        <v>57</v>
      </c>
      <c r="R3605" t="b">
        <v>1</v>
      </c>
      <c r="S3605" s="5" t="s">
        <v>8276</v>
      </c>
      <c r="T3605" t="s">
        <v>8277</v>
      </c>
      <c r="U3605">
        <f>1</f>
        <v>1</v>
      </c>
    </row>
    <row r="3606" spans="1:21" ht="42.75" x14ac:dyDescent="0.4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1">
        <f t="shared" si="65"/>
        <v>42489.290972222225</v>
      </c>
      <c r="L3606" s="9">
        <f t="shared" si="66"/>
        <v>4</v>
      </c>
      <c r="M3606" s="11">
        <f t="shared" si="67"/>
        <v>42483.015694444446</v>
      </c>
      <c r="N3606" s="12">
        <f t="shared" si="68"/>
        <v>4</v>
      </c>
      <c r="O3606">
        <f t="shared" si="69"/>
        <v>6.2752777777786832</v>
      </c>
      <c r="P3606" t="b">
        <v>0</v>
      </c>
      <c r="Q3606">
        <v>69</v>
      </c>
      <c r="R3606" t="b">
        <v>1</v>
      </c>
      <c r="S3606" s="5" t="s">
        <v>8276</v>
      </c>
      <c r="T3606" t="s">
        <v>8277</v>
      </c>
      <c r="U3606">
        <f>1</f>
        <v>1</v>
      </c>
    </row>
    <row r="3607" spans="1:21" ht="57" x14ac:dyDescent="0.4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1">
        <f t="shared" si="65"/>
        <v>42413.793124999997</v>
      </c>
      <c r="L3607" s="9">
        <f t="shared" si="66"/>
        <v>2</v>
      </c>
      <c r="M3607" s="11">
        <f t="shared" si="67"/>
        <v>42383.793124999997</v>
      </c>
      <c r="N3607" s="12">
        <f t="shared" si="68"/>
        <v>1</v>
      </c>
      <c r="O3607">
        <f t="shared" si="69"/>
        <v>30</v>
      </c>
      <c r="P3607" t="b">
        <v>0</v>
      </c>
      <c r="Q3607">
        <v>15</v>
      </c>
      <c r="R3607" t="b">
        <v>1</v>
      </c>
      <c r="S3607" s="5" t="s">
        <v>8276</v>
      </c>
      <c r="T3607" t="s">
        <v>8277</v>
      </c>
      <c r="U3607">
        <f>1</f>
        <v>1</v>
      </c>
    </row>
    <row r="3608" spans="1:21" ht="42.75" x14ac:dyDescent="0.4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1">
        <f t="shared" si="65"/>
        <v>42596.604826388888</v>
      </c>
      <c r="L3608" s="9">
        <f t="shared" si="66"/>
        <v>8</v>
      </c>
      <c r="M3608" s="11">
        <f t="shared" si="67"/>
        <v>42566.604826388888</v>
      </c>
      <c r="N3608" s="12">
        <f t="shared" si="68"/>
        <v>7</v>
      </c>
      <c r="O3608">
        <f t="shared" si="69"/>
        <v>30</v>
      </c>
      <c r="P3608" t="b">
        <v>0</v>
      </c>
      <c r="Q3608">
        <v>64</v>
      </c>
      <c r="R3608" t="b">
        <v>1</v>
      </c>
      <c r="S3608" s="5" t="s">
        <v>8276</v>
      </c>
      <c r="T3608" t="s">
        <v>8277</v>
      </c>
      <c r="U3608">
        <f>1</f>
        <v>1</v>
      </c>
    </row>
    <row r="3609" spans="1:21" ht="28.5" x14ac:dyDescent="0.4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1">
        <f t="shared" si="65"/>
        <v>42353</v>
      </c>
      <c r="L3609" s="9">
        <f t="shared" si="66"/>
        <v>12</v>
      </c>
      <c r="M3609" s="11">
        <f t="shared" si="67"/>
        <v>42338.963912037041</v>
      </c>
      <c r="N3609" s="12">
        <f t="shared" si="68"/>
        <v>11</v>
      </c>
      <c r="O3609">
        <f t="shared" si="69"/>
        <v>14.036087962958845</v>
      </c>
      <c r="P3609" t="b">
        <v>0</v>
      </c>
      <c r="Q3609">
        <v>20</v>
      </c>
      <c r="R3609" t="b">
        <v>1</v>
      </c>
      <c r="S3609" s="5" t="s">
        <v>8276</v>
      </c>
      <c r="T3609" t="s">
        <v>8277</v>
      </c>
      <c r="U3609">
        <f>1</f>
        <v>1</v>
      </c>
    </row>
    <row r="3610" spans="1:21" ht="42.75" x14ac:dyDescent="0.4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1">
        <f t="shared" si="65"/>
        <v>42538.583333333328</v>
      </c>
      <c r="L3610" s="9">
        <f t="shared" si="66"/>
        <v>6</v>
      </c>
      <c r="M3610" s="11">
        <f t="shared" si="67"/>
        <v>42506.709375000006</v>
      </c>
      <c r="N3610" s="12">
        <f t="shared" si="68"/>
        <v>5</v>
      </c>
      <c r="O3610">
        <f t="shared" si="69"/>
        <v>31.873958333322662</v>
      </c>
      <c r="P3610" t="b">
        <v>0</v>
      </c>
      <c r="Q3610">
        <v>27</v>
      </c>
      <c r="R3610" t="b">
        <v>1</v>
      </c>
      <c r="S3610" s="5" t="s">
        <v>8276</v>
      </c>
      <c r="T3610" t="s">
        <v>8277</v>
      </c>
      <c r="U3610">
        <f>1</f>
        <v>1</v>
      </c>
    </row>
    <row r="3611" spans="1:21" ht="42.75" x14ac:dyDescent="0.4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1">
        <f t="shared" si="65"/>
        <v>42459.950057870374</v>
      </c>
      <c r="L3611" s="9">
        <f t="shared" si="66"/>
        <v>3</v>
      </c>
      <c r="M3611" s="11">
        <f t="shared" si="67"/>
        <v>42429.991724537031</v>
      </c>
      <c r="N3611" s="12">
        <f t="shared" si="68"/>
        <v>2</v>
      </c>
      <c r="O3611">
        <f t="shared" si="69"/>
        <v>29.958333333343035</v>
      </c>
      <c r="P3611" t="b">
        <v>0</v>
      </c>
      <c r="Q3611">
        <v>21</v>
      </c>
      <c r="R3611" t="b">
        <v>1</v>
      </c>
      <c r="S3611" s="5" t="s">
        <v>8276</v>
      </c>
      <c r="T3611" t="s">
        <v>8277</v>
      </c>
      <c r="U3611">
        <f>1</f>
        <v>1</v>
      </c>
    </row>
    <row r="3612" spans="1:21" ht="42.75" x14ac:dyDescent="0.4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1">
        <f t="shared" si="65"/>
        <v>42233.432129629626</v>
      </c>
      <c r="L3612" s="9">
        <f t="shared" si="66"/>
        <v>8</v>
      </c>
      <c r="M3612" s="11">
        <f t="shared" si="67"/>
        <v>42203.432129629626</v>
      </c>
      <c r="N3612" s="12">
        <f t="shared" si="68"/>
        <v>7</v>
      </c>
      <c r="O3612">
        <f t="shared" si="69"/>
        <v>30</v>
      </c>
      <c r="P3612" t="b">
        <v>0</v>
      </c>
      <c r="Q3612">
        <v>31</v>
      </c>
      <c r="R3612" t="b">
        <v>1</v>
      </c>
      <c r="S3612" s="5" t="s">
        <v>8276</v>
      </c>
      <c r="T3612" t="s">
        <v>8277</v>
      </c>
      <c r="U3612">
        <f>1</f>
        <v>1</v>
      </c>
    </row>
    <row r="3613" spans="1:21" ht="42.75" x14ac:dyDescent="0.4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1">
        <f t="shared" si="65"/>
        <v>42102.370381944449</v>
      </c>
      <c r="L3613" s="9">
        <f t="shared" si="66"/>
        <v>4</v>
      </c>
      <c r="M3613" s="11">
        <f t="shared" si="67"/>
        <v>42072.370381944449</v>
      </c>
      <c r="N3613" s="12">
        <f t="shared" si="68"/>
        <v>3</v>
      </c>
      <c r="O3613">
        <f t="shared" si="69"/>
        <v>30</v>
      </c>
      <c r="P3613" t="b">
        <v>0</v>
      </c>
      <c r="Q3613">
        <v>51</v>
      </c>
      <c r="R3613" t="b">
        <v>1</v>
      </c>
      <c r="S3613" s="5" t="s">
        <v>8276</v>
      </c>
      <c r="T3613" t="s">
        <v>8277</v>
      </c>
      <c r="U3613">
        <f>1</f>
        <v>1</v>
      </c>
    </row>
    <row r="3614" spans="1:21" ht="42.75" x14ac:dyDescent="0.4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1">
        <f t="shared" si="65"/>
        <v>41799.726979166669</v>
      </c>
      <c r="L3614" s="9">
        <f t="shared" si="66"/>
        <v>6</v>
      </c>
      <c r="M3614" s="11">
        <f t="shared" si="67"/>
        <v>41789.726979166669</v>
      </c>
      <c r="N3614" s="12">
        <f t="shared" si="68"/>
        <v>5</v>
      </c>
      <c r="O3614">
        <f t="shared" si="69"/>
        <v>10</v>
      </c>
      <c r="P3614" t="b">
        <v>0</v>
      </c>
      <c r="Q3614">
        <v>57</v>
      </c>
      <c r="R3614" t="b">
        <v>1</v>
      </c>
      <c r="S3614" s="5" t="s">
        <v>8276</v>
      </c>
      <c r="T3614" t="s">
        <v>8277</v>
      </c>
      <c r="U3614">
        <f>1</f>
        <v>1</v>
      </c>
    </row>
    <row r="3615" spans="1:21" ht="28.5" x14ac:dyDescent="0.4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1">
        <f t="shared" si="65"/>
        <v>41818.58997685185</v>
      </c>
      <c r="L3615" s="9">
        <f t="shared" si="66"/>
        <v>6</v>
      </c>
      <c r="M3615" s="11">
        <f t="shared" si="67"/>
        <v>41788.58997685185</v>
      </c>
      <c r="N3615" s="12">
        <f t="shared" si="68"/>
        <v>5</v>
      </c>
      <c r="O3615">
        <f t="shared" si="69"/>
        <v>30</v>
      </c>
      <c r="P3615" t="b">
        <v>0</v>
      </c>
      <c r="Q3615">
        <v>20</v>
      </c>
      <c r="R3615" t="b">
        <v>1</v>
      </c>
      <c r="S3615" s="5" t="s">
        <v>8276</v>
      </c>
      <c r="T3615" t="s">
        <v>8277</v>
      </c>
      <c r="U3615">
        <f>1</f>
        <v>1</v>
      </c>
    </row>
    <row r="3616" spans="1:21" ht="42.75" x14ac:dyDescent="0.4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1">
        <f t="shared" si="65"/>
        <v>42174.041851851856</v>
      </c>
      <c r="L3616" s="9">
        <f t="shared" si="66"/>
        <v>6</v>
      </c>
      <c r="M3616" s="11">
        <f t="shared" si="67"/>
        <v>42144.041851851856</v>
      </c>
      <c r="N3616" s="12">
        <f t="shared" si="68"/>
        <v>5</v>
      </c>
      <c r="O3616">
        <f t="shared" si="69"/>
        <v>30</v>
      </c>
      <c r="P3616" t="b">
        <v>0</v>
      </c>
      <c r="Q3616">
        <v>71</v>
      </c>
      <c r="R3616" t="b">
        <v>1</v>
      </c>
      <c r="S3616" s="5" t="s">
        <v>8276</v>
      </c>
      <c r="T3616" t="s">
        <v>8277</v>
      </c>
      <c r="U3616">
        <f>1</f>
        <v>1</v>
      </c>
    </row>
    <row r="3617" spans="1:21" ht="42.75" x14ac:dyDescent="0.4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1">
        <f t="shared" si="65"/>
        <v>42348.593703703707</v>
      </c>
      <c r="L3617" s="9">
        <f t="shared" si="66"/>
        <v>12</v>
      </c>
      <c r="M3617" s="11">
        <f t="shared" si="67"/>
        <v>42318.593703703707</v>
      </c>
      <c r="N3617" s="12">
        <f t="shared" si="68"/>
        <v>11</v>
      </c>
      <c r="O3617">
        <f t="shared" si="69"/>
        <v>30</v>
      </c>
      <c r="P3617" t="b">
        <v>0</v>
      </c>
      <c r="Q3617">
        <v>72</v>
      </c>
      <c r="R3617" t="b">
        <v>1</v>
      </c>
      <c r="S3617" s="5" t="s">
        <v>8276</v>
      </c>
      <c r="T3617" t="s">
        <v>8277</v>
      </c>
      <c r="U3617">
        <f>1</f>
        <v>1</v>
      </c>
    </row>
    <row r="3618" spans="1:21" ht="42.75" x14ac:dyDescent="0.4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1">
        <f t="shared" si="65"/>
        <v>42082.908148148148</v>
      </c>
      <c r="L3618" s="9">
        <f t="shared" si="66"/>
        <v>3</v>
      </c>
      <c r="M3618" s="11">
        <f t="shared" si="67"/>
        <v>42052.949814814812</v>
      </c>
      <c r="N3618" s="12">
        <f t="shared" si="68"/>
        <v>2</v>
      </c>
      <c r="O3618">
        <f t="shared" si="69"/>
        <v>29.958333333335759</v>
      </c>
      <c r="P3618" t="b">
        <v>0</v>
      </c>
      <c r="Q3618">
        <v>45</v>
      </c>
      <c r="R3618" t="b">
        <v>1</v>
      </c>
      <c r="S3618" s="5" t="s">
        <v>8276</v>
      </c>
      <c r="T3618" t="s">
        <v>8277</v>
      </c>
      <c r="U3618">
        <f>1</f>
        <v>1</v>
      </c>
    </row>
    <row r="3619" spans="1:21" ht="42.75" x14ac:dyDescent="0.4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1">
        <f t="shared" si="65"/>
        <v>42794</v>
      </c>
      <c r="L3619" s="9">
        <f t="shared" si="66"/>
        <v>2</v>
      </c>
      <c r="M3619" s="11">
        <f t="shared" si="67"/>
        <v>42779.610289351855</v>
      </c>
      <c r="N3619" s="12">
        <f t="shared" si="68"/>
        <v>2</v>
      </c>
      <c r="O3619">
        <f t="shared" si="69"/>
        <v>14.38971064814541</v>
      </c>
      <c r="P3619" t="b">
        <v>0</v>
      </c>
      <c r="Q3619">
        <v>51</v>
      </c>
      <c r="R3619" t="b">
        <v>1</v>
      </c>
      <c r="S3619" s="5" t="s">
        <v>8276</v>
      </c>
      <c r="T3619" t="s">
        <v>8277</v>
      </c>
      <c r="U3619">
        <f>1</f>
        <v>1</v>
      </c>
    </row>
    <row r="3620" spans="1:21" ht="42.75" x14ac:dyDescent="0.4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1">
        <f t="shared" si="65"/>
        <v>42158.627893518518</v>
      </c>
      <c r="L3620" s="9">
        <f t="shared" si="66"/>
        <v>6</v>
      </c>
      <c r="M3620" s="11">
        <f t="shared" si="67"/>
        <v>42128.627893518518</v>
      </c>
      <c r="N3620" s="12">
        <f t="shared" si="68"/>
        <v>5</v>
      </c>
      <c r="O3620">
        <f t="shared" si="69"/>
        <v>30</v>
      </c>
      <c r="P3620" t="b">
        <v>0</v>
      </c>
      <c r="Q3620">
        <v>56</v>
      </c>
      <c r="R3620" t="b">
        <v>1</v>
      </c>
      <c r="S3620" s="5" t="s">
        <v>8276</v>
      </c>
      <c r="T3620" t="s">
        <v>8277</v>
      </c>
      <c r="U3620">
        <f>1</f>
        <v>1</v>
      </c>
    </row>
    <row r="3621" spans="1:21" ht="42.75" x14ac:dyDescent="0.4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1">
        <f t="shared" si="65"/>
        <v>42693.916666666672</v>
      </c>
      <c r="L3621" s="9">
        <f t="shared" si="66"/>
        <v>11</v>
      </c>
      <c r="M3621" s="11">
        <f t="shared" si="67"/>
        <v>42661.132245370376</v>
      </c>
      <c r="N3621" s="12">
        <f t="shared" si="68"/>
        <v>10</v>
      </c>
      <c r="O3621">
        <f t="shared" si="69"/>
        <v>32.784421296295477</v>
      </c>
      <c r="P3621" t="b">
        <v>0</v>
      </c>
      <c r="Q3621">
        <v>17</v>
      </c>
      <c r="R3621" t="b">
        <v>1</v>
      </c>
      <c r="S3621" s="5" t="s">
        <v>8276</v>
      </c>
      <c r="T3621" t="s">
        <v>8277</v>
      </c>
      <c r="U3621">
        <f>1</f>
        <v>1</v>
      </c>
    </row>
    <row r="3622" spans="1:21" ht="42.75" x14ac:dyDescent="0.4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1">
        <f t="shared" si="65"/>
        <v>42068.166666666672</v>
      </c>
      <c r="L3622" s="9">
        <f t="shared" si="66"/>
        <v>3</v>
      </c>
      <c r="M3622" s="11">
        <f t="shared" si="67"/>
        <v>42037.938206018516</v>
      </c>
      <c r="N3622" s="12">
        <f t="shared" si="68"/>
        <v>2</v>
      </c>
      <c r="O3622">
        <f t="shared" si="69"/>
        <v>30.228460648155306</v>
      </c>
      <c r="P3622" t="b">
        <v>0</v>
      </c>
      <c r="Q3622">
        <v>197</v>
      </c>
      <c r="R3622" t="b">
        <v>1</v>
      </c>
      <c r="S3622" s="5" t="s">
        <v>8276</v>
      </c>
      <c r="T3622" t="s">
        <v>8277</v>
      </c>
      <c r="U3622">
        <f>1</f>
        <v>1</v>
      </c>
    </row>
    <row r="3623" spans="1:21" ht="42.75" x14ac:dyDescent="0.4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1">
        <f t="shared" si="65"/>
        <v>42643.875</v>
      </c>
      <c r="L3623" s="9">
        <f t="shared" si="66"/>
        <v>9</v>
      </c>
      <c r="M3623" s="11">
        <f t="shared" si="67"/>
        <v>42619.935694444444</v>
      </c>
      <c r="N3623" s="12">
        <f t="shared" si="68"/>
        <v>9</v>
      </c>
      <c r="O3623">
        <f t="shared" si="69"/>
        <v>23.93930555555562</v>
      </c>
      <c r="P3623" t="b">
        <v>0</v>
      </c>
      <c r="Q3623">
        <v>70</v>
      </c>
      <c r="R3623" t="b">
        <v>1</v>
      </c>
      <c r="S3623" s="5" t="s">
        <v>8276</v>
      </c>
      <c r="T3623" t="s">
        <v>8277</v>
      </c>
      <c r="U3623">
        <f>1</f>
        <v>1</v>
      </c>
    </row>
    <row r="3624" spans="1:21" ht="28.5" x14ac:dyDescent="0.4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1">
        <f t="shared" si="65"/>
        <v>41910.140972222223</v>
      </c>
      <c r="L3624" s="9">
        <f t="shared" si="66"/>
        <v>9</v>
      </c>
      <c r="M3624" s="11">
        <f t="shared" si="67"/>
        <v>41877.221886574072</v>
      </c>
      <c r="N3624" s="12">
        <f t="shared" si="68"/>
        <v>8</v>
      </c>
      <c r="O3624">
        <f t="shared" si="69"/>
        <v>32.91908564815094</v>
      </c>
      <c r="P3624" t="b">
        <v>0</v>
      </c>
      <c r="Q3624">
        <v>21</v>
      </c>
      <c r="R3624" t="b">
        <v>1</v>
      </c>
      <c r="S3624" s="5" t="s">
        <v>8276</v>
      </c>
      <c r="T3624" t="s">
        <v>8277</v>
      </c>
      <c r="U3624">
        <f>1</f>
        <v>1</v>
      </c>
    </row>
    <row r="3625" spans="1:21" ht="28.5" x14ac:dyDescent="0.4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1">
        <f t="shared" si="65"/>
        <v>41846.291666666664</v>
      </c>
      <c r="L3625" s="9">
        <f t="shared" si="66"/>
        <v>7</v>
      </c>
      <c r="M3625" s="11">
        <f t="shared" si="67"/>
        <v>41828.736921296295</v>
      </c>
      <c r="N3625" s="12">
        <f t="shared" si="68"/>
        <v>7</v>
      </c>
      <c r="O3625">
        <f t="shared" si="69"/>
        <v>17.554745370369346</v>
      </c>
      <c r="P3625" t="b">
        <v>0</v>
      </c>
      <c r="Q3625">
        <v>34</v>
      </c>
      <c r="R3625" t="b">
        <v>1</v>
      </c>
      <c r="S3625" s="5" t="s">
        <v>8276</v>
      </c>
      <c r="T3625" t="s">
        <v>8277</v>
      </c>
      <c r="U3625">
        <f>1</f>
        <v>1</v>
      </c>
    </row>
    <row r="3626" spans="1:21" ht="71.25" x14ac:dyDescent="0.4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1">
        <f t="shared" si="65"/>
        <v>42605.774189814809</v>
      </c>
      <c r="L3626" s="9">
        <f t="shared" si="66"/>
        <v>8</v>
      </c>
      <c r="M3626" s="11">
        <f t="shared" si="67"/>
        <v>42545.774189814809</v>
      </c>
      <c r="N3626" s="12">
        <f t="shared" si="68"/>
        <v>6</v>
      </c>
      <c r="O3626">
        <f t="shared" si="69"/>
        <v>60</v>
      </c>
      <c r="P3626" t="b">
        <v>0</v>
      </c>
      <c r="Q3626">
        <v>39</v>
      </c>
      <c r="R3626" t="b">
        <v>1</v>
      </c>
      <c r="S3626" s="5" t="s">
        <v>8276</v>
      </c>
      <c r="T3626" t="s">
        <v>8277</v>
      </c>
      <c r="U3626">
        <f>1</f>
        <v>1</v>
      </c>
    </row>
    <row r="3627" spans="1:21" ht="42.75" x14ac:dyDescent="0.4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1">
        <f t="shared" si="65"/>
        <v>42187.652511574073</v>
      </c>
      <c r="L3627" s="9">
        <f t="shared" si="66"/>
        <v>7</v>
      </c>
      <c r="M3627" s="11">
        <f t="shared" si="67"/>
        <v>42157.652511574073</v>
      </c>
      <c r="N3627" s="12">
        <f t="shared" si="68"/>
        <v>6</v>
      </c>
      <c r="O3627">
        <f t="shared" si="69"/>
        <v>30</v>
      </c>
      <c r="P3627" t="b">
        <v>0</v>
      </c>
      <c r="Q3627">
        <v>78</v>
      </c>
      <c r="R3627" t="b">
        <v>1</v>
      </c>
      <c r="S3627" s="5" t="s">
        <v>8276</v>
      </c>
      <c r="T3627" t="s">
        <v>8277</v>
      </c>
      <c r="U3627">
        <f>1</f>
        <v>1</v>
      </c>
    </row>
    <row r="3628" spans="1:21" ht="42.75" x14ac:dyDescent="0.4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1">
        <f t="shared" si="65"/>
        <v>41867.667326388888</v>
      </c>
      <c r="L3628" s="9">
        <f t="shared" si="66"/>
        <v>8</v>
      </c>
      <c r="M3628" s="11">
        <f t="shared" si="67"/>
        <v>41846.667326388888</v>
      </c>
      <c r="N3628" s="12">
        <f t="shared" si="68"/>
        <v>7</v>
      </c>
      <c r="O3628">
        <f t="shared" si="69"/>
        <v>21</v>
      </c>
      <c r="P3628" t="b">
        <v>0</v>
      </c>
      <c r="Q3628">
        <v>48</v>
      </c>
      <c r="R3628" t="b">
        <v>1</v>
      </c>
      <c r="S3628" s="5" t="s">
        <v>8276</v>
      </c>
      <c r="T3628" t="s">
        <v>8277</v>
      </c>
      <c r="U3628">
        <f>1</f>
        <v>1</v>
      </c>
    </row>
    <row r="3629" spans="1:21" ht="42.75" x14ac:dyDescent="0.4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1">
        <f t="shared" si="65"/>
        <v>42511.165972222225</v>
      </c>
      <c r="L3629" s="9">
        <f t="shared" si="66"/>
        <v>5</v>
      </c>
      <c r="M3629" s="11">
        <f t="shared" si="67"/>
        <v>42460.741747685184</v>
      </c>
      <c r="N3629" s="12">
        <f t="shared" si="68"/>
        <v>3</v>
      </c>
      <c r="O3629">
        <f t="shared" si="69"/>
        <v>50.424224537040573</v>
      </c>
      <c r="P3629" t="b">
        <v>0</v>
      </c>
      <c r="Q3629">
        <v>29</v>
      </c>
      <c r="R3629" t="b">
        <v>1</v>
      </c>
      <c r="S3629" s="5" t="s">
        <v>8276</v>
      </c>
      <c r="T3629" t="s">
        <v>8277</v>
      </c>
      <c r="U3629">
        <f>1</f>
        <v>1</v>
      </c>
    </row>
    <row r="3630" spans="1:21" ht="42.75" hidden="1" x14ac:dyDescent="0.4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/>
      <c r="L3630"/>
      <c r="M3630"/>
      <c r="N3630"/>
      <c r="P3630" t="b">
        <v>0</v>
      </c>
      <c r="Q3630">
        <v>0</v>
      </c>
      <c r="R3630" t="b">
        <v>0</v>
      </c>
      <c r="S3630" s="5" t="s">
        <v>8276</v>
      </c>
      <c r="T3630" t="s">
        <v>8318</v>
      </c>
    </row>
    <row r="3631" spans="1:21" ht="42.75" hidden="1" x14ac:dyDescent="0.4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/>
      <c r="L3631"/>
      <c r="M3631"/>
      <c r="N3631"/>
      <c r="P3631" t="b">
        <v>0</v>
      </c>
      <c r="Q3631">
        <v>2</v>
      </c>
      <c r="R3631" t="b">
        <v>0</v>
      </c>
      <c r="S3631" s="5" t="s">
        <v>8276</v>
      </c>
      <c r="T3631" t="s">
        <v>8318</v>
      </c>
    </row>
    <row r="3632" spans="1:21" ht="42.75" hidden="1" x14ac:dyDescent="0.4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/>
      <c r="L3632"/>
      <c r="M3632"/>
      <c r="N3632"/>
      <c r="P3632" t="b">
        <v>0</v>
      </c>
      <c r="Q3632">
        <v>1</v>
      </c>
      <c r="R3632" t="b">
        <v>0</v>
      </c>
      <c r="S3632" s="5" t="s">
        <v>8276</v>
      </c>
      <c r="T3632" t="s">
        <v>8318</v>
      </c>
    </row>
    <row r="3633" spans="1:20" ht="42.75" hidden="1" x14ac:dyDescent="0.4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/>
      <c r="L3633"/>
      <c r="M3633"/>
      <c r="N3633"/>
      <c r="P3633" t="b">
        <v>0</v>
      </c>
      <c r="Q3633">
        <v>59</v>
      </c>
      <c r="R3633" t="b">
        <v>0</v>
      </c>
      <c r="S3633" s="5" t="s">
        <v>8276</v>
      </c>
      <c r="T3633" t="s">
        <v>8318</v>
      </c>
    </row>
    <row r="3634" spans="1:20" ht="42.75" hidden="1" x14ac:dyDescent="0.4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/>
      <c r="L3634"/>
      <c r="M3634"/>
      <c r="N3634"/>
      <c r="P3634" t="b">
        <v>0</v>
      </c>
      <c r="Q3634">
        <v>1</v>
      </c>
      <c r="R3634" t="b">
        <v>0</v>
      </c>
      <c r="S3634" s="5" t="s">
        <v>8276</v>
      </c>
      <c r="T3634" t="s">
        <v>8318</v>
      </c>
    </row>
    <row r="3635" spans="1:20" ht="42.75" hidden="1" x14ac:dyDescent="0.4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/>
      <c r="L3635"/>
      <c r="M3635"/>
      <c r="N3635"/>
      <c r="P3635" t="b">
        <v>0</v>
      </c>
      <c r="Q3635">
        <v>31</v>
      </c>
      <c r="R3635" t="b">
        <v>0</v>
      </c>
      <c r="S3635" s="5" t="s">
        <v>8276</v>
      </c>
      <c r="T3635" t="s">
        <v>8318</v>
      </c>
    </row>
    <row r="3636" spans="1:20" ht="42.75" hidden="1" x14ac:dyDescent="0.4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/>
      <c r="L3636"/>
      <c r="M3636"/>
      <c r="N3636"/>
      <c r="P3636" t="b">
        <v>0</v>
      </c>
      <c r="Q3636">
        <v>18</v>
      </c>
      <c r="R3636" t="b">
        <v>0</v>
      </c>
      <c r="S3636" s="5" t="s">
        <v>8276</v>
      </c>
      <c r="T3636" t="s">
        <v>8318</v>
      </c>
    </row>
    <row r="3637" spans="1:20" ht="28.5" hidden="1" x14ac:dyDescent="0.4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/>
      <c r="L3637"/>
      <c r="M3637"/>
      <c r="N3637"/>
      <c r="P3637" t="b">
        <v>0</v>
      </c>
      <c r="Q3637">
        <v>10</v>
      </c>
      <c r="R3637" t="b">
        <v>0</v>
      </c>
      <c r="S3637" s="5" t="s">
        <v>8276</v>
      </c>
      <c r="T3637" t="s">
        <v>8318</v>
      </c>
    </row>
    <row r="3638" spans="1:20" ht="42.75" hidden="1" x14ac:dyDescent="0.4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/>
      <c r="L3638"/>
      <c r="M3638"/>
      <c r="N3638"/>
      <c r="P3638" t="b">
        <v>0</v>
      </c>
      <c r="Q3638">
        <v>0</v>
      </c>
      <c r="R3638" t="b">
        <v>0</v>
      </c>
      <c r="S3638" s="5" t="s">
        <v>8276</v>
      </c>
      <c r="T3638" t="s">
        <v>8318</v>
      </c>
    </row>
    <row r="3639" spans="1:20" ht="57" hidden="1" x14ac:dyDescent="0.4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/>
      <c r="L3639"/>
      <c r="M3639"/>
      <c r="N3639"/>
      <c r="P3639" t="b">
        <v>0</v>
      </c>
      <c r="Q3639">
        <v>14</v>
      </c>
      <c r="R3639" t="b">
        <v>0</v>
      </c>
      <c r="S3639" s="5" t="s">
        <v>8276</v>
      </c>
      <c r="T3639" t="s">
        <v>8318</v>
      </c>
    </row>
    <row r="3640" spans="1:20" ht="28.5" hidden="1" x14ac:dyDescent="0.4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/>
      <c r="L3640"/>
      <c r="M3640"/>
      <c r="N3640"/>
      <c r="P3640" t="b">
        <v>0</v>
      </c>
      <c r="Q3640">
        <v>2</v>
      </c>
      <c r="R3640" t="b">
        <v>0</v>
      </c>
      <c r="S3640" s="5" t="s">
        <v>8276</v>
      </c>
      <c r="T3640" t="s">
        <v>8318</v>
      </c>
    </row>
    <row r="3641" spans="1:20" ht="42.75" hidden="1" x14ac:dyDescent="0.4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/>
      <c r="L3641"/>
      <c r="M3641"/>
      <c r="N3641"/>
      <c r="P3641" t="b">
        <v>0</v>
      </c>
      <c r="Q3641">
        <v>1</v>
      </c>
      <c r="R3641" t="b">
        <v>0</v>
      </c>
      <c r="S3641" s="5" t="s">
        <v>8276</v>
      </c>
      <c r="T3641" t="s">
        <v>8318</v>
      </c>
    </row>
    <row r="3642" spans="1:20" ht="71.25" hidden="1" x14ac:dyDescent="0.4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/>
      <c r="L3642"/>
      <c r="M3642"/>
      <c r="N3642"/>
      <c r="P3642" t="b">
        <v>0</v>
      </c>
      <c r="Q3642">
        <v>3</v>
      </c>
      <c r="R3642" t="b">
        <v>0</v>
      </c>
      <c r="S3642" s="5" t="s">
        <v>8276</v>
      </c>
      <c r="T3642" t="s">
        <v>8318</v>
      </c>
    </row>
    <row r="3643" spans="1:20" ht="42.75" hidden="1" x14ac:dyDescent="0.4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/>
      <c r="L3643"/>
      <c r="M3643"/>
      <c r="N3643"/>
      <c r="P3643" t="b">
        <v>0</v>
      </c>
      <c r="Q3643">
        <v>0</v>
      </c>
      <c r="R3643" t="b">
        <v>0</v>
      </c>
      <c r="S3643" s="5" t="s">
        <v>8276</v>
      </c>
      <c r="T3643" t="s">
        <v>8318</v>
      </c>
    </row>
    <row r="3644" spans="1:20" ht="57" hidden="1" x14ac:dyDescent="0.4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/>
      <c r="L3644"/>
      <c r="M3644"/>
      <c r="N3644"/>
      <c r="P3644" t="b">
        <v>0</v>
      </c>
      <c r="Q3644">
        <v>2</v>
      </c>
      <c r="R3644" t="b">
        <v>0</v>
      </c>
      <c r="S3644" s="5" t="s">
        <v>8276</v>
      </c>
      <c r="T3644" t="s">
        <v>8318</v>
      </c>
    </row>
    <row r="3645" spans="1:20" ht="42.75" hidden="1" x14ac:dyDescent="0.4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/>
      <c r="L3645"/>
      <c r="M3645"/>
      <c r="N3645"/>
      <c r="P3645" t="b">
        <v>0</v>
      </c>
      <c r="Q3645">
        <v>0</v>
      </c>
      <c r="R3645" t="b">
        <v>0</v>
      </c>
      <c r="S3645" s="5" t="s">
        <v>8276</v>
      </c>
      <c r="T3645" t="s">
        <v>8318</v>
      </c>
    </row>
    <row r="3646" spans="1:20" ht="42.75" hidden="1" x14ac:dyDescent="0.4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/>
      <c r="L3646"/>
      <c r="M3646"/>
      <c r="N3646"/>
      <c r="P3646" t="b">
        <v>0</v>
      </c>
      <c r="Q3646">
        <v>12</v>
      </c>
      <c r="R3646" t="b">
        <v>0</v>
      </c>
      <c r="S3646" s="5" t="s">
        <v>8276</v>
      </c>
      <c r="T3646" t="s">
        <v>8318</v>
      </c>
    </row>
    <row r="3647" spans="1:20" ht="42.75" hidden="1" x14ac:dyDescent="0.4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/>
      <c r="L3647"/>
      <c r="M3647"/>
      <c r="N3647"/>
      <c r="P3647" t="b">
        <v>0</v>
      </c>
      <c r="Q3647">
        <v>1</v>
      </c>
      <c r="R3647" t="b">
        <v>0</v>
      </c>
      <c r="S3647" s="5" t="s">
        <v>8276</v>
      </c>
      <c r="T3647" t="s">
        <v>8318</v>
      </c>
    </row>
    <row r="3648" spans="1:20" ht="42.75" hidden="1" x14ac:dyDescent="0.4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/>
      <c r="L3648"/>
      <c r="M3648"/>
      <c r="N3648"/>
      <c r="P3648" t="b">
        <v>0</v>
      </c>
      <c r="Q3648">
        <v>8</v>
      </c>
      <c r="R3648" t="b">
        <v>0</v>
      </c>
      <c r="S3648" s="5" t="s">
        <v>8276</v>
      </c>
      <c r="T3648" t="s">
        <v>8318</v>
      </c>
    </row>
    <row r="3649" spans="1:21" ht="42.75" hidden="1" x14ac:dyDescent="0.4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/>
      <c r="L3649"/>
      <c r="M3649"/>
      <c r="N3649"/>
      <c r="P3649" t="b">
        <v>0</v>
      </c>
      <c r="Q3649">
        <v>2</v>
      </c>
      <c r="R3649" t="b">
        <v>0</v>
      </c>
      <c r="S3649" s="5" t="s">
        <v>8276</v>
      </c>
      <c r="T3649" t="s">
        <v>8318</v>
      </c>
    </row>
    <row r="3650" spans="1:21" ht="28.5" x14ac:dyDescent="0.4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1">
        <f t="shared" ref="K3650:K3713" si="70">I3650/60/60/24+DATE(1970,1,1)</f>
        <v>41917.292187500003</v>
      </c>
      <c r="L3650" s="9">
        <f t="shared" ref="L3650:L3713" si="71">MONTH(K3650)</f>
        <v>10</v>
      </c>
      <c r="M3650" s="11">
        <f t="shared" ref="M3650:M3713" si="72">J3650/60/60/24+DATE(1970,1,1)</f>
        <v>41887.292187500003</v>
      </c>
      <c r="N3650" s="12">
        <f t="shared" ref="N3650:N3713" si="73">MONTH(M3650)</f>
        <v>9</v>
      </c>
      <c r="O3650">
        <f t="shared" ref="O3650:O3713" si="74">K3650-M3650</f>
        <v>30</v>
      </c>
      <c r="P3650" t="b">
        <v>0</v>
      </c>
      <c r="Q3650">
        <v>73</v>
      </c>
      <c r="R3650" t="b">
        <v>1</v>
      </c>
      <c r="S3650" s="5" t="s">
        <v>8276</v>
      </c>
      <c r="T3650" t="s">
        <v>8277</v>
      </c>
      <c r="U3650">
        <f>1</f>
        <v>1</v>
      </c>
    </row>
    <row r="3651" spans="1:21" ht="42.75" x14ac:dyDescent="0.4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1">
        <f t="shared" si="70"/>
        <v>41806.712893518517</v>
      </c>
      <c r="L3651" s="9">
        <f t="shared" si="71"/>
        <v>6</v>
      </c>
      <c r="M3651" s="11">
        <f t="shared" si="72"/>
        <v>41780.712893518517</v>
      </c>
      <c r="N3651" s="12">
        <f t="shared" si="73"/>
        <v>5</v>
      </c>
      <c r="O3651">
        <f t="shared" si="74"/>
        <v>26</v>
      </c>
      <c r="P3651" t="b">
        <v>0</v>
      </c>
      <c r="Q3651">
        <v>8</v>
      </c>
      <c r="R3651" t="b">
        <v>1</v>
      </c>
      <c r="S3651" s="5" t="s">
        <v>8276</v>
      </c>
      <c r="T3651" t="s">
        <v>8277</v>
      </c>
      <c r="U3651">
        <f>1</f>
        <v>1</v>
      </c>
    </row>
    <row r="3652" spans="1:21" ht="42.75" x14ac:dyDescent="0.4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1">
        <f t="shared" si="70"/>
        <v>42402.478981481487</v>
      </c>
      <c r="L3652" s="9">
        <f t="shared" si="71"/>
        <v>2</v>
      </c>
      <c r="M3652" s="11">
        <f t="shared" si="72"/>
        <v>42381.478981481487</v>
      </c>
      <c r="N3652" s="12">
        <f t="shared" si="73"/>
        <v>1</v>
      </c>
      <c r="O3652">
        <f t="shared" si="74"/>
        <v>21</v>
      </c>
      <c r="P3652" t="b">
        <v>0</v>
      </c>
      <c r="Q3652">
        <v>17</v>
      </c>
      <c r="R3652" t="b">
        <v>1</v>
      </c>
      <c r="S3652" s="5" t="s">
        <v>8276</v>
      </c>
      <c r="T3652" t="s">
        <v>8277</v>
      </c>
      <c r="U3652">
        <f>1</f>
        <v>1</v>
      </c>
    </row>
    <row r="3653" spans="1:21" ht="42.75" x14ac:dyDescent="0.4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1">
        <f t="shared" si="70"/>
        <v>41861.665972222225</v>
      </c>
      <c r="L3653" s="9">
        <f t="shared" si="71"/>
        <v>8</v>
      </c>
      <c r="M3653" s="11">
        <f t="shared" si="72"/>
        <v>41828.646319444444</v>
      </c>
      <c r="N3653" s="12">
        <f t="shared" si="73"/>
        <v>7</v>
      </c>
      <c r="O3653">
        <f t="shared" si="74"/>
        <v>33.01965277778072</v>
      </c>
      <c r="P3653" t="b">
        <v>0</v>
      </c>
      <c r="Q3653">
        <v>9</v>
      </c>
      <c r="R3653" t="b">
        <v>1</v>
      </c>
      <c r="S3653" s="5" t="s">
        <v>8276</v>
      </c>
      <c r="T3653" t="s">
        <v>8277</v>
      </c>
      <c r="U3653">
        <f>1</f>
        <v>1</v>
      </c>
    </row>
    <row r="3654" spans="1:21" ht="42.75" x14ac:dyDescent="0.4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1">
        <f t="shared" si="70"/>
        <v>42607.165972222225</v>
      </c>
      <c r="L3654" s="9">
        <f t="shared" si="71"/>
        <v>8</v>
      </c>
      <c r="M3654" s="11">
        <f t="shared" si="72"/>
        <v>42596.644699074073</v>
      </c>
      <c r="N3654" s="12">
        <f t="shared" si="73"/>
        <v>8</v>
      </c>
      <c r="O3654">
        <f t="shared" si="74"/>
        <v>10.521273148151522</v>
      </c>
      <c r="P3654" t="b">
        <v>0</v>
      </c>
      <c r="Q3654">
        <v>17</v>
      </c>
      <c r="R3654" t="b">
        <v>1</v>
      </c>
      <c r="S3654" s="5" t="s">
        <v>8276</v>
      </c>
      <c r="T3654" t="s">
        <v>8277</v>
      </c>
      <c r="U3654">
        <f>1</f>
        <v>1</v>
      </c>
    </row>
    <row r="3655" spans="1:21" ht="42.75" x14ac:dyDescent="0.4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1">
        <f t="shared" si="70"/>
        <v>42221.363506944443</v>
      </c>
      <c r="L3655" s="9">
        <f t="shared" si="71"/>
        <v>8</v>
      </c>
      <c r="M3655" s="11">
        <f t="shared" si="72"/>
        <v>42191.363506944443</v>
      </c>
      <c r="N3655" s="12">
        <f t="shared" si="73"/>
        <v>7</v>
      </c>
      <c r="O3655">
        <f t="shared" si="74"/>
        <v>30</v>
      </c>
      <c r="P3655" t="b">
        <v>0</v>
      </c>
      <c r="Q3655">
        <v>33</v>
      </c>
      <c r="R3655" t="b">
        <v>1</v>
      </c>
      <c r="S3655" s="5" t="s">
        <v>8276</v>
      </c>
      <c r="T3655" t="s">
        <v>8277</v>
      </c>
      <c r="U3655">
        <f>1</f>
        <v>1</v>
      </c>
    </row>
    <row r="3656" spans="1:21" ht="42.75" x14ac:dyDescent="0.4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1">
        <f t="shared" si="70"/>
        <v>42463.708333333328</v>
      </c>
      <c r="L3656" s="9">
        <f t="shared" si="71"/>
        <v>4</v>
      </c>
      <c r="M3656" s="11">
        <f t="shared" si="72"/>
        <v>42440.416504629626</v>
      </c>
      <c r="N3656" s="12">
        <f t="shared" si="73"/>
        <v>3</v>
      </c>
      <c r="O3656">
        <f t="shared" si="74"/>
        <v>23.291828703702777</v>
      </c>
      <c r="P3656" t="b">
        <v>0</v>
      </c>
      <c r="Q3656">
        <v>38</v>
      </c>
      <c r="R3656" t="b">
        <v>1</v>
      </c>
      <c r="S3656" s="5" t="s">
        <v>8276</v>
      </c>
      <c r="T3656" t="s">
        <v>8277</v>
      </c>
      <c r="U3656">
        <f>1</f>
        <v>1</v>
      </c>
    </row>
    <row r="3657" spans="1:21" ht="42.75" x14ac:dyDescent="0.4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1">
        <f t="shared" si="70"/>
        <v>42203.290972222225</v>
      </c>
      <c r="L3657" s="9">
        <f t="shared" si="71"/>
        <v>7</v>
      </c>
      <c r="M3657" s="11">
        <f t="shared" si="72"/>
        <v>42173.803217592591</v>
      </c>
      <c r="N3657" s="12">
        <f t="shared" si="73"/>
        <v>6</v>
      </c>
      <c r="O3657">
        <f t="shared" si="74"/>
        <v>29.487754629633855</v>
      </c>
      <c r="P3657" t="b">
        <v>0</v>
      </c>
      <c r="Q3657">
        <v>79</v>
      </c>
      <c r="R3657" t="b">
        <v>1</v>
      </c>
      <c r="S3657" s="5" t="s">
        <v>8276</v>
      </c>
      <c r="T3657" t="s">
        <v>8277</v>
      </c>
      <c r="U3657">
        <f>1</f>
        <v>1</v>
      </c>
    </row>
    <row r="3658" spans="1:21" ht="42.75" x14ac:dyDescent="0.4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1">
        <f t="shared" si="70"/>
        <v>42767.957638888889</v>
      </c>
      <c r="L3658" s="9">
        <f t="shared" si="71"/>
        <v>2</v>
      </c>
      <c r="M3658" s="11">
        <f t="shared" si="72"/>
        <v>42737.910138888896</v>
      </c>
      <c r="N3658" s="12">
        <f t="shared" si="73"/>
        <v>1</v>
      </c>
      <c r="O3658">
        <f t="shared" si="74"/>
        <v>30.047499999993306</v>
      </c>
      <c r="P3658" t="b">
        <v>0</v>
      </c>
      <c r="Q3658">
        <v>46</v>
      </c>
      <c r="R3658" t="b">
        <v>1</v>
      </c>
      <c r="S3658" s="5" t="s">
        <v>8276</v>
      </c>
      <c r="T3658" t="s">
        <v>8277</v>
      </c>
      <c r="U3658">
        <f>1</f>
        <v>1</v>
      </c>
    </row>
    <row r="3659" spans="1:21" ht="42.75" x14ac:dyDescent="0.4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1">
        <f t="shared" si="70"/>
        <v>42522.904166666667</v>
      </c>
      <c r="L3659" s="9">
        <f t="shared" si="71"/>
        <v>6</v>
      </c>
      <c r="M3659" s="11">
        <f t="shared" si="72"/>
        <v>42499.629849537043</v>
      </c>
      <c r="N3659" s="12">
        <f t="shared" si="73"/>
        <v>5</v>
      </c>
      <c r="O3659">
        <f t="shared" si="74"/>
        <v>23.274317129624251</v>
      </c>
      <c r="P3659" t="b">
        <v>0</v>
      </c>
      <c r="Q3659">
        <v>20</v>
      </c>
      <c r="R3659" t="b">
        <v>1</v>
      </c>
      <c r="S3659" s="5" t="s">
        <v>8276</v>
      </c>
      <c r="T3659" t="s">
        <v>8277</v>
      </c>
      <c r="U3659">
        <f>1</f>
        <v>1</v>
      </c>
    </row>
    <row r="3660" spans="1:21" ht="28.5" x14ac:dyDescent="0.4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1">
        <f t="shared" si="70"/>
        <v>41822.165972222225</v>
      </c>
      <c r="L3660" s="9">
        <f t="shared" si="71"/>
        <v>7</v>
      </c>
      <c r="M3660" s="11">
        <f t="shared" si="72"/>
        <v>41775.858564814815</v>
      </c>
      <c r="N3660" s="12">
        <f t="shared" si="73"/>
        <v>5</v>
      </c>
      <c r="O3660">
        <f t="shared" si="74"/>
        <v>46.30740740741021</v>
      </c>
      <c r="P3660" t="b">
        <v>0</v>
      </c>
      <c r="Q3660">
        <v>20</v>
      </c>
      <c r="R3660" t="b">
        <v>1</v>
      </c>
      <c r="S3660" s="5" t="s">
        <v>8276</v>
      </c>
      <c r="T3660" t="s">
        <v>8277</v>
      </c>
      <c r="U3660">
        <f>1</f>
        <v>1</v>
      </c>
    </row>
    <row r="3661" spans="1:21" ht="42.75" x14ac:dyDescent="0.4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1">
        <f t="shared" si="70"/>
        <v>42082.610416666663</v>
      </c>
      <c r="L3661" s="9">
        <f t="shared" si="71"/>
        <v>3</v>
      </c>
      <c r="M3661" s="11">
        <f t="shared" si="72"/>
        <v>42055.277199074073</v>
      </c>
      <c r="N3661" s="12">
        <f t="shared" si="73"/>
        <v>2</v>
      </c>
      <c r="O3661">
        <f t="shared" si="74"/>
        <v>27.33321759258979</v>
      </c>
      <c r="P3661" t="b">
        <v>0</v>
      </c>
      <c r="Q3661">
        <v>13</v>
      </c>
      <c r="R3661" t="b">
        <v>1</v>
      </c>
      <c r="S3661" s="5" t="s">
        <v>8276</v>
      </c>
      <c r="T3661" t="s">
        <v>8277</v>
      </c>
      <c r="U3661">
        <f>1</f>
        <v>1</v>
      </c>
    </row>
    <row r="3662" spans="1:21" ht="57" x14ac:dyDescent="0.4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1">
        <f t="shared" si="70"/>
        <v>41996.881076388891</v>
      </c>
      <c r="L3662" s="9">
        <f t="shared" si="71"/>
        <v>12</v>
      </c>
      <c r="M3662" s="11">
        <f t="shared" si="72"/>
        <v>41971.881076388891</v>
      </c>
      <c r="N3662" s="12">
        <f t="shared" si="73"/>
        <v>11</v>
      </c>
      <c r="O3662">
        <f t="shared" si="74"/>
        <v>25</v>
      </c>
      <c r="P3662" t="b">
        <v>0</v>
      </c>
      <c r="Q3662">
        <v>22</v>
      </c>
      <c r="R3662" t="b">
        <v>1</v>
      </c>
      <c r="S3662" s="5" t="s">
        <v>8276</v>
      </c>
      <c r="T3662" t="s">
        <v>8277</v>
      </c>
      <c r="U3662">
        <f>1</f>
        <v>1</v>
      </c>
    </row>
    <row r="3663" spans="1:21" ht="42.75" x14ac:dyDescent="0.4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1">
        <f t="shared" si="70"/>
        <v>42470.166666666672</v>
      </c>
      <c r="L3663" s="9">
        <f t="shared" si="71"/>
        <v>4</v>
      </c>
      <c r="M3663" s="11">
        <f t="shared" si="72"/>
        <v>42447.896666666667</v>
      </c>
      <c r="N3663" s="12">
        <f t="shared" si="73"/>
        <v>3</v>
      </c>
      <c r="O3663">
        <f t="shared" si="74"/>
        <v>22.270000000004075</v>
      </c>
      <c r="P3663" t="b">
        <v>0</v>
      </c>
      <c r="Q3663">
        <v>36</v>
      </c>
      <c r="R3663" t="b">
        <v>1</v>
      </c>
      <c r="S3663" s="5" t="s">
        <v>8276</v>
      </c>
      <c r="T3663" t="s">
        <v>8277</v>
      </c>
      <c r="U3663">
        <f>1</f>
        <v>1</v>
      </c>
    </row>
    <row r="3664" spans="1:21" ht="42.75" x14ac:dyDescent="0.4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1">
        <f t="shared" si="70"/>
        <v>42094.178402777776</v>
      </c>
      <c r="L3664" s="9">
        <f t="shared" si="71"/>
        <v>3</v>
      </c>
      <c r="M3664" s="11">
        <f t="shared" si="72"/>
        <v>42064.220069444447</v>
      </c>
      <c r="N3664" s="12">
        <f t="shared" si="73"/>
        <v>3</v>
      </c>
      <c r="O3664">
        <f t="shared" si="74"/>
        <v>29.958333333328483</v>
      </c>
      <c r="P3664" t="b">
        <v>0</v>
      </c>
      <c r="Q3664">
        <v>40</v>
      </c>
      <c r="R3664" t="b">
        <v>1</v>
      </c>
      <c r="S3664" s="5" t="s">
        <v>8276</v>
      </c>
      <c r="T3664" t="s">
        <v>8277</v>
      </c>
      <c r="U3664">
        <f>1</f>
        <v>1</v>
      </c>
    </row>
    <row r="3665" spans="1:21" ht="42.75" x14ac:dyDescent="0.4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1">
        <f t="shared" si="70"/>
        <v>42725.493402777778</v>
      </c>
      <c r="L3665" s="9">
        <f t="shared" si="71"/>
        <v>12</v>
      </c>
      <c r="M3665" s="11">
        <f t="shared" si="72"/>
        <v>42665.451736111107</v>
      </c>
      <c r="N3665" s="12">
        <f t="shared" si="73"/>
        <v>10</v>
      </c>
      <c r="O3665">
        <f t="shared" si="74"/>
        <v>60.041666666671517</v>
      </c>
      <c r="P3665" t="b">
        <v>0</v>
      </c>
      <c r="Q3665">
        <v>9</v>
      </c>
      <c r="R3665" t="b">
        <v>1</v>
      </c>
      <c r="S3665" s="5" t="s">
        <v>8276</v>
      </c>
      <c r="T3665" t="s">
        <v>8277</v>
      </c>
      <c r="U3665">
        <f>1</f>
        <v>1</v>
      </c>
    </row>
    <row r="3666" spans="1:21" ht="42.75" x14ac:dyDescent="0.4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1">
        <f t="shared" si="70"/>
        <v>42537.248715277776</v>
      </c>
      <c r="L3666" s="9">
        <f t="shared" si="71"/>
        <v>6</v>
      </c>
      <c r="M3666" s="11">
        <f t="shared" si="72"/>
        <v>42523.248715277776</v>
      </c>
      <c r="N3666" s="12">
        <f t="shared" si="73"/>
        <v>6</v>
      </c>
      <c r="O3666">
        <f t="shared" si="74"/>
        <v>14</v>
      </c>
      <c r="P3666" t="b">
        <v>0</v>
      </c>
      <c r="Q3666">
        <v>19</v>
      </c>
      <c r="R3666" t="b">
        <v>1</v>
      </c>
      <c r="S3666" s="5" t="s">
        <v>8276</v>
      </c>
      <c r="T3666" t="s">
        <v>8277</v>
      </c>
      <c r="U3666">
        <f>1</f>
        <v>1</v>
      </c>
    </row>
    <row r="3667" spans="1:21" ht="42.75" x14ac:dyDescent="0.4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1">
        <f t="shared" si="70"/>
        <v>42305.829166666663</v>
      </c>
      <c r="L3667" s="9">
        <f t="shared" si="71"/>
        <v>10</v>
      </c>
      <c r="M3667" s="11">
        <f t="shared" si="72"/>
        <v>42294.808124999996</v>
      </c>
      <c r="N3667" s="12">
        <f t="shared" si="73"/>
        <v>10</v>
      </c>
      <c r="O3667">
        <f t="shared" si="74"/>
        <v>11.021041666666861</v>
      </c>
      <c r="P3667" t="b">
        <v>0</v>
      </c>
      <c r="Q3667">
        <v>14</v>
      </c>
      <c r="R3667" t="b">
        <v>1</v>
      </c>
      <c r="S3667" s="5" t="s">
        <v>8276</v>
      </c>
      <c r="T3667" t="s">
        <v>8277</v>
      </c>
      <c r="U3667">
        <f>1</f>
        <v>1</v>
      </c>
    </row>
    <row r="3668" spans="1:21" x14ac:dyDescent="0.4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1">
        <f t="shared" si="70"/>
        <v>41844.291666666664</v>
      </c>
      <c r="L3668" s="9">
        <f t="shared" si="71"/>
        <v>7</v>
      </c>
      <c r="M3668" s="11">
        <f t="shared" si="72"/>
        <v>41822.90488425926</v>
      </c>
      <c r="N3668" s="12">
        <f t="shared" si="73"/>
        <v>7</v>
      </c>
      <c r="O3668">
        <f t="shared" si="74"/>
        <v>21.386782407404098</v>
      </c>
      <c r="P3668" t="b">
        <v>0</v>
      </c>
      <c r="Q3668">
        <v>38</v>
      </c>
      <c r="R3668" t="b">
        <v>1</v>
      </c>
      <c r="S3668" s="5" t="s">
        <v>8276</v>
      </c>
      <c r="T3668" t="s">
        <v>8277</v>
      </c>
      <c r="U3668">
        <f>1</f>
        <v>1</v>
      </c>
    </row>
    <row r="3669" spans="1:21" ht="42.75" x14ac:dyDescent="0.4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1">
        <f t="shared" si="70"/>
        <v>42203.970127314817</v>
      </c>
      <c r="L3669" s="9">
        <f t="shared" si="71"/>
        <v>7</v>
      </c>
      <c r="M3669" s="11">
        <f t="shared" si="72"/>
        <v>42173.970127314817</v>
      </c>
      <c r="N3669" s="12">
        <f t="shared" si="73"/>
        <v>6</v>
      </c>
      <c r="O3669">
        <f t="shared" si="74"/>
        <v>30</v>
      </c>
      <c r="P3669" t="b">
        <v>0</v>
      </c>
      <c r="Q3669">
        <v>58</v>
      </c>
      <c r="R3669" t="b">
        <v>1</v>
      </c>
      <c r="S3669" s="5" t="s">
        <v>8276</v>
      </c>
      <c r="T3669" t="s">
        <v>8277</v>
      </c>
      <c r="U3669">
        <f>1</f>
        <v>1</v>
      </c>
    </row>
    <row r="3670" spans="1:21" ht="42.75" x14ac:dyDescent="0.4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1">
        <f t="shared" si="70"/>
        <v>42208.772916666669</v>
      </c>
      <c r="L3670" s="9">
        <f t="shared" si="71"/>
        <v>7</v>
      </c>
      <c r="M3670" s="11">
        <f t="shared" si="72"/>
        <v>42185.556157407409</v>
      </c>
      <c r="N3670" s="12">
        <f t="shared" si="73"/>
        <v>6</v>
      </c>
      <c r="O3670">
        <f t="shared" si="74"/>
        <v>23.216759259259561</v>
      </c>
      <c r="P3670" t="b">
        <v>0</v>
      </c>
      <c r="Q3670">
        <v>28</v>
      </c>
      <c r="R3670" t="b">
        <v>1</v>
      </c>
      <c r="S3670" s="5" t="s">
        <v>8276</v>
      </c>
      <c r="T3670" t="s">
        <v>8277</v>
      </c>
      <c r="U3670">
        <f>1</f>
        <v>1</v>
      </c>
    </row>
    <row r="3671" spans="1:21" ht="42.75" x14ac:dyDescent="0.4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1">
        <f t="shared" si="70"/>
        <v>42166.675196759257</v>
      </c>
      <c r="L3671" s="9">
        <f t="shared" si="71"/>
        <v>6</v>
      </c>
      <c r="M3671" s="11">
        <f t="shared" si="72"/>
        <v>42136.675196759257</v>
      </c>
      <c r="N3671" s="12">
        <f t="shared" si="73"/>
        <v>5</v>
      </c>
      <c r="O3671">
        <f t="shared" si="74"/>
        <v>30</v>
      </c>
      <c r="P3671" t="b">
        <v>0</v>
      </c>
      <c r="Q3671">
        <v>17</v>
      </c>
      <c r="R3671" t="b">
        <v>1</v>
      </c>
      <c r="S3671" s="5" t="s">
        <v>8276</v>
      </c>
      <c r="T3671" t="s">
        <v>8277</v>
      </c>
      <c r="U3671">
        <f>1</f>
        <v>1</v>
      </c>
    </row>
    <row r="3672" spans="1:21" ht="42.75" x14ac:dyDescent="0.4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1">
        <f t="shared" si="70"/>
        <v>42155.958333333328</v>
      </c>
      <c r="L3672" s="9">
        <f t="shared" si="71"/>
        <v>5</v>
      </c>
      <c r="M3672" s="11">
        <f t="shared" si="72"/>
        <v>42142.514016203699</v>
      </c>
      <c r="N3672" s="12">
        <f t="shared" si="73"/>
        <v>5</v>
      </c>
      <c r="O3672">
        <f t="shared" si="74"/>
        <v>13.444317129629781</v>
      </c>
      <c r="P3672" t="b">
        <v>0</v>
      </c>
      <c r="Q3672">
        <v>12</v>
      </c>
      <c r="R3672" t="b">
        <v>1</v>
      </c>
      <c r="S3672" s="5" t="s">
        <v>8276</v>
      </c>
      <c r="T3672" t="s">
        <v>8277</v>
      </c>
      <c r="U3672">
        <f>1</f>
        <v>1</v>
      </c>
    </row>
    <row r="3673" spans="1:21" ht="42.75" x14ac:dyDescent="0.4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1">
        <f t="shared" si="70"/>
        <v>41841.165972222225</v>
      </c>
      <c r="L3673" s="9">
        <f t="shared" si="71"/>
        <v>7</v>
      </c>
      <c r="M3673" s="11">
        <f t="shared" si="72"/>
        <v>41820.62809027778</v>
      </c>
      <c r="N3673" s="12">
        <f t="shared" si="73"/>
        <v>6</v>
      </c>
      <c r="O3673">
        <f t="shared" si="74"/>
        <v>20.537881944444962</v>
      </c>
      <c r="P3673" t="b">
        <v>0</v>
      </c>
      <c r="Q3673">
        <v>40</v>
      </c>
      <c r="R3673" t="b">
        <v>1</v>
      </c>
      <c r="S3673" s="5" t="s">
        <v>8276</v>
      </c>
      <c r="T3673" t="s">
        <v>8277</v>
      </c>
      <c r="U3673">
        <f>1</f>
        <v>1</v>
      </c>
    </row>
    <row r="3674" spans="1:21" ht="42.75" x14ac:dyDescent="0.4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1">
        <f t="shared" si="70"/>
        <v>41908.946574074071</v>
      </c>
      <c r="L3674" s="9">
        <f t="shared" si="71"/>
        <v>9</v>
      </c>
      <c r="M3674" s="11">
        <f t="shared" si="72"/>
        <v>41878.946574074071</v>
      </c>
      <c r="N3674" s="12">
        <f t="shared" si="73"/>
        <v>8</v>
      </c>
      <c r="O3674">
        <f t="shared" si="74"/>
        <v>30</v>
      </c>
      <c r="P3674" t="b">
        <v>0</v>
      </c>
      <c r="Q3674">
        <v>57</v>
      </c>
      <c r="R3674" t="b">
        <v>1</v>
      </c>
      <c r="S3674" s="5" t="s">
        <v>8276</v>
      </c>
      <c r="T3674" t="s">
        <v>8277</v>
      </c>
      <c r="U3674">
        <f>1</f>
        <v>1</v>
      </c>
    </row>
    <row r="3675" spans="1:21" ht="42.75" x14ac:dyDescent="0.4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1">
        <f t="shared" si="70"/>
        <v>41948.536111111112</v>
      </c>
      <c r="L3675" s="9">
        <f t="shared" si="71"/>
        <v>11</v>
      </c>
      <c r="M3675" s="11">
        <f t="shared" si="72"/>
        <v>41914.295104166667</v>
      </c>
      <c r="N3675" s="12">
        <f t="shared" si="73"/>
        <v>10</v>
      </c>
      <c r="O3675">
        <f t="shared" si="74"/>
        <v>34.241006944444962</v>
      </c>
      <c r="P3675" t="b">
        <v>0</v>
      </c>
      <c r="Q3675">
        <v>114</v>
      </c>
      <c r="R3675" t="b">
        <v>1</v>
      </c>
      <c r="S3675" s="5" t="s">
        <v>8276</v>
      </c>
      <c r="T3675" t="s">
        <v>8277</v>
      </c>
      <c r="U3675">
        <f>1</f>
        <v>1</v>
      </c>
    </row>
    <row r="3676" spans="1:21" ht="42.75" x14ac:dyDescent="0.4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1">
        <f t="shared" si="70"/>
        <v>42616.873020833329</v>
      </c>
      <c r="L3676" s="9">
        <f t="shared" si="71"/>
        <v>9</v>
      </c>
      <c r="M3676" s="11">
        <f t="shared" si="72"/>
        <v>42556.873020833329</v>
      </c>
      <c r="N3676" s="12">
        <f t="shared" si="73"/>
        <v>7</v>
      </c>
      <c r="O3676">
        <f t="shared" si="74"/>
        <v>60</v>
      </c>
      <c r="P3676" t="b">
        <v>0</v>
      </c>
      <c r="Q3676">
        <v>31</v>
      </c>
      <c r="R3676" t="b">
        <v>1</v>
      </c>
      <c r="S3676" s="5" t="s">
        <v>8276</v>
      </c>
      <c r="T3676" t="s">
        <v>8277</v>
      </c>
      <c r="U3676">
        <f>1</f>
        <v>1</v>
      </c>
    </row>
    <row r="3677" spans="1:21" ht="42.75" x14ac:dyDescent="0.4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1">
        <f t="shared" si="70"/>
        <v>42505.958333333328</v>
      </c>
      <c r="L3677" s="9">
        <f t="shared" si="71"/>
        <v>5</v>
      </c>
      <c r="M3677" s="11">
        <f t="shared" si="72"/>
        <v>42493.597013888888</v>
      </c>
      <c r="N3677" s="12">
        <f t="shared" si="73"/>
        <v>5</v>
      </c>
      <c r="O3677">
        <f t="shared" si="74"/>
        <v>12.361319444440596</v>
      </c>
      <c r="P3677" t="b">
        <v>0</v>
      </c>
      <c r="Q3677">
        <v>3</v>
      </c>
      <c r="R3677" t="b">
        <v>1</v>
      </c>
      <c r="S3677" s="5" t="s">
        <v>8276</v>
      </c>
      <c r="T3677" t="s">
        <v>8277</v>
      </c>
      <c r="U3677">
        <f>1</f>
        <v>1</v>
      </c>
    </row>
    <row r="3678" spans="1:21" ht="42.75" x14ac:dyDescent="0.4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1">
        <f t="shared" si="70"/>
        <v>41894.815787037034</v>
      </c>
      <c r="L3678" s="9">
        <f t="shared" si="71"/>
        <v>9</v>
      </c>
      <c r="M3678" s="11">
        <f t="shared" si="72"/>
        <v>41876.815787037034</v>
      </c>
      <c r="N3678" s="12">
        <f t="shared" si="73"/>
        <v>8</v>
      </c>
      <c r="O3678">
        <f t="shared" si="74"/>
        <v>18</v>
      </c>
      <c r="P3678" t="b">
        <v>0</v>
      </c>
      <c r="Q3678">
        <v>16</v>
      </c>
      <c r="R3678" t="b">
        <v>1</v>
      </c>
      <c r="S3678" s="5" t="s">
        <v>8276</v>
      </c>
      <c r="T3678" t="s">
        <v>8277</v>
      </c>
      <c r="U3678">
        <f>1</f>
        <v>1</v>
      </c>
    </row>
    <row r="3679" spans="1:21" ht="42.75" x14ac:dyDescent="0.4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1">
        <f t="shared" si="70"/>
        <v>41823.165972222225</v>
      </c>
      <c r="L3679" s="9">
        <f t="shared" si="71"/>
        <v>7</v>
      </c>
      <c r="M3679" s="11">
        <f t="shared" si="72"/>
        <v>41802.574282407404</v>
      </c>
      <c r="N3679" s="12">
        <f t="shared" si="73"/>
        <v>6</v>
      </c>
      <c r="O3679">
        <f t="shared" si="74"/>
        <v>20.591689814820711</v>
      </c>
      <c r="P3679" t="b">
        <v>0</v>
      </c>
      <c r="Q3679">
        <v>199</v>
      </c>
      <c r="R3679" t="b">
        <v>1</v>
      </c>
      <c r="S3679" s="5" t="s">
        <v>8276</v>
      </c>
      <c r="T3679" t="s">
        <v>8277</v>
      </c>
      <c r="U3679">
        <f>1</f>
        <v>1</v>
      </c>
    </row>
    <row r="3680" spans="1:21" ht="28.5" x14ac:dyDescent="0.4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1">
        <f t="shared" si="70"/>
        <v>42155.531226851846</v>
      </c>
      <c r="L3680" s="9">
        <f t="shared" si="71"/>
        <v>5</v>
      </c>
      <c r="M3680" s="11">
        <f t="shared" si="72"/>
        <v>42120.531226851846</v>
      </c>
      <c r="N3680" s="12">
        <f t="shared" si="73"/>
        <v>4</v>
      </c>
      <c r="O3680">
        <f t="shared" si="74"/>
        <v>35</v>
      </c>
      <c r="P3680" t="b">
        <v>0</v>
      </c>
      <c r="Q3680">
        <v>31</v>
      </c>
      <c r="R3680" t="b">
        <v>1</v>
      </c>
      <c r="S3680" s="5" t="s">
        <v>8276</v>
      </c>
      <c r="T3680" t="s">
        <v>8277</v>
      </c>
      <c r="U3680">
        <f>1</f>
        <v>1</v>
      </c>
    </row>
    <row r="3681" spans="1:21" ht="42.75" x14ac:dyDescent="0.4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1">
        <f t="shared" si="70"/>
        <v>41821.207638888889</v>
      </c>
      <c r="L3681" s="9">
        <f t="shared" si="71"/>
        <v>7</v>
      </c>
      <c r="M3681" s="11">
        <f t="shared" si="72"/>
        <v>41786.761354166665</v>
      </c>
      <c r="N3681" s="12">
        <f t="shared" si="73"/>
        <v>5</v>
      </c>
      <c r="O3681">
        <f t="shared" si="74"/>
        <v>34.446284722223936</v>
      </c>
      <c r="P3681" t="b">
        <v>0</v>
      </c>
      <c r="Q3681">
        <v>30</v>
      </c>
      <c r="R3681" t="b">
        <v>1</v>
      </c>
      <c r="S3681" s="5" t="s">
        <v>8276</v>
      </c>
      <c r="T3681" t="s">
        <v>8277</v>
      </c>
      <c r="U3681">
        <f>1</f>
        <v>1</v>
      </c>
    </row>
    <row r="3682" spans="1:21" ht="42.75" x14ac:dyDescent="0.4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1">
        <f t="shared" si="70"/>
        <v>42648.454097222217</v>
      </c>
      <c r="L3682" s="9">
        <f t="shared" si="71"/>
        <v>10</v>
      </c>
      <c r="M3682" s="11">
        <f t="shared" si="72"/>
        <v>42627.454097222217</v>
      </c>
      <c r="N3682" s="12">
        <f t="shared" si="73"/>
        <v>9</v>
      </c>
      <c r="O3682">
        <f t="shared" si="74"/>
        <v>21</v>
      </c>
      <c r="P3682" t="b">
        <v>0</v>
      </c>
      <c r="Q3682">
        <v>34</v>
      </c>
      <c r="R3682" t="b">
        <v>1</v>
      </c>
      <c r="S3682" s="5" t="s">
        <v>8276</v>
      </c>
      <c r="T3682" t="s">
        <v>8277</v>
      </c>
      <c r="U3682">
        <f>1</f>
        <v>1</v>
      </c>
    </row>
    <row r="3683" spans="1:21" ht="57" x14ac:dyDescent="0.4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1">
        <f t="shared" si="70"/>
        <v>42384.651504629626</v>
      </c>
      <c r="L3683" s="9">
        <f t="shared" si="71"/>
        <v>1</v>
      </c>
      <c r="M3683" s="11">
        <f t="shared" si="72"/>
        <v>42374.651504629626</v>
      </c>
      <c r="N3683" s="12">
        <f t="shared" si="73"/>
        <v>1</v>
      </c>
      <c r="O3683">
        <f t="shared" si="74"/>
        <v>10</v>
      </c>
      <c r="P3683" t="b">
        <v>0</v>
      </c>
      <c r="Q3683">
        <v>18</v>
      </c>
      <c r="R3683" t="b">
        <v>1</v>
      </c>
      <c r="S3683" s="5" t="s">
        <v>8276</v>
      </c>
      <c r="T3683" t="s">
        <v>8277</v>
      </c>
      <c r="U3683">
        <f>1</f>
        <v>1</v>
      </c>
    </row>
    <row r="3684" spans="1:21" ht="42.75" x14ac:dyDescent="0.4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1">
        <f t="shared" si="70"/>
        <v>41806.290972222225</v>
      </c>
      <c r="L3684" s="9">
        <f t="shared" si="71"/>
        <v>6</v>
      </c>
      <c r="M3684" s="11">
        <f t="shared" si="72"/>
        <v>41772.685393518521</v>
      </c>
      <c r="N3684" s="12">
        <f t="shared" si="73"/>
        <v>5</v>
      </c>
      <c r="O3684">
        <f t="shared" si="74"/>
        <v>33.605578703703941</v>
      </c>
      <c r="P3684" t="b">
        <v>0</v>
      </c>
      <c r="Q3684">
        <v>67</v>
      </c>
      <c r="R3684" t="b">
        <v>1</v>
      </c>
      <c r="S3684" s="5" t="s">
        <v>8276</v>
      </c>
      <c r="T3684" t="s">
        <v>8277</v>
      </c>
      <c r="U3684">
        <f>1</f>
        <v>1</v>
      </c>
    </row>
    <row r="3685" spans="1:21" ht="42.75" x14ac:dyDescent="0.4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1">
        <f t="shared" si="70"/>
        <v>42663.116851851853</v>
      </c>
      <c r="L3685" s="9">
        <f t="shared" si="71"/>
        <v>10</v>
      </c>
      <c r="M3685" s="11">
        <f t="shared" si="72"/>
        <v>42633.116851851853</v>
      </c>
      <c r="N3685" s="12">
        <f t="shared" si="73"/>
        <v>9</v>
      </c>
      <c r="O3685">
        <f t="shared" si="74"/>
        <v>30</v>
      </c>
      <c r="P3685" t="b">
        <v>0</v>
      </c>
      <c r="Q3685">
        <v>66</v>
      </c>
      <c r="R3685" t="b">
        <v>1</v>
      </c>
      <c r="S3685" s="5" t="s">
        <v>8276</v>
      </c>
      <c r="T3685" t="s">
        <v>8277</v>
      </c>
      <c r="U3685">
        <f>1</f>
        <v>1</v>
      </c>
    </row>
    <row r="3686" spans="1:21" ht="42.75" x14ac:dyDescent="0.4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1">
        <f t="shared" si="70"/>
        <v>42249.180393518516</v>
      </c>
      <c r="L3686" s="9">
        <f t="shared" si="71"/>
        <v>9</v>
      </c>
      <c r="M3686" s="11">
        <f t="shared" si="72"/>
        <v>42219.180393518516</v>
      </c>
      <c r="N3686" s="12">
        <f t="shared" si="73"/>
        <v>8</v>
      </c>
      <c r="O3686">
        <f t="shared" si="74"/>
        <v>30</v>
      </c>
      <c r="P3686" t="b">
        <v>0</v>
      </c>
      <c r="Q3686">
        <v>23</v>
      </c>
      <c r="R3686" t="b">
        <v>1</v>
      </c>
      <c r="S3686" s="5" t="s">
        <v>8276</v>
      </c>
      <c r="T3686" t="s">
        <v>8277</v>
      </c>
      <c r="U3686">
        <f>1</f>
        <v>1</v>
      </c>
    </row>
    <row r="3687" spans="1:21" ht="42.75" x14ac:dyDescent="0.4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1">
        <f t="shared" si="70"/>
        <v>41778.875</v>
      </c>
      <c r="L3687" s="9">
        <f t="shared" si="71"/>
        <v>5</v>
      </c>
      <c r="M3687" s="11">
        <f t="shared" si="72"/>
        <v>41753.593275462961</v>
      </c>
      <c r="N3687" s="12">
        <f t="shared" si="73"/>
        <v>4</v>
      </c>
      <c r="O3687">
        <f t="shared" si="74"/>
        <v>25.281724537038826</v>
      </c>
      <c r="P3687" t="b">
        <v>0</v>
      </c>
      <c r="Q3687">
        <v>126</v>
      </c>
      <c r="R3687" t="b">
        <v>1</v>
      </c>
      <c r="S3687" s="5" t="s">
        <v>8276</v>
      </c>
      <c r="T3687" t="s">
        <v>8277</v>
      </c>
      <c r="U3687">
        <f>1</f>
        <v>1</v>
      </c>
    </row>
    <row r="3688" spans="1:21" ht="42.75" x14ac:dyDescent="0.4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1">
        <f t="shared" si="70"/>
        <v>42245.165972222225</v>
      </c>
      <c r="L3688" s="9">
        <f t="shared" si="71"/>
        <v>8</v>
      </c>
      <c r="M3688" s="11">
        <f t="shared" si="72"/>
        <v>42230.662731481483</v>
      </c>
      <c r="N3688" s="12">
        <f t="shared" si="73"/>
        <v>8</v>
      </c>
      <c r="O3688">
        <f t="shared" si="74"/>
        <v>14.503240740741603</v>
      </c>
      <c r="P3688" t="b">
        <v>0</v>
      </c>
      <c r="Q3688">
        <v>6</v>
      </c>
      <c r="R3688" t="b">
        <v>1</v>
      </c>
      <c r="S3688" s="5" t="s">
        <v>8276</v>
      </c>
      <c r="T3688" t="s">
        <v>8277</v>
      </c>
      <c r="U3688">
        <f>1</f>
        <v>1</v>
      </c>
    </row>
    <row r="3689" spans="1:21" ht="42.75" x14ac:dyDescent="0.4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1">
        <f t="shared" si="70"/>
        <v>41817.218229166669</v>
      </c>
      <c r="L3689" s="9">
        <f t="shared" si="71"/>
        <v>6</v>
      </c>
      <c r="M3689" s="11">
        <f t="shared" si="72"/>
        <v>41787.218229166669</v>
      </c>
      <c r="N3689" s="12">
        <f t="shared" si="73"/>
        <v>5</v>
      </c>
      <c r="O3689">
        <f t="shared" si="74"/>
        <v>30</v>
      </c>
      <c r="P3689" t="b">
        <v>0</v>
      </c>
      <c r="Q3689">
        <v>25</v>
      </c>
      <c r="R3689" t="b">
        <v>1</v>
      </c>
      <c r="S3689" s="5" t="s">
        <v>8276</v>
      </c>
      <c r="T3689" t="s">
        <v>8277</v>
      </c>
      <c r="U3689">
        <f>1</f>
        <v>1</v>
      </c>
    </row>
    <row r="3690" spans="1:21" ht="42.75" x14ac:dyDescent="0.4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1">
        <f t="shared" si="70"/>
        <v>41859.787083333329</v>
      </c>
      <c r="L3690" s="9">
        <f t="shared" si="71"/>
        <v>8</v>
      </c>
      <c r="M3690" s="11">
        <f t="shared" si="72"/>
        <v>41829.787083333329</v>
      </c>
      <c r="N3690" s="12">
        <f t="shared" si="73"/>
        <v>7</v>
      </c>
      <c r="O3690">
        <f t="shared" si="74"/>
        <v>30</v>
      </c>
      <c r="P3690" t="b">
        <v>0</v>
      </c>
      <c r="Q3690">
        <v>39</v>
      </c>
      <c r="R3690" t="b">
        <v>1</v>
      </c>
      <c r="S3690" s="5" t="s">
        <v>8276</v>
      </c>
      <c r="T3690" t="s">
        <v>8277</v>
      </c>
      <c r="U3690">
        <f>1</f>
        <v>1</v>
      </c>
    </row>
    <row r="3691" spans="1:21" ht="42.75" x14ac:dyDescent="0.4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1">
        <f t="shared" si="70"/>
        <v>42176.934027777781</v>
      </c>
      <c r="L3691" s="9">
        <f t="shared" si="71"/>
        <v>6</v>
      </c>
      <c r="M3691" s="11">
        <f t="shared" si="72"/>
        <v>42147.826840277776</v>
      </c>
      <c r="N3691" s="12">
        <f t="shared" si="73"/>
        <v>5</v>
      </c>
      <c r="O3691">
        <f t="shared" si="74"/>
        <v>29.107187500005239</v>
      </c>
      <c r="P3691" t="b">
        <v>0</v>
      </c>
      <c r="Q3691">
        <v>62</v>
      </c>
      <c r="R3691" t="b">
        <v>1</v>
      </c>
      <c r="S3691" s="5" t="s">
        <v>8276</v>
      </c>
      <c r="T3691" t="s">
        <v>8277</v>
      </c>
      <c r="U3691">
        <f>1</f>
        <v>1</v>
      </c>
    </row>
    <row r="3692" spans="1:21" ht="42.75" x14ac:dyDescent="0.4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1">
        <f t="shared" si="70"/>
        <v>41970.639849537038</v>
      </c>
      <c r="L3692" s="9">
        <f t="shared" si="71"/>
        <v>11</v>
      </c>
      <c r="M3692" s="11">
        <f t="shared" si="72"/>
        <v>41940.598182870373</v>
      </c>
      <c r="N3692" s="12">
        <f t="shared" si="73"/>
        <v>10</v>
      </c>
      <c r="O3692">
        <f t="shared" si="74"/>
        <v>30.041666666664241</v>
      </c>
      <c r="P3692" t="b">
        <v>0</v>
      </c>
      <c r="Q3692">
        <v>31</v>
      </c>
      <c r="R3692" t="b">
        <v>1</v>
      </c>
      <c r="S3692" s="5" t="s">
        <v>8276</v>
      </c>
      <c r="T3692" t="s">
        <v>8277</v>
      </c>
      <c r="U3692">
        <f>1</f>
        <v>1</v>
      </c>
    </row>
    <row r="3693" spans="1:21" ht="28.5" x14ac:dyDescent="0.4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1">
        <f t="shared" si="70"/>
        <v>42065.207638888889</v>
      </c>
      <c r="L3693" s="9">
        <f t="shared" si="71"/>
        <v>3</v>
      </c>
      <c r="M3693" s="11">
        <f t="shared" si="72"/>
        <v>42020.700567129628</v>
      </c>
      <c r="N3693" s="12">
        <f t="shared" si="73"/>
        <v>1</v>
      </c>
      <c r="O3693">
        <f t="shared" si="74"/>
        <v>44.507071759260725</v>
      </c>
      <c r="P3693" t="b">
        <v>0</v>
      </c>
      <c r="Q3693">
        <v>274</v>
      </c>
      <c r="R3693" t="b">
        <v>1</v>
      </c>
      <c r="S3693" s="5" t="s">
        <v>8276</v>
      </c>
      <c r="T3693" t="s">
        <v>8277</v>
      </c>
      <c r="U3693">
        <f>1</f>
        <v>1</v>
      </c>
    </row>
    <row r="3694" spans="1:21" ht="28.5" x14ac:dyDescent="0.4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1">
        <f t="shared" si="70"/>
        <v>41901</v>
      </c>
      <c r="L3694" s="9">
        <f t="shared" si="71"/>
        <v>9</v>
      </c>
      <c r="M3694" s="11">
        <f t="shared" si="72"/>
        <v>41891.96503472222</v>
      </c>
      <c r="N3694" s="12">
        <f t="shared" si="73"/>
        <v>9</v>
      </c>
      <c r="O3694">
        <f t="shared" si="74"/>
        <v>9.0349652777804295</v>
      </c>
      <c r="P3694" t="b">
        <v>0</v>
      </c>
      <c r="Q3694">
        <v>17</v>
      </c>
      <c r="R3694" t="b">
        <v>1</v>
      </c>
      <c r="S3694" s="5" t="s">
        <v>8276</v>
      </c>
      <c r="T3694" t="s">
        <v>8277</v>
      </c>
      <c r="U3694">
        <f>1</f>
        <v>1</v>
      </c>
    </row>
    <row r="3695" spans="1:21" ht="42.75" x14ac:dyDescent="0.4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1">
        <f t="shared" si="70"/>
        <v>42338.9375</v>
      </c>
      <c r="L3695" s="9">
        <f t="shared" si="71"/>
        <v>11</v>
      </c>
      <c r="M3695" s="11">
        <f t="shared" si="72"/>
        <v>42309.191307870366</v>
      </c>
      <c r="N3695" s="12">
        <f t="shared" si="73"/>
        <v>11</v>
      </c>
      <c r="O3695">
        <f t="shared" si="74"/>
        <v>29.746192129634437</v>
      </c>
      <c r="P3695" t="b">
        <v>0</v>
      </c>
      <c r="Q3695">
        <v>14</v>
      </c>
      <c r="R3695" t="b">
        <v>1</v>
      </c>
      <c r="S3695" s="5" t="s">
        <v>8276</v>
      </c>
      <c r="T3695" t="s">
        <v>8277</v>
      </c>
      <c r="U3695">
        <f>1</f>
        <v>1</v>
      </c>
    </row>
    <row r="3696" spans="1:21" ht="42.75" x14ac:dyDescent="0.4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1">
        <f t="shared" si="70"/>
        <v>42527.083333333328</v>
      </c>
      <c r="L3696" s="9">
        <f t="shared" si="71"/>
        <v>6</v>
      </c>
      <c r="M3696" s="11">
        <f t="shared" si="72"/>
        <v>42490.133877314816</v>
      </c>
      <c r="N3696" s="12">
        <f t="shared" si="73"/>
        <v>4</v>
      </c>
      <c r="O3696">
        <f t="shared" si="74"/>
        <v>36.949456018512137</v>
      </c>
      <c r="P3696" t="b">
        <v>0</v>
      </c>
      <c r="Q3696">
        <v>60</v>
      </c>
      <c r="R3696" t="b">
        <v>1</v>
      </c>
      <c r="S3696" s="5" t="s">
        <v>8276</v>
      </c>
      <c r="T3696" t="s">
        <v>8277</v>
      </c>
      <c r="U3696">
        <f>1</f>
        <v>1</v>
      </c>
    </row>
    <row r="3697" spans="1:21" ht="57" x14ac:dyDescent="0.4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1">
        <f t="shared" si="70"/>
        <v>42015.870486111111</v>
      </c>
      <c r="L3697" s="9">
        <f t="shared" si="71"/>
        <v>1</v>
      </c>
      <c r="M3697" s="11">
        <f t="shared" si="72"/>
        <v>41995.870486111111</v>
      </c>
      <c r="N3697" s="12">
        <f t="shared" si="73"/>
        <v>12</v>
      </c>
      <c r="O3697">
        <f t="shared" si="74"/>
        <v>20</v>
      </c>
      <c r="P3697" t="b">
        <v>0</v>
      </c>
      <c r="Q3697">
        <v>33</v>
      </c>
      <c r="R3697" t="b">
        <v>1</v>
      </c>
      <c r="S3697" s="5" t="s">
        <v>8276</v>
      </c>
      <c r="T3697" t="s">
        <v>8277</v>
      </c>
      <c r="U3697">
        <f>1</f>
        <v>1</v>
      </c>
    </row>
    <row r="3698" spans="1:21" ht="42.75" x14ac:dyDescent="0.4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1">
        <f t="shared" si="70"/>
        <v>42048.617083333331</v>
      </c>
      <c r="L3698" s="9">
        <f t="shared" si="71"/>
        <v>2</v>
      </c>
      <c r="M3698" s="11">
        <f t="shared" si="72"/>
        <v>41988.617083333331</v>
      </c>
      <c r="N3698" s="12">
        <f t="shared" si="73"/>
        <v>12</v>
      </c>
      <c r="O3698">
        <f t="shared" si="74"/>
        <v>60</v>
      </c>
      <c r="P3698" t="b">
        <v>0</v>
      </c>
      <c r="Q3698">
        <v>78</v>
      </c>
      <c r="R3698" t="b">
        <v>1</v>
      </c>
      <c r="S3698" s="5" t="s">
        <v>8276</v>
      </c>
      <c r="T3698" t="s">
        <v>8277</v>
      </c>
      <c r="U3698">
        <f>1</f>
        <v>1</v>
      </c>
    </row>
    <row r="3699" spans="1:21" ht="42.75" x14ac:dyDescent="0.4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1">
        <f t="shared" si="70"/>
        <v>42500.465833333335</v>
      </c>
      <c r="L3699" s="9">
        <f t="shared" si="71"/>
        <v>5</v>
      </c>
      <c r="M3699" s="11">
        <f t="shared" si="72"/>
        <v>42479.465833333335</v>
      </c>
      <c r="N3699" s="12">
        <f t="shared" si="73"/>
        <v>4</v>
      </c>
      <c r="O3699">
        <f t="shared" si="74"/>
        <v>21</v>
      </c>
      <c r="P3699" t="b">
        <v>0</v>
      </c>
      <c r="Q3699">
        <v>30</v>
      </c>
      <c r="R3699" t="b">
        <v>1</v>
      </c>
      <c r="S3699" s="5" t="s">
        <v>8276</v>
      </c>
      <c r="T3699" t="s">
        <v>8277</v>
      </c>
      <c r="U3699">
        <f>1</f>
        <v>1</v>
      </c>
    </row>
    <row r="3700" spans="1:21" ht="42.75" x14ac:dyDescent="0.4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1">
        <f t="shared" si="70"/>
        <v>42431.806562500002</v>
      </c>
      <c r="L3700" s="9">
        <f t="shared" si="71"/>
        <v>3</v>
      </c>
      <c r="M3700" s="11">
        <f t="shared" si="72"/>
        <v>42401.806562500002</v>
      </c>
      <c r="N3700" s="12">
        <f t="shared" si="73"/>
        <v>2</v>
      </c>
      <c r="O3700">
        <f t="shared" si="74"/>
        <v>30</v>
      </c>
      <c r="P3700" t="b">
        <v>0</v>
      </c>
      <c r="Q3700">
        <v>136</v>
      </c>
      <c r="R3700" t="b">
        <v>1</v>
      </c>
      <c r="S3700" s="5" t="s">
        <v>8276</v>
      </c>
      <c r="T3700" t="s">
        <v>8277</v>
      </c>
      <c r="U3700">
        <f>1</f>
        <v>1</v>
      </c>
    </row>
    <row r="3701" spans="1:21" ht="42.75" x14ac:dyDescent="0.4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1">
        <f t="shared" si="70"/>
        <v>41927.602037037039</v>
      </c>
      <c r="L3701" s="9">
        <f t="shared" si="71"/>
        <v>10</v>
      </c>
      <c r="M3701" s="11">
        <f t="shared" si="72"/>
        <v>41897.602037037039</v>
      </c>
      <c r="N3701" s="12">
        <f t="shared" si="73"/>
        <v>9</v>
      </c>
      <c r="O3701">
        <f t="shared" si="74"/>
        <v>30</v>
      </c>
      <c r="P3701" t="b">
        <v>0</v>
      </c>
      <c r="Q3701">
        <v>40</v>
      </c>
      <c r="R3701" t="b">
        <v>1</v>
      </c>
      <c r="S3701" s="5" t="s">
        <v>8276</v>
      </c>
      <c r="T3701" t="s">
        <v>8277</v>
      </c>
      <c r="U3701">
        <f>1</f>
        <v>1</v>
      </c>
    </row>
    <row r="3702" spans="1:21" ht="28.5" x14ac:dyDescent="0.4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1">
        <f t="shared" si="70"/>
        <v>41912.666666666664</v>
      </c>
      <c r="L3702" s="9">
        <f t="shared" si="71"/>
        <v>9</v>
      </c>
      <c r="M3702" s="11">
        <f t="shared" si="72"/>
        <v>41882.585648148146</v>
      </c>
      <c r="N3702" s="12">
        <f t="shared" si="73"/>
        <v>8</v>
      </c>
      <c r="O3702">
        <f t="shared" si="74"/>
        <v>30.081018518518249</v>
      </c>
      <c r="P3702" t="b">
        <v>0</v>
      </c>
      <c r="Q3702">
        <v>18</v>
      </c>
      <c r="R3702" t="b">
        <v>1</v>
      </c>
      <c r="S3702" s="5" t="s">
        <v>8276</v>
      </c>
      <c r="T3702" t="s">
        <v>8277</v>
      </c>
      <c r="U3702">
        <f>1</f>
        <v>1</v>
      </c>
    </row>
    <row r="3703" spans="1:21" ht="42.75" x14ac:dyDescent="0.4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1">
        <f t="shared" si="70"/>
        <v>42159.541585648149</v>
      </c>
      <c r="L3703" s="9">
        <f t="shared" si="71"/>
        <v>6</v>
      </c>
      <c r="M3703" s="11">
        <f t="shared" si="72"/>
        <v>42129.541585648149</v>
      </c>
      <c r="N3703" s="12">
        <f t="shared" si="73"/>
        <v>5</v>
      </c>
      <c r="O3703">
        <f t="shared" si="74"/>
        <v>30</v>
      </c>
      <c r="P3703" t="b">
        <v>0</v>
      </c>
      <c r="Q3703">
        <v>39</v>
      </c>
      <c r="R3703" t="b">
        <v>1</v>
      </c>
      <c r="S3703" s="5" t="s">
        <v>8276</v>
      </c>
      <c r="T3703" t="s">
        <v>8277</v>
      </c>
      <c r="U3703">
        <f>1</f>
        <v>1</v>
      </c>
    </row>
    <row r="3704" spans="1:21" ht="42.75" x14ac:dyDescent="0.4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1">
        <f t="shared" si="70"/>
        <v>42561.957638888889</v>
      </c>
      <c r="L3704" s="9">
        <f t="shared" si="71"/>
        <v>7</v>
      </c>
      <c r="M3704" s="11">
        <f t="shared" si="72"/>
        <v>42524.53800925926</v>
      </c>
      <c r="N3704" s="12">
        <f t="shared" si="73"/>
        <v>6</v>
      </c>
      <c r="O3704">
        <f t="shared" si="74"/>
        <v>37.419629629628616</v>
      </c>
      <c r="P3704" t="b">
        <v>0</v>
      </c>
      <c r="Q3704">
        <v>21</v>
      </c>
      <c r="R3704" t="b">
        <v>1</v>
      </c>
      <c r="S3704" s="5" t="s">
        <v>8276</v>
      </c>
      <c r="T3704" t="s">
        <v>8277</v>
      </c>
      <c r="U3704">
        <f>1</f>
        <v>1</v>
      </c>
    </row>
    <row r="3705" spans="1:21" ht="42.75" x14ac:dyDescent="0.4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1">
        <f t="shared" si="70"/>
        <v>42595.290972222225</v>
      </c>
      <c r="L3705" s="9">
        <f t="shared" si="71"/>
        <v>8</v>
      </c>
      <c r="M3705" s="11">
        <f t="shared" si="72"/>
        <v>42556.504490740743</v>
      </c>
      <c r="N3705" s="12">
        <f t="shared" si="73"/>
        <v>7</v>
      </c>
      <c r="O3705">
        <f t="shared" si="74"/>
        <v>38.786481481482042</v>
      </c>
      <c r="P3705" t="b">
        <v>0</v>
      </c>
      <c r="Q3705">
        <v>30</v>
      </c>
      <c r="R3705" t="b">
        <v>1</v>
      </c>
      <c r="S3705" s="5" t="s">
        <v>8276</v>
      </c>
      <c r="T3705" t="s">
        <v>8277</v>
      </c>
      <c r="U3705">
        <f>1</f>
        <v>1</v>
      </c>
    </row>
    <row r="3706" spans="1:21" ht="42.75" x14ac:dyDescent="0.4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1">
        <f t="shared" si="70"/>
        <v>42521.689745370371</v>
      </c>
      <c r="L3706" s="9">
        <f t="shared" si="71"/>
        <v>5</v>
      </c>
      <c r="M3706" s="11">
        <f t="shared" si="72"/>
        <v>42461.689745370371</v>
      </c>
      <c r="N3706" s="12">
        <f t="shared" si="73"/>
        <v>4</v>
      </c>
      <c r="O3706">
        <f t="shared" si="74"/>
        <v>60</v>
      </c>
      <c r="P3706" t="b">
        <v>0</v>
      </c>
      <c r="Q3706">
        <v>27</v>
      </c>
      <c r="R3706" t="b">
        <v>1</v>
      </c>
      <c r="S3706" s="5" t="s">
        <v>8276</v>
      </c>
      <c r="T3706" t="s">
        <v>8277</v>
      </c>
      <c r="U3706">
        <f>1</f>
        <v>1</v>
      </c>
    </row>
    <row r="3707" spans="1:21" ht="42.75" x14ac:dyDescent="0.4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1">
        <f t="shared" si="70"/>
        <v>41813.75</v>
      </c>
      <c r="L3707" s="9">
        <f t="shared" si="71"/>
        <v>6</v>
      </c>
      <c r="M3707" s="11">
        <f t="shared" si="72"/>
        <v>41792.542986111112</v>
      </c>
      <c r="N3707" s="12">
        <f t="shared" si="73"/>
        <v>6</v>
      </c>
      <c r="O3707">
        <f t="shared" si="74"/>
        <v>21.207013888888469</v>
      </c>
      <c r="P3707" t="b">
        <v>0</v>
      </c>
      <c r="Q3707">
        <v>35</v>
      </c>
      <c r="R3707" t="b">
        <v>1</v>
      </c>
      <c r="S3707" s="5" t="s">
        <v>8276</v>
      </c>
      <c r="T3707" t="s">
        <v>8277</v>
      </c>
      <c r="U3707">
        <f>1</f>
        <v>1</v>
      </c>
    </row>
    <row r="3708" spans="1:21" ht="42.75" x14ac:dyDescent="0.4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1">
        <f t="shared" si="70"/>
        <v>41894.913761574076</v>
      </c>
      <c r="L3708" s="9">
        <f t="shared" si="71"/>
        <v>9</v>
      </c>
      <c r="M3708" s="11">
        <f t="shared" si="72"/>
        <v>41879.913761574076</v>
      </c>
      <c r="N3708" s="12">
        <f t="shared" si="73"/>
        <v>8</v>
      </c>
      <c r="O3708">
        <f t="shared" si="74"/>
        <v>15</v>
      </c>
      <c r="P3708" t="b">
        <v>0</v>
      </c>
      <c r="Q3708">
        <v>13</v>
      </c>
      <c r="R3708" t="b">
        <v>1</v>
      </c>
      <c r="S3708" s="5" t="s">
        <v>8276</v>
      </c>
      <c r="T3708" t="s">
        <v>8277</v>
      </c>
      <c r="U3708">
        <f>1</f>
        <v>1</v>
      </c>
    </row>
    <row r="3709" spans="1:21" ht="42.75" x14ac:dyDescent="0.4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1">
        <f t="shared" si="70"/>
        <v>42573.226388888885</v>
      </c>
      <c r="L3709" s="9">
        <f t="shared" si="71"/>
        <v>7</v>
      </c>
      <c r="M3709" s="11">
        <f t="shared" si="72"/>
        <v>42552.048356481479</v>
      </c>
      <c r="N3709" s="12">
        <f t="shared" si="73"/>
        <v>7</v>
      </c>
      <c r="O3709">
        <f t="shared" si="74"/>
        <v>21.178032407406135</v>
      </c>
      <c r="P3709" t="b">
        <v>0</v>
      </c>
      <c r="Q3709">
        <v>23</v>
      </c>
      <c r="R3709" t="b">
        <v>1</v>
      </c>
      <c r="S3709" s="5" t="s">
        <v>8276</v>
      </c>
      <c r="T3709" t="s">
        <v>8277</v>
      </c>
      <c r="U3709">
        <f>1</f>
        <v>1</v>
      </c>
    </row>
    <row r="3710" spans="1:21" ht="42.75" x14ac:dyDescent="0.4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1">
        <f t="shared" si="70"/>
        <v>41824.142199074071</v>
      </c>
      <c r="L3710" s="9">
        <f t="shared" si="71"/>
        <v>7</v>
      </c>
      <c r="M3710" s="11">
        <f t="shared" si="72"/>
        <v>41810.142199074071</v>
      </c>
      <c r="N3710" s="12">
        <f t="shared" si="73"/>
        <v>6</v>
      </c>
      <c r="O3710">
        <f t="shared" si="74"/>
        <v>14</v>
      </c>
      <c r="P3710" t="b">
        <v>0</v>
      </c>
      <c r="Q3710">
        <v>39</v>
      </c>
      <c r="R3710" t="b">
        <v>1</v>
      </c>
      <c r="S3710" s="5" t="s">
        <v>8276</v>
      </c>
      <c r="T3710" t="s">
        <v>8277</v>
      </c>
      <c r="U3710">
        <f>1</f>
        <v>1</v>
      </c>
    </row>
    <row r="3711" spans="1:21" ht="42.75" x14ac:dyDescent="0.4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1">
        <f t="shared" si="70"/>
        <v>41815.707708333335</v>
      </c>
      <c r="L3711" s="9">
        <f t="shared" si="71"/>
        <v>6</v>
      </c>
      <c r="M3711" s="11">
        <f t="shared" si="72"/>
        <v>41785.707708333335</v>
      </c>
      <c r="N3711" s="12">
        <f t="shared" si="73"/>
        <v>5</v>
      </c>
      <c r="O3711">
        <f t="shared" si="74"/>
        <v>30</v>
      </c>
      <c r="P3711" t="b">
        <v>0</v>
      </c>
      <c r="Q3711">
        <v>35</v>
      </c>
      <c r="R3711" t="b">
        <v>1</v>
      </c>
      <c r="S3711" s="5" t="s">
        <v>8276</v>
      </c>
      <c r="T3711" t="s">
        <v>8277</v>
      </c>
      <c r="U3711">
        <f>1</f>
        <v>1</v>
      </c>
    </row>
    <row r="3712" spans="1:21" ht="28.5" x14ac:dyDescent="0.4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1">
        <f t="shared" si="70"/>
        <v>42097.576249999998</v>
      </c>
      <c r="L3712" s="9">
        <f t="shared" si="71"/>
        <v>4</v>
      </c>
      <c r="M3712" s="11">
        <f t="shared" si="72"/>
        <v>42072.576249999998</v>
      </c>
      <c r="N3712" s="12">
        <f t="shared" si="73"/>
        <v>3</v>
      </c>
      <c r="O3712">
        <f t="shared" si="74"/>
        <v>25</v>
      </c>
      <c r="P3712" t="b">
        <v>0</v>
      </c>
      <c r="Q3712">
        <v>27</v>
      </c>
      <c r="R3712" t="b">
        <v>1</v>
      </c>
      <c r="S3712" s="5" t="s">
        <v>8276</v>
      </c>
      <c r="T3712" t="s">
        <v>8277</v>
      </c>
      <c r="U3712">
        <f>1</f>
        <v>1</v>
      </c>
    </row>
    <row r="3713" spans="1:21" ht="28.5" x14ac:dyDescent="0.4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1">
        <f t="shared" si="70"/>
        <v>41805.666666666664</v>
      </c>
      <c r="L3713" s="9">
        <f t="shared" si="71"/>
        <v>6</v>
      </c>
      <c r="M3713" s="11">
        <f t="shared" si="72"/>
        <v>41779.724224537036</v>
      </c>
      <c r="N3713" s="12">
        <f t="shared" si="73"/>
        <v>5</v>
      </c>
      <c r="O3713">
        <f t="shared" si="74"/>
        <v>25.942442129628034</v>
      </c>
      <c r="P3713" t="b">
        <v>0</v>
      </c>
      <c r="Q3713">
        <v>21</v>
      </c>
      <c r="R3713" t="b">
        <v>1</v>
      </c>
      <c r="S3713" s="5" t="s">
        <v>8276</v>
      </c>
      <c r="T3713" t="s">
        <v>8277</v>
      </c>
      <c r="U3713">
        <f>1</f>
        <v>1</v>
      </c>
    </row>
    <row r="3714" spans="1:21" ht="42.75" x14ac:dyDescent="0.4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1">
        <f t="shared" ref="K3714:K3749" si="75">I3714/60/60/24+DATE(1970,1,1)</f>
        <v>42155.290972222225</v>
      </c>
      <c r="L3714" s="9">
        <f t="shared" ref="L3714:L3749" si="76">MONTH(K3714)</f>
        <v>5</v>
      </c>
      <c r="M3714" s="11">
        <f t="shared" ref="M3714:M3749" si="77">J3714/60/60/24+DATE(1970,1,1)</f>
        <v>42134.172071759262</v>
      </c>
      <c r="N3714" s="12">
        <f t="shared" ref="N3714:N3749" si="78">MONTH(M3714)</f>
        <v>5</v>
      </c>
      <c r="O3714">
        <f t="shared" ref="O3714:O3749" si="79">K3714-M3714</f>
        <v>21.118900462963211</v>
      </c>
      <c r="P3714" t="b">
        <v>0</v>
      </c>
      <c r="Q3714">
        <v>104</v>
      </c>
      <c r="R3714" t="b">
        <v>1</v>
      </c>
      <c r="S3714" s="5" t="s">
        <v>8276</v>
      </c>
      <c r="T3714" t="s">
        <v>8277</v>
      </c>
      <c r="U3714">
        <f>1</f>
        <v>1</v>
      </c>
    </row>
    <row r="3715" spans="1:21" ht="42.75" x14ac:dyDescent="0.4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1">
        <f t="shared" si="75"/>
        <v>42525.738032407404</v>
      </c>
      <c r="L3715" s="9">
        <f t="shared" si="76"/>
        <v>6</v>
      </c>
      <c r="M3715" s="11">
        <f t="shared" si="77"/>
        <v>42505.738032407404</v>
      </c>
      <c r="N3715" s="12">
        <f t="shared" si="78"/>
        <v>5</v>
      </c>
      <c r="O3715">
        <f t="shared" si="79"/>
        <v>20</v>
      </c>
      <c r="P3715" t="b">
        <v>0</v>
      </c>
      <c r="Q3715">
        <v>19</v>
      </c>
      <c r="R3715" t="b">
        <v>1</v>
      </c>
      <c r="S3715" s="5" t="s">
        <v>8276</v>
      </c>
      <c r="T3715" t="s">
        <v>8277</v>
      </c>
      <c r="U3715">
        <f>1</f>
        <v>1</v>
      </c>
    </row>
    <row r="3716" spans="1:21" ht="42.75" x14ac:dyDescent="0.4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1">
        <f t="shared" si="75"/>
        <v>42150.165972222225</v>
      </c>
      <c r="L3716" s="9">
        <f t="shared" si="76"/>
        <v>5</v>
      </c>
      <c r="M3716" s="11">
        <f t="shared" si="77"/>
        <v>42118.556331018524</v>
      </c>
      <c r="N3716" s="12">
        <f t="shared" si="78"/>
        <v>4</v>
      </c>
      <c r="O3716">
        <f t="shared" si="79"/>
        <v>31.609641203700448</v>
      </c>
      <c r="P3716" t="b">
        <v>0</v>
      </c>
      <c r="Q3716">
        <v>97</v>
      </c>
      <c r="R3716" t="b">
        <v>1</v>
      </c>
      <c r="S3716" s="5" t="s">
        <v>8276</v>
      </c>
      <c r="T3716" t="s">
        <v>8277</v>
      </c>
      <c r="U3716">
        <f>1</f>
        <v>1</v>
      </c>
    </row>
    <row r="3717" spans="1:21" ht="42.75" x14ac:dyDescent="0.4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1">
        <f t="shared" si="75"/>
        <v>42094.536111111112</v>
      </c>
      <c r="L3717" s="9">
        <f t="shared" si="76"/>
        <v>3</v>
      </c>
      <c r="M3717" s="11">
        <f t="shared" si="77"/>
        <v>42036.995590277773</v>
      </c>
      <c r="N3717" s="12">
        <f t="shared" si="78"/>
        <v>2</v>
      </c>
      <c r="O3717">
        <f t="shared" si="79"/>
        <v>57.540520833339542</v>
      </c>
      <c r="P3717" t="b">
        <v>0</v>
      </c>
      <c r="Q3717">
        <v>27</v>
      </c>
      <c r="R3717" t="b">
        <v>1</v>
      </c>
      <c r="S3717" s="5" t="s">
        <v>8276</v>
      </c>
      <c r="T3717" t="s">
        <v>8277</v>
      </c>
      <c r="U3717">
        <f>1</f>
        <v>1</v>
      </c>
    </row>
    <row r="3718" spans="1:21" ht="42.75" x14ac:dyDescent="0.4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1">
        <f t="shared" si="75"/>
        <v>42390.887835648144</v>
      </c>
      <c r="L3718" s="9">
        <f t="shared" si="76"/>
        <v>1</v>
      </c>
      <c r="M3718" s="11">
        <f t="shared" si="77"/>
        <v>42360.887835648144</v>
      </c>
      <c r="N3718" s="12">
        <f t="shared" si="78"/>
        <v>12</v>
      </c>
      <c r="O3718">
        <f t="shared" si="79"/>
        <v>30</v>
      </c>
      <c r="P3718" t="b">
        <v>0</v>
      </c>
      <c r="Q3718">
        <v>24</v>
      </c>
      <c r="R3718" t="b">
        <v>1</v>
      </c>
      <c r="S3718" s="5" t="s">
        <v>8276</v>
      </c>
      <c r="T3718" t="s">
        <v>8277</v>
      </c>
      <c r="U3718">
        <f>1</f>
        <v>1</v>
      </c>
    </row>
    <row r="3719" spans="1:21" ht="42.75" x14ac:dyDescent="0.4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1">
        <f t="shared" si="75"/>
        <v>42133.866307870368</v>
      </c>
      <c r="L3719" s="9">
        <f t="shared" si="76"/>
        <v>5</v>
      </c>
      <c r="M3719" s="11">
        <f t="shared" si="77"/>
        <v>42102.866307870368</v>
      </c>
      <c r="N3719" s="12">
        <f t="shared" si="78"/>
        <v>4</v>
      </c>
      <c r="O3719">
        <f t="shared" si="79"/>
        <v>31</v>
      </c>
      <c r="P3719" t="b">
        <v>0</v>
      </c>
      <c r="Q3719">
        <v>13</v>
      </c>
      <c r="R3719" t="b">
        <v>1</v>
      </c>
      <c r="S3719" s="5" t="s">
        <v>8276</v>
      </c>
      <c r="T3719" t="s">
        <v>8277</v>
      </c>
      <c r="U3719">
        <f>1</f>
        <v>1</v>
      </c>
    </row>
    <row r="3720" spans="1:21" ht="42.75" x14ac:dyDescent="0.4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1">
        <f t="shared" si="75"/>
        <v>42062.716145833328</v>
      </c>
      <c r="L3720" s="9">
        <f t="shared" si="76"/>
        <v>2</v>
      </c>
      <c r="M3720" s="11">
        <f t="shared" si="77"/>
        <v>42032.716145833328</v>
      </c>
      <c r="N3720" s="12">
        <f t="shared" si="78"/>
        <v>1</v>
      </c>
      <c r="O3720">
        <f t="shared" si="79"/>
        <v>30</v>
      </c>
      <c r="P3720" t="b">
        <v>0</v>
      </c>
      <c r="Q3720">
        <v>46</v>
      </c>
      <c r="R3720" t="b">
        <v>1</v>
      </c>
      <c r="S3720" s="5" t="s">
        <v>8276</v>
      </c>
      <c r="T3720" t="s">
        <v>8277</v>
      </c>
      <c r="U3720">
        <f>1</f>
        <v>1</v>
      </c>
    </row>
    <row r="3721" spans="1:21" ht="28.5" x14ac:dyDescent="0.4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1">
        <f t="shared" si="75"/>
        <v>42177.729930555557</v>
      </c>
      <c r="L3721" s="9">
        <f t="shared" si="76"/>
        <v>6</v>
      </c>
      <c r="M3721" s="11">
        <f t="shared" si="77"/>
        <v>42147.729930555557</v>
      </c>
      <c r="N3721" s="12">
        <f t="shared" si="78"/>
        <v>5</v>
      </c>
      <c r="O3721">
        <f t="shared" si="79"/>
        <v>30</v>
      </c>
      <c r="P3721" t="b">
        <v>0</v>
      </c>
      <c r="Q3721">
        <v>4</v>
      </c>
      <c r="R3721" t="b">
        <v>1</v>
      </c>
      <c r="S3721" s="5" t="s">
        <v>8276</v>
      </c>
      <c r="T3721" t="s">
        <v>8277</v>
      </c>
      <c r="U3721">
        <f>1</f>
        <v>1</v>
      </c>
    </row>
    <row r="3722" spans="1:21" ht="28.5" x14ac:dyDescent="0.4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1">
        <f t="shared" si="75"/>
        <v>42187.993125000001</v>
      </c>
      <c r="L3722" s="9">
        <f t="shared" si="76"/>
        <v>7</v>
      </c>
      <c r="M3722" s="11">
        <f t="shared" si="77"/>
        <v>42165.993125000001</v>
      </c>
      <c r="N3722" s="12">
        <f t="shared" si="78"/>
        <v>6</v>
      </c>
      <c r="O3722">
        <f t="shared" si="79"/>
        <v>22</v>
      </c>
      <c r="P3722" t="b">
        <v>0</v>
      </c>
      <c r="Q3722">
        <v>40</v>
      </c>
      <c r="R3722" t="b">
        <v>1</v>
      </c>
      <c r="S3722" s="5" t="s">
        <v>8276</v>
      </c>
      <c r="T3722" t="s">
        <v>8277</v>
      </c>
      <c r="U3722">
        <f>1</f>
        <v>1</v>
      </c>
    </row>
    <row r="3723" spans="1:21" ht="42.75" x14ac:dyDescent="0.4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1">
        <f t="shared" si="75"/>
        <v>41948.977824074071</v>
      </c>
      <c r="L3723" s="9">
        <f t="shared" si="76"/>
        <v>11</v>
      </c>
      <c r="M3723" s="11">
        <f t="shared" si="77"/>
        <v>41927.936157407406</v>
      </c>
      <c r="N3723" s="12">
        <f t="shared" si="78"/>
        <v>10</v>
      </c>
      <c r="O3723">
        <f t="shared" si="79"/>
        <v>21.041666666664241</v>
      </c>
      <c r="P3723" t="b">
        <v>0</v>
      </c>
      <c r="Q3723">
        <v>44</v>
      </c>
      <c r="R3723" t="b">
        <v>1</v>
      </c>
      <c r="S3723" s="5" t="s">
        <v>8276</v>
      </c>
      <c r="T3723" t="s">
        <v>8277</v>
      </c>
      <c r="U3723">
        <f>1</f>
        <v>1</v>
      </c>
    </row>
    <row r="3724" spans="1:21" ht="57" x14ac:dyDescent="0.4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1">
        <f t="shared" si="75"/>
        <v>42411.957638888889</v>
      </c>
      <c r="L3724" s="9">
        <f t="shared" si="76"/>
        <v>2</v>
      </c>
      <c r="M3724" s="11">
        <f t="shared" si="77"/>
        <v>42381.671840277777</v>
      </c>
      <c r="N3724" s="12">
        <f t="shared" si="78"/>
        <v>1</v>
      </c>
      <c r="O3724">
        <f t="shared" si="79"/>
        <v>30.285798611112114</v>
      </c>
      <c r="P3724" t="b">
        <v>0</v>
      </c>
      <c r="Q3724">
        <v>35</v>
      </c>
      <c r="R3724" t="b">
        <v>1</v>
      </c>
      <c r="S3724" s="5" t="s">
        <v>8276</v>
      </c>
      <c r="T3724" t="s">
        <v>8277</v>
      </c>
      <c r="U3724">
        <f>1</f>
        <v>1</v>
      </c>
    </row>
    <row r="3725" spans="1:21" ht="28.5" x14ac:dyDescent="0.4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1">
        <f t="shared" si="75"/>
        <v>41973.794699074075</v>
      </c>
      <c r="L3725" s="9">
        <f t="shared" si="76"/>
        <v>11</v>
      </c>
      <c r="M3725" s="11">
        <f t="shared" si="77"/>
        <v>41943.753032407411</v>
      </c>
      <c r="N3725" s="12">
        <f t="shared" si="78"/>
        <v>10</v>
      </c>
      <c r="O3725">
        <f t="shared" si="79"/>
        <v>30.041666666664241</v>
      </c>
      <c r="P3725" t="b">
        <v>0</v>
      </c>
      <c r="Q3725">
        <v>63</v>
      </c>
      <c r="R3725" t="b">
        <v>1</v>
      </c>
      <c r="S3725" s="5" t="s">
        <v>8276</v>
      </c>
      <c r="T3725" t="s">
        <v>8277</v>
      </c>
      <c r="U3725">
        <f>1</f>
        <v>1</v>
      </c>
    </row>
    <row r="3726" spans="1:21" ht="42.75" x14ac:dyDescent="0.4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1">
        <f t="shared" si="75"/>
        <v>42494.958333333328</v>
      </c>
      <c r="L3726" s="9">
        <f t="shared" si="76"/>
        <v>5</v>
      </c>
      <c r="M3726" s="11">
        <f t="shared" si="77"/>
        <v>42465.491435185191</v>
      </c>
      <c r="N3726" s="12">
        <f t="shared" si="78"/>
        <v>4</v>
      </c>
      <c r="O3726">
        <f t="shared" si="79"/>
        <v>29.466898148137261</v>
      </c>
      <c r="P3726" t="b">
        <v>0</v>
      </c>
      <c r="Q3726">
        <v>89</v>
      </c>
      <c r="R3726" t="b">
        <v>1</v>
      </c>
      <c r="S3726" s="5" t="s">
        <v>8276</v>
      </c>
      <c r="T3726" t="s">
        <v>8277</v>
      </c>
      <c r="U3726">
        <f>1</f>
        <v>1</v>
      </c>
    </row>
    <row r="3727" spans="1:21" ht="42.75" x14ac:dyDescent="0.4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1">
        <f t="shared" si="75"/>
        <v>42418.895833333328</v>
      </c>
      <c r="L3727" s="9">
        <f t="shared" si="76"/>
        <v>2</v>
      </c>
      <c r="M3727" s="11">
        <f t="shared" si="77"/>
        <v>42401.945219907408</v>
      </c>
      <c r="N3727" s="12">
        <f t="shared" si="78"/>
        <v>2</v>
      </c>
      <c r="O3727">
        <f t="shared" si="79"/>
        <v>16.950613425920892</v>
      </c>
      <c r="P3727" t="b">
        <v>0</v>
      </c>
      <c r="Q3727">
        <v>15</v>
      </c>
      <c r="R3727" t="b">
        <v>1</v>
      </c>
      <c r="S3727" s="5" t="s">
        <v>8276</v>
      </c>
      <c r="T3727" t="s">
        <v>8277</v>
      </c>
      <c r="U3727">
        <f>1</f>
        <v>1</v>
      </c>
    </row>
    <row r="3728" spans="1:21" ht="42.75" x14ac:dyDescent="0.4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1">
        <f t="shared" si="75"/>
        <v>42489.875</v>
      </c>
      <c r="L3728" s="9">
        <f t="shared" si="76"/>
        <v>4</v>
      </c>
      <c r="M3728" s="11">
        <f t="shared" si="77"/>
        <v>42462.140868055561</v>
      </c>
      <c r="N3728" s="12">
        <f t="shared" si="78"/>
        <v>4</v>
      </c>
      <c r="O3728">
        <f t="shared" si="79"/>
        <v>27.734131944438559</v>
      </c>
      <c r="P3728" t="b">
        <v>0</v>
      </c>
      <c r="Q3728">
        <v>46</v>
      </c>
      <c r="R3728" t="b">
        <v>1</v>
      </c>
      <c r="S3728" s="5" t="s">
        <v>8276</v>
      </c>
      <c r="T3728" t="s">
        <v>8277</v>
      </c>
      <c r="U3728">
        <f>1</f>
        <v>1</v>
      </c>
    </row>
    <row r="3729" spans="1:21" ht="42.75" x14ac:dyDescent="0.4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1">
        <f t="shared" si="75"/>
        <v>42663.204861111109</v>
      </c>
      <c r="L3729" s="9">
        <f t="shared" si="76"/>
        <v>10</v>
      </c>
      <c r="M3729" s="11">
        <f t="shared" si="77"/>
        <v>42632.348310185189</v>
      </c>
      <c r="N3729" s="12">
        <f t="shared" si="78"/>
        <v>9</v>
      </c>
      <c r="O3729">
        <f t="shared" si="79"/>
        <v>30.856550925920601</v>
      </c>
      <c r="P3729" t="b">
        <v>0</v>
      </c>
      <c r="Q3729">
        <v>33</v>
      </c>
      <c r="R3729" t="b">
        <v>1</v>
      </c>
      <c r="S3729" s="5" t="s">
        <v>8276</v>
      </c>
      <c r="T3729" t="s">
        <v>8277</v>
      </c>
      <c r="U3729">
        <f>1</f>
        <v>1</v>
      </c>
    </row>
    <row r="3730" spans="1:21" ht="42.75" x14ac:dyDescent="0.4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1">
        <f t="shared" si="75"/>
        <v>42235.171018518522</v>
      </c>
      <c r="L3730" s="9">
        <f t="shared" si="76"/>
        <v>8</v>
      </c>
      <c r="M3730" s="11">
        <f t="shared" si="77"/>
        <v>42205.171018518522</v>
      </c>
      <c r="N3730" s="12">
        <f t="shared" si="78"/>
        <v>7</v>
      </c>
      <c r="O3730">
        <f t="shared" si="79"/>
        <v>30</v>
      </c>
      <c r="P3730" t="b">
        <v>0</v>
      </c>
      <c r="Q3730">
        <v>31</v>
      </c>
      <c r="R3730" t="b">
        <v>0</v>
      </c>
      <c r="S3730" s="5" t="s">
        <v>8276</v>
      </c>
      <c r="T3730" t="s">
        <v>8277</v>
      </c>
      <c r="U3730">
        <f>1</f>
        <v>1</v>
      </c>
    </row>
    <row r="3731" spans="1:21" ht="42.75" x14ac:dyDescent="0.4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1">
        <f t="shared" si="75"/>
        <v>42086.16333333333</v>
      </c>
      <c r="L3731" s="9">
        <f t="shared" si="76"/>
        <v>3</v>
      </c>
      <c r="M3731" s="11">
        <f t="shared" si="77"/>
        <v>42041.205000000002</v>
      </c>
      <c r="N3731" s="12">
        <f t="shared" si="78"/>
        <v>2</v>
      </c>
      <c r="O3731">
        <f t="shared" si="79"/>
        <v>44.958333333328483</v>
      </c>
      <c r="P3731" t="b">
        <v>0</v>
      </c>
      <c r="Q3731">
        <v>5</v>
      </c>
      <c r="R3731" t="b">
        <v>0</v>
      </c>
      <c r="S3731" s="5" t="s">
        <v>8276</v>
      </c>
      <c r="T3731" t="s">
        <v>8277</v>
      </c>
      <c r="U3731">
        <f>1</f>
        <v>1</v>
      </c>
    </row>
    <row r="3732" spans="1:21" ht="42.75" x14ac:dyDescent="0.4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1">
        <f t="shared" si="75"/>
        <v>42233.677766203706</v>
      </c>
      <c r="L3732" s="9">
        <f t="shared" si="76"/>
        <v>8</v>
      </c>
      <c r="M3732" s="11">
        <f t="shared" si="77"/>
        <v>42203.677766203706</v>
      </c>
      <c r="N3732" s="12">
        <f t="shared" si="78"/>
        <v>7</v>
      </c>
      <c r="O3732">
        <f t="shared" si="79"/>
        <v>30</v>
      </c>
      <c r="P3732" t="b">
        <v>0</v>
      </c>
      <c r="Q3732">
        <v>1</v>
      </c>
      <c r="R3732" t="b">
        <v>0</v>
      </c>
      <c r="S3732" s="5" t="s">
        <v>8276</v>
      </c>
      <c r="T3732" t="s">
        <v>8277</v>
      </c>
      <c r="U3732">
        <f>1</f>
        <v>1</v>
      </c>
    </row>
    <row r="3733" spans="1:21" ht="42.75" x14ac:dyDescent="0.4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1">
        <f t="shared" si="75"/>
        <v>42014.140972222223</v>
      </c>
      <c r="L3733" s="9">
        <f t="shared" si="76"/>
        <v>1</v>
      </c>
      <c r="M3733" s="11">
        <f t="shared" si="77"/>
        <v>41983.752847222218</v>
      </c>
      <c r="N3733" s="12">
        <f t="shared" si="78"/>
        <v>12</v>
      </c>
      <c r="O3733">
        <f t="shared" si="79"/>
        <v>30.388125000004948</v>
      </c>
      <c r="P3733" t="b">
        <v>0</v>
      </c>
      <c r="Q3733">
        <v>12</v>
      </c>
      <c r="R3733" t="b">
        <v>0</v>
      </c>
      <c r="S3733" s="5" t="s">
        <v>8276</v>
      </c>
      <c r="T3733" t="s">
        <v>8277</v>
      </c>
      <c r="U3733">
        <f>1</f>
        <v>1</v>
      </c>
    </row>
    <row r="3734" spans="1:21" ht="42.75" x14ac:dyDescent="0.4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1">
        <f t="shared" si="75"/>
        <v>42028.5</v>
      </c>
      <c r="L3734" s="9">
        <f t="shared" si="76"/>
        <v>1</v>
      </c>
      <c r="M3734" s="11">
        <f t="shared" si="77"/>
        <v>41968.677465277782</v>
      </c>
      <c r="N3734" s="12">
        <f t="shared" si="78"/>
        <v>11</v>
      </c>
      <c r="O3734">
        <f t="shared" si="79"/>
        <v>59.822534722217824</v>
      </c>
      <c r="P3734" t="b">
        <v>0</v>
      </c>
      <c r="Q3734">
        <v>4</v>
      </c>
      <c r="R3734" t="b">
        <v>0</v>
      </c>
      <c r="S3734" s="5" t="s">
        <v>8276</v>
      </c>
      <c r="T3734" t="s">
        <v>8277</v>
      </c>
      <c r="U3734">
        <f>1</f>
        <v>1</v>
      </c>
    </row>
    <row r="3735" spans="1:21" ht="42.75" x14ac:dyDescent="0.4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1">
        <f t="shared" si="75"/>
        <v>42112.9375</v>
      </c>
      <c r="L3735" s="9">
        <f t="shared" si="76"/>
        <v>4</v>
      </c>
      <c r="M3735" s="11">
        <f t="shared" si="77"/>
        <v>42103.024398148147</v>
      </c>
      <c r="N3735" s="12">
        <f t="shared" si="78"/>
        <v>4</v>
      </c>
      <c r="O3735">
        <f t="shared" si="79"/>
        <v>9.9131018518528435</v>
      </c>
      <c r="P3735" t="b">
        <v>0</v>
      </c>
      <c r="Q3735">
        <v>0</v>
      </c>
      <c r="R3735" t="b">
        <v>0</v>
      </c>
      <c r="S3735" s="5" t="s">
        <v>8276</v>
      </c>
      <c r="T3735" t="s">
        <v>8277</v>
      </c>
      <c r="U3735">
        <f>1</f>
        <v>1</v>
      </c>
    </row>
    <row r="3736" spans="1:21" ht="42.75" x14ac:dyDescent="0.4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1">
        <f t="shared" si="75"/>
        <v>42149.901574074072</v>
      </c>
      <c r="L3736" s="9">
        <f t="shared" si="76"/>
        <v>5</v>
      </c>
      <c r="M3736" s="11">
        <f t="shared" si="77"/>
        <v>42089.901574074072</v>
      </c>
      <c r="N3736" s="12">
        <f t="shared" si="78"/>
        <v>3</v>
      </c>
      <c r="O3736">
        <f t="shared" si="79"/>
        <v>60</v>
      </c>
      <c r="P3736" t="b">
        <v>0</v>
      </c>
      <c r="Q3736">
        <v>7</v>
      </c>
      <c r="R3736" t="b">
        <v>0</v>
      </c>
      <c r="S3736" s="5" t="s">
        <v>8276</v>
      </c>
      <c r="T3736" t="s">
        <v>8277</v>
      </c>
      <c r="U3736">
        <f>1</f>
        <v>1</v>
      </c>
    </row>
    <row r="3737" spans="1:21" ht="28.5" x14ac:dyDescent="0.4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1">
        <f t="shared" si="75"/>
        <v>42152.693159722221</v>
      </c>
      <c r="L3737" s="9">
        <f t="shared" si="76"/>
        <v>5</v>
      </c>
      <c r="M3737" s="11">
        <f t="shared" si="77"/>
        <v>42122.693159722221</v>
      </c>
      <c r="N3737" s="12">
        <f t="shared" si="78"/>
        <v>4</v>
      </c>
      <c r="O3737">
        <f t="shared" si="79"/>
        <v>30</v>
      </c>
      <c r="P3737" t="b">
        <v>0</v>
      </c>
      <c r="Q3737">
        <v>2</v>
      </c>
      <c r="R3737" t="b">
        <v>0</v>
      </c>
      <c r="S3737" s="5" t="s">
        <v>8276</v>
      </c>
      <c r="T3737" t="s">
        <v>8277</v>
      </c>
      <c r="U3737">
        <f>1</f>
        <v>1</v>
      </c>
    </row>
    <row r="3738" spans="1:21" ht="42.75" x14ac:dyDescent="0.4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1">
        <f t="shared" si="75"/>
        <v>42086.75</v>
      </c>
      <c r="L3738" s="9">
        <f t="shared" si="76"/>
        <v>3</v>
      </c>
      <c r="M3738" s="11">
        <f t="shared" si="77"/>
        <v>42048.711724537032</v>
      </c>
      <c r="N3738" s="12">
        <f t="shared" si="78"/>
        <v>2</v>
      </c>
      <c r="O3738">
        <f t="shared" si="79"/>
        <v>38.038275462968159</v>
      </c>
      <c r="P3738" t="b">
        <v>0</v>
      </c>
      <c r="Q3738">
        <v>1</v>
      </c>
      <c r="R3738" t="b">
        <v>0</v>
      </c>
      <c r="S3738" s="5" t="s">
        <v>8276</v>
      </c>
      <c r="T3738" t="s">
        <v>8277</v>
      </c>
      <c r="U3738">
        <f>1</f>
        <v>1</v>
      </c>
    </row>
    <row r="3739" spans="1:21" ht="28.5" x14ac:dyDescent="0.4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1">
        <f t="shared" si="75"/>
        <v>42320.290972222225</v>
      </c>
      <c r="L3739" s="9">
        <f t="shared" si="76"/>
        <v>11</v>
      </c>
      <c r="M3739" s="11">
        <f t="shared" si="77"/>
        <v>42297.691006944442</v>
      </c>
      <c r="N3739" s="12">
        <f t="shared" si="78"/>
        <v>10</v>
      </c>
      <c r="O3739">
        <f t="shared" si="79"/>
        <v>22.599965277782758</v>
      </c>
      <c r="P3739" t="b">
        <v>0</v>
      </c>
      <c r="Q3739">
        <v>4</v>
      </c>
      <c r="R3739" t="b">
        <v>0</v>
      </c>
      <c r="S3739" s="5" t="s">
        <v>8276</v>
      </c>
      <c r="T3739" t="s">
        <v>8277</v>
      </c>
      <c r="U3739">
        <f>1</f>
        <v>1</v>
      </c>
    </row>
    <row r="3740" spans="1:21" ht="28.5" x14ac:dyDescent="0.4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1">
        <f t="shared" si="75"/>
        <v>41835.916666666664</v>
      </c>
      <c r="L3740" s="9">
        <f t="shared" si="76"/>
        <v>7</v>
      </c>
      <c r="M3740" s="11">
        <f t="shared" si="77"/>
        <v>41813.938715277778</v>
      </c>
      <c r="N3740" s="12">
        <f t="shared" si="78"/>
        <v>6</v>
      </c>
      <c r="O3740">
        <f t="shared" si="79"/>
        <v>21.97795138888614</v>
      </c>
      <c r="P3740" t="b">
        <v>0</v>
      </c>
      <c r="Q3740">
        <v>6</v>
      </c>
      <c r="R3740" t="b">
        <v>0</v>
      </c>
      <c r="S3740" s="5" t="s">
        <v>8276</v>
      </c>
      <c r="T3740" t="s">
        <v>8277</v>
      </c>
      <c r="U3740">
        <f>1</f>
        <v>1</v>
      </c>
    </row>
    <row r="3741" spans="1:21" ht="42.75" x14ac:dyDescent="0.4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1">
        <f t="shared" si="75"/>
        <v>42568.449861111112</v>
      </c>
      <c r="L3741" s="9">
        <f t="shared" si="76"/>
        <v>7</v>
      </c>
      <c r="M3741" s="11">
        <f t="shared" si="77"/>
        <v>42548.449861111112</v>
      </c>
      <c r="N3741" s="12">
        <f t="shared" si="78"/>
        <v>6</v>
      </c>
      <c r="O3741">
        <f t="shared" si="79"/>
        <v>20</v>
      </c>
      <c r="P3741" t="b">
        <v>0</v>
      </c>
      <c r="Q3741">
        <v>8</v>
      </c>
      <c r="R3741" t="b">
        <v>0</v>
      </c>
      <c r="S3741" s="5" t="s">
        <v>8276</v>
      </c>
      <c r="T3741" t="s">
        <v>8277</v>
      </c>
      <c r="U3741">
        <f>1</f>
        <v>1</v>
      </c>
    </row>
    <row r="3742" spans="1:21" ht="42.75" x14ac:dyDescent="0.4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1">
        <f t="shared" si="75"/>
        <v>41863.079143518517</v>
      </c>
      <c r="L3742" s="9">
        <f t="shared" si="76"/>
        <v>8</v>
      </c>
      <c r="M3742" s="11">
        <f t="shared" si="77"/>
        <v>41833.089756944442</v>
      </c>
      <c r="N3742" s="12">
        <f t="shared" si="78"/>
        <v>7</v>
      </c>
      <c r="O3742">
        <f t="shared" si="79"/>
        <v>29.98938657407416</v>
      </c>
      <c r="P3742" t="b">
        <v>0</v>
      </c>
      <c r="Q3742">
        <v>14</v>
      </c>
      <c r="R3742" t="b">
        <v>0</v>
      </c>
      <c r="S3742" s="5" t="s">
        <v>8276</v>
      </c>
      <c r="T3742" t="s">
        <v>8277</v>
      </c>
      <c r="U3742">
        <f>1</f>
        <v>1</v>
      </c>
    </row>
    <row r="3743" spans="1:21" ht="42.75" x14ac:dyDescent="0.4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1">
        <f t="shared" si="75"/>
        <v>42355.920717592591</v>
      </c>
      <c r="L3743" s="9">
        <f t="shared" si="76"/>
        <v>12</v>
      </c>
      <c r="M3743" s="11">
        <f t="shared" si="77"/>
        <v>42325.920717592591</v>
      </c>
      <c r="N3743" s="12">
        <f t="shared" si="78"/>
        <v>11</v>
      </c>
      <c r="O3743">
        <f t="shared" si="79"/>
        <v>30</v>
      </c>
      <c r="P3743" t="b">
        <v>0</v>
      </c>
      <c r="Q3743">
        <v>0</v>
      </c>
      <c r="R3743" t="b">
        <v>0</v>
      </c>
      <c r="S3743" s="5" t="s">
        <v>8276</v>
      </c>
      <c r="T3743" t="s">
        <v>8277</v>
      </c>
      <c r="U3743">
        <f>1</f>
        <v>1</v>
      </c>
    </row>
    <row r="3744" spans="1:21" ht="42.75" x14ac:dyDescent="0.4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1">
        <f t="shared" si="75"/>
        <v>41888.214629629627</v>
      </c>
      <c r="L3744" s="9">
        <f t="shared" si="76"/>
        <v>9</v>
      </c>
      <c r="M3744" s="11">
        <f t="shared" si="77"/>
        <v>41858.214629629627</v>
      </c>
      <c r="N3744" s="12">
        <f t="shared" si="78"/>
        <v>8</v>
      </c>
      <c r="O3744">
        <f t="shared" si="79"/>
        <v>30</v>
      </c>
      <c r="P3744" t="b">
        <v>0</v>
      </c>
      <c r="Q3744">
        <v>4</v>
      </c>
      <c r="R3744" t="b">
        <v>0</v>
      </c>
      <c r="S3744" s="5" t="s">
        <v>8276</v>
      </c>
      <c r="T3744" t="s">
        <v>8277</v>
      </c>
      <c r="U3744">
        <f>1</f>
        <v>1</v>
      </c>
    </row>
    <row r="3745" spans="1:21" ht="28.5" x14ac:dyDescent="0.4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1">
        <f t="shared" si="75"/>
        <v>41823.710231481484</v>
      </c>
      <c r="L3745" s="9">
        <f t="shared" si="76"/>
        <v>7</v>
      </c>
      <c r="M3745" s="11">
        <f t="shared" si="77"/>
        <v>41793.710231481484</v>
      </c>
      <c r="N3745" s="12">
        <f t="shared" si="78"/>
        <v>6</v>
      </c>
      <c r="O3745">
        <f t="shared" si="79"/>
        <v>30</v>
      </c>
      <c r="P3745" t="b">
        <v>0</v>
      </c>
      <c r="Q3745">
        <v>0</v>
      </c>
      <c r="R3745" t="b">
        <v>0</v>
      </c>
      <c r="S3745" s="5" t="s">
        <v>8276</v>
      </c>
      <c r="T3745" t="s">
        <v>8277</v>
      </c>
      <c r="U3745">
        <f>1</f>
        <v>1</v>
      </c>
    </row>
    <row r="3746" spans="1:21" ht="42.75" x14ac:dyDescent="0.4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1">
        <f t="shared" si="75"/>
        <v>41825.165972222225</v>
      </c>
      <c r="L3746" s="9">
        <f t="shared" si="76"/>
        <v>7</v>
      </c>
      <c r="M3746" s="11">
        <f t="shared" si="77"/>
        <v>41793.814259259263</v>
      </c>
      <c r="N3746" s="12">
        <f t="shared" si="78"/>
        <v>6</v>
      </c>
      <c r="O3746">
        <f t="shared" si="79"/>
        <v>31.351712962961756</v>
      </c>
      <c r="P3746" t="b">
        <v>0</v>
      </c>
      <c r="Q3746">
        <v>0</v>
      </c>
      <c r="R3746" t="b">
        <v>0</v>
      </c>
      <c r="S3746" s="5" t="s">
        <v>8276</v>
      </c>
      <c r="T3746" t="s">
        <v>8277</v>
      </c>
      <c r="U3746">
        <f>1</f>
        <v>1</v>
      </c>
    </row>
    <row r="3747" spans="1:21" ht="42.75" x14ac:dyDescent="0.4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1">
        <f t="shared" si="75"/>
        <v>41861.697939814818</v>
      </c>
      <c r="L3747" s="9">
        <f t="shared" si="76"/>
        <v>8</v>
      </c>
      <c r="M3747" s="11">
        <f t="shared" si="77"/>
        <v>41831.697939814818</v>
      </c>
      <c r="N3747" s="12">
        <f t="shared" si="78"/>
        <v>7</v>
      </c>
      <c r="O3747">
        <f t="shared" si="79"/>
        <v>30</v>
      </c>
      <c r="P3747" t="b">
        <v>0</v>
      </c>
      <c r="Q3747">
        <v>1</v>
      </c>
      <c r="R3747" t="b">
        <v>0</v>
      </c>
      <c r="S3747" s="5" t="s">
        <v>8276</v>
      </c>
      <c r="T3747" t="s">
        <v>8277</v>
      </c>
      <c r="U3747">
        <f>1</f>
        <v>1</v>
      </c>
    </row>
    <row r="3748" spans="1:21" x14ac:dyDescent="0.4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1">
        <f t="shared" si="75"/>
        <v>42651.389340277776</v>
      </c>
      <c r="L3748" s="9">
        <f t="shared" si="76"/>
        <v>10</v>
      </c>
      <c r="M3748" s="11">
        <f t="shared" si="77"/>
        <v>42621.389340277776</v>
      </c>
      <c r="N3748" s="12">
        <f t="shared" si="78"/>
        <v>9</v>
      </c>
      <c r="O3748">
        <f t="shared" si="79"/>
        <v>30</v>
      </c>
      <c r="P3748" t="b">
        <v>0</v>
      </c>
      <c r="Q3748">
        <v>1</v>
      </c>
      <c r="R3748" t="b">
        <v>0</v>
      </c>
      <c r="S3748" s="5" t="s">
        <v>8276</v>
      </c>
      <c r="T3748" t="s">
        <v>8277</v>
      </c>
      <c r="U3748">
        <f>1</f>
        <v>1</v>
      </c>
    </row>
    <row r="3749" spans="1:21" ht="28.5" x14ac:dyDescent="0.4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1">
        <f t="shared" si="75"/>
        <v>42190.957638888889</v>
      </c>
      <c r="L3749" s="9">
        <f t="shared" si="76"/>
        <v>7</v>
      </c>
      <c r="M3749" s="11">
        <f t="shared" si="77"/>
        <v>42164.299722222218</v>
      </c>
      <c r="N3749" s="12">
        <f t="shared" si="78"/>
        <v>6</v>
      </c>
      <c r="O3749">
        <f t="shared" si="79"/>
        <v>26.657916666670644</v>
      </c>
      <c r="P3749" t="b">
        <v>0</v>
      </c>
      <c r="Q3749">
        <v>1</v>
      </c>
      <c r="R3749" t="b">
        <v>0</v>
      </c>
      <c r="S3749" s="5" t="s">
        <v>8276</v>
      </c>
      <c r="T3749" t="s">
        <v>8277</v>
      </c>
      <c r="U3749">
        <f>1</f>
        <v>1</v>
      </c>
    </row>
    <row r="3750" spans="1:21" ht="42.75" hidden="1" x14ac:dyDescent="0.4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/>
      <c r="L3750"/>
      <c r="M3750"/>
      <c r="N3750"/>
      <c r="P3750" t="b">
        <v>0</v>
      </c>
      <c r="Q3750">
        <v>52</v>
      </c>
      <c r="R3750" t="b">
        <v>1</v>
      </c>
      <c r="S3750" s="5" t="s">
        <v>8276</v>
      </c>
      <c r="T3750" t="s">
        <v>8318</v>
      </c>
    </row>
    <row r="3751" spans="1:21" ht="42.75" hidden="1" x14ac:dyDescent="0.4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/>
      <c r="L3751"/>
      <c r="M3751"/>
      <c r="N3751"/>
      <c r="P3751" t="b">
        <v>0</v>
      </c>
      <c r="Q3751">
        <v>7</v>
      </c>
      <c r="R3751" t="b">
        <v>1</v>
      </c>
      <c r="S3751" s="5" t="s">
        <v>8276</v>
      </c>
      <c r="T3751" t="s">
        <v>8318</v>
      </c>
    </row>
    <row r="3752" spans="1:21" ht="85.5" hidden="1" x14ac:dyDescent="0.4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/>
      <c r="L3752"/>
      <c r="M3752"/>
      <c r="N3752"/>
      <c r="P3752" t="b">
        <v>0</v>
      </c>
      <c r="Q3752">
        <v>28</v>
      </c>
      <c r="R3752" t="b">
        <v>1</v>
      </c>
      <c r="S3752" s="5" t="s">
        <v>8276</v>
      </c>
      <c r="T3752" t="s">
        <v>8318</v>
      </c>
    </row>
    <row r="3753" spans="1:21" ht="42.75" hidden="1" x14ac:dyDescent="0.4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/>
      <c r="L3753"/>
      <c r="M3753"/>
      <c r="N3753"/>
      <c r="P3753" t="b">
        <v>0</v>
      </c>
      <c r="Q3753">
        <v>11</v>
      </c>
      <c r="R3753" t="b">
        <v>1</v>
      </c>
      <c r="S3753" s="5" t="s">
        <v>8276</v>
      </c>
      <c r="T3753" t="s">
        <v>8318</v>
      </c>
    </row>
    <row r="3754" spans="1:21" ht="57" hidden="1" x14ac:dyDescent="0.4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/>
      <c r="L3754"/>
      <c r="M3754"/>
      <c r="N3754"/>
      <c r="P3754" t="b">
        <v>0</v>
      </c>
      <c r="Q3754">
        <v>15</v>
      </c>
      <c r="R3754" t="b">
        <v>1</v>
      </c>
      <c r="S3754" s="5" t="s">
        <v>8276</v>
      </c>
      <c r="T3754" t="s">
        <v>8318</v>
      </c>
    </row>
    <row r="3755" spans="1:21" ht="42.75" hidden="1" x14ac:dyDescent="0.4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/>
      <c r="L3755"/>
      <c r="M3755"/>
      <c r="N3755"/>
      <c r="P3755" t="b">
        <v>0</v>
      </c>
      <c r="Q3755">
        <v>30</v>
      </c>
      <c r="R3755" t="b">
        <v>1</v>
      </c>
      <c r="S3755" s="5" t="s">
        <v>8276</v>
      </c>
      <c r="T3755" t="s">
        <v>8318</v>
      </c>
    </row>
    <row r="3756" spans="1:21" ht="42.75" hidden="1" x14ac:dyDescent="0.4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/>
      <c r="L3756"/>
      <c r="M3756"/>
      <c r="N3756"/>
      <c r="P3756" t="b">
        <v>0</v>
      </c>
      <c r="Q3756">
        <v>27</v>
      </c>
      <c r="R3756" t="b">
        <v>1</v>
      </c>
      <c r="S3756" s="5" t="s">
        <v>8276</v>
      </c>
      <c r="T3756" t="s">
        <v>8318</v>
      </c>
    </row>
    <row r="3757" spans="1:21" ht="42.75" hidden="1" x14ac:dyDescent="0.4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/>
      <c r="L3757"/>
      <c r="M3757"/>
      <c r="N3757"/>
      <c r="P3757" t="b">
        <v>0</v>
      </c>
      <c r="Q3757">
        <v>28</v>
      </c>
      <c r="R3757" t="b">
        <v>1</v>
      </c>
      <c r="S3757" s="5" t="s">
        <v>8276</v>
      </c>
      <c r="T3757" t="s">
        <v>8318</v>
      </c>
    </row>
    <row r="3758" spans="1:21" ht="42.75" hidden="1" x14ac:dyDescent="0.4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/>
      <c r="L3758"/>
      <c r="M3758"/>
      <c r="N3758"/>
      <c r="P3758" t="b">
        <v>0</v>
      </c>
      <c r="Q3758">
        <v>17</v>
      </c>
      <c r="R3758" t="b">
        <v>1</v>
      </c>
      <c r="S3758" s="5" t="s">
        <v>8276</v>
      </c>
      <c r="T3758" t="s">
        <v>8318</v>
      </c>
    </row>
    <row r="3759" spans="1:21" ht="42.75" hidden="1" x14ac:dyDescent="0.4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/>
      <c r="L3759"/>
      <c r="M3759"/>
      <c r="N3759"/>
      <c r="P3759" t="b">
        <v>0</v>
      </c>
      <c r="Q3759">
        <v>50</v>
      </c>
      <c r="R3759" t="b">
        <v>1</v>
      </c>
      <c r="S3759" s="5" t="s">
        <v>8276</v>
      </c>
      <c r="T3759" t="s">
        <v>8318</v>
      </c>
    </row>
    <row r="3760" spans="1:21" ht="28.5" hidden="1" x14ac:dyDescent="0.4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/>
      <c r="L3760"/>
      <c r="M3760"/>
      <c r="N3760"/>
      <c r="P3760" t="b">
        <v>0</v>
      </c>
      <c r="Q3760">
        <v>26</v>
      </c>
      <c r="R3760" t="b">
        <v>1</v>
      </c>
      <c r="S3760" s="5" t="s">
        <v>8276</v>
      </c>
      <c r="T3760" t="s">
        <v>8318</v>
      </c>
    </row>
    <row r="3761" spans="1:20" ht="28.5" hidden="1" x14ac:dyDescent="0.4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/>
      <c r="L3761"/>
      <c r="M3761"/>
      <c r="N3761"/>
      <c r="P3761" t="b">
        <v>0</v>
      </c>
      <c r="Q3761">
        <v>88</v>
      </c>
      <c r="R3761" t="b">
        <v>1</v>
      </c>
      <c r="S3761" s="5" t="s">
        <v>8276</v>
      </c>
      <c r="T3761" t="s">
        <v>8318</v>
      </c>
    </row>
    <row r="3762" spans="1:20" ht="42.75" hidden="1" x14ac:dyDescent="0.4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/>
      <c r="L3762"/>
      <c r="M3762"/>
      <c r="N3762"/>
      <c r="P3762" t="b">
        <v>0</v>
      </c>
      <c r="Q3762">
        <v>91</v>
      </c>
      <c r="R3762" t="b">
        <v>1</v>
      </c>
      <c r="S3762" s="5" t="s">
        <v>8276</v>
      </c>
      <c r="T3762" t="s">
        <v>8318</v>
      </c>
    </row>
    <row r="3763" spans="1:20" ht="42.75" hidden="1" x14ac:dyDescent="0.4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/>
      <c r="L3763"/>
      <c r="M3763"/>
      <c r="N3763"/>
      <c r="P3763" t="b">
        <v>0</v>
      </c>
      <c r="Q3763">
        <v>3</v>
      </c>
      <c r="R3763" t="b">
        <v>1</v>
      </c>
      <c r="S3763" s="5" t="s">
        <v>8276</v>
      </c>
      <c r="T3763" t="s">
        <v>8318</v>
      </c>
    </row>
    <row r="3764" spans="1:20" ht="42.75" hidden="1" x14ac:dyDescent="0.4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/>
      <c r="L3764"/>
      <c r="M3764"/>
      <c r="N3764"/>
      <c r="P3764" t="b">
        <v>0</v>
      </c>
      <c r="Q3764">
        <v>28</v>
      </c>
      <c r="R3764" t="b">
        <v>1</v>
      </c>
      <c r="S3764" s="5" t="s">
        <v>8276</v>
      </c>
      <c r="T3764" t="s">
        <v>8318</v>
      </c>
    </row>
    <row r="3765" spans="1:20" ht="28.5" hidden="1" x14ac:dyDescent="0.4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/>
      <c r="L3765"/>
      <c r="M3765"/>
      <c r="N3765"/>
      <c r="P3765" t="b">
        <v>0</v>
      </c>
      <c r="Q3765">
        <v>77</v>
      </c>
      <c r="R3765" t="b">
        <v>1</v>
      </c>
      <c r="S3765" s="5" t="s">
        <v>8276</v>
      </c>
      <c r="T3765" t="s">
        <v>8318</v>
      </c>
    </row>
    <row r="3766" spans="1:20" ht="42.75" hidden="1" x14ac:dyDescent="0.4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/>
      <c r="L3766"/>
      <c r="M3766"/>
      <c r="N3766"/>
      <c r="P3766" t="b">
        <v>0</v>
      </c>
      <c r="Q3766">
        <v>27</v>
      </c>
      <c r="R3766" t="b">
        <v>1</v>
      </c>
      <c r="S3766" s="5" t="s">
        <v>8276</v>
      </c>
      <c r="T3766" t="s">
        <v>8318</v>
      </c>
    </row>
    <row r="3767" spans="1:20" ht="42.75" hidden="1" x14ac:dyDescent="0.4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/>
      <c r="L3767"/>
      <c r="M3767"/>
      <c r="N3767"/>
      <c r="P3767" t="b">
        <v>0</v>
      </c>
      <c r="Q3767">
        <v>107</v>
      </c>
      <c r="R3767" t="b">
        <v>1</v>
      </c>
      <c r="S3767" s="5" t="s">
        <v>8276</v>
      </c>
      <c r="T3767" t="s">
        <v>8318</v>
      </c>
    </row>
    <row r="3768" spans="1:20" ht="42.75" hidden="1" x14ac:dyDescent="0.4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/>
      <c r="L3768"/>
      <c r="M3768"/>
      <c r="N3768"/>
      <c r="P3768" t="b">
        <v>0</v>
      </c>
      <c r="Q3768">
        <v>96</v>
      </c>
      <c r="R3768" t="b">
        <v>1</v>
      </c>
      <c r="S3768" s="5" t="s">
        <v>8276</v>
      </c>
      <c r="T3768" t="s">
        <v>8318</v>
      </c>
    </row>
    <row r="3769" spans="1:20" ht="42.75" hidden="1" x14ac:dyDescent="0.4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/>
      <c r="L3769"/>
      <c r="M3769"/>
      <c r="N3769"/>
      <c r="P3769" t="b">
        <v>0</v>
      </c>
      <c r="Q3769">
        <v>56</v>
      </c>
      <c r="R3769" t="b">
        <v>1</v>
      </c>
      <c r="S3769" s="5" t="s">
        <v>8276</v>
      </c>
      <c r="T3769" t="s">
        <v>8318</v>
      </c>
    </row>
    <row r="3770" spans="1:20" ht="42.75" hidden="1" x14ac:dyDescent="0.4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/>
      <c r="L3770"/>
      <c r="M3770"/>
      <c r="N3770"/>
      <c r="P3770" t="b">
        <v>0</v>
      </c>
      <c r="Q3770">
        <v>58</v>
      </c>
      <c r="R3770" t="b">
        <v>1</v>
      </c>
      <c r="S3770" s="5" t="s">
        <v>8276</v>
      </c>
      <c r="T3770" t="s">
        <v>8318</v>
      </c>
    </row>
    <row r="3771" spans="1:20" ht="42.75" hidden="1" x14ac:dyDescent="0.4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/>
      <c r="L3771"/>
      <c r="M3771"/>
      <c r="N3771"/>
      <c r="P3771" t="b">
        <v>0</v>
      </c>
      <c r="Q3771">
        <v>15</v>
      </c>
      <c r="R3771" t="b">
        <v>1</v>
      </c>
      <c r="S3771" s="5" t="s">
        <v>8276</v>
      </c>
      <c r="T3771" t="s">
        <v>8318</v>
      </c>
    </row>
    <row r="3772" spans="1:20" ht="42.75" hidden="1" x14ac:dyDescent="0.4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/>
      <c r="L3772"/>
      <c r="M3772"/>
      <c r="N3772"/>
      <c r="P3772" t="b">
        <v>0</v>
      </c>
      <c r="Q3772">
        <v>20</v>
      </c>
      <c r="R3772" t="b">
        <v>1</v>
      </c>
      <c r="S3772" s="5" t="s">
        <v>8276</v>
      </c>
      <c r="T3772" t="s">
        <v>8318</v>
      </c>
    </row>
    <row r="3773" spans="1:20" ht="28.5" hidden="1" x14ac:dyDescent="0.4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/>
      <c r="L3773"/>
      <c r="M3773"/>
      <c r="N3773"/>
      <c r="P3773" t="b">
        <v>0</v>
      </c>
      <c r="Q3773">
        <v>38</v>
      </c>
      <c r="R3773" t="b">
        <v>1</v>
      </c>
      <c r="S3773" s="5" t="s">
        <v>8276</v>
      </c>
      <c r="T3773" t="s">
        <v>8318</v>
      </c>
    </row>
    <row r="3774" spans="1:20" ht="42.75" hidden="1" x14ac:dyDescent="0.4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/>
      <c r="L3774"/>
      <c r="M3774"/>
      <c r="N3774"/>
      <c r="P3774" t="b">
        <v>0</v>
      </c>
      <c r="Q3774">
        <v>33</v>
      </c>
      <c r="R3774" t="b">
        <v>1</v>
      </c>
      <c r="S3774" s="5" t="s">
        <v>8276</v>
      </c>
      <c r="T3774" t="s">
        <v>8318</v>
      </c>
    </row>
    <row r="3775" spans="1:20" ht="28.5" hidden="1" x14ac:dyDescent="0.4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/>
      <c r="L3775"/>
      <c r="M3775"/>
      <c r="N3775"/>
      <c r="P3775" t="b">
        <v>0</v>
      </c>
      <c r="Q3775">
        <v>57</v>
      </c>
      <c r="R3775" t="b">
        <v>1</v>
      </c>
      <c r="S3775" s="5" t="s">
        <v>8276</v>
      </c>
      <c r="T3775" t="s">
        <v>8318</v>
      </c>
    </row>
    <row r="3776" spans="1:20" ht="42.75" hidden="1" x14ac:dyDescent="0.4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/>
      <c r="L3776"/>
      <c r="M3776"/>
      <c r="N3776"/>
      <c r="P3776" t="b">
        <v>0</v>
      </c>
      <c r="Q3776">
        <v>25</v>
      </c>
      <c r="R3776" t="b">
        <v>1</v>
      </c>
      <c r="S3776" s="5" t="s">
        <v>8276</v>
      </c>
      <c r="T3776" t="s">
        <v>8318</v>
      </c>
    </row>
    <row r="3777" spans="1:20" ht="42.75" hidden="1" x14ac:dyDescent="0.4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/>
      <c r="L3777"/>
      <c r="M3777"/>
      <c r="N3777"/>
      <c r="P3777" t="b">
        <v>0</v>
      </c>
      <c r="Q3777">
        <v>14</v>
      </c>
      <c r="R3777" t="b">
        <v>1</v>
      </c>
      <c r="S3777" s="5" t="s">
        <v>8276</v>
      </c>
      <c r="T3777" t="s">
        <v>8318</v>
      </c>
    </row>
    <row r="3778" spans="1:20" ht="57" hidden="1" x14ac:dyDescent="0.4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/>
      <c r="L3778"/>
      <c r="M3778"/>
      <c r="N3778"/>
      <c r="P3778" t="b">
        <v>0</v>
      </c>
      <c r="Q3778">
        <v>94</v>
      </c>
      <c r="R3778" t="b">
        <v>1</v>
      </c>
      <c r="S3778" s="5" t="s">
        <v>8276</v>
      </c>
      <c r="T3778" t="s">
        <v>8318</v>
      </c>
    </row>
    <row r="3779" spans="1:20" ht="42.75" hidden="1" x14ac:dyDescent="0.4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/>
      <c r="L3779"/>
      <c r="M3779"/>
      <c r="N3779"/>
      <c r="P3779" t="b">
        <v>0</v>
      </c>
      <c r="Q3779">
        <v>59</v>
      </c>
      <c r="R3779" t="b">
        <v>1</v>
      </c>
      <c r="S3779" s="5" t="s">
        <v>8276</v>
      </c>
      <c r="T3779" t="s">
        <v>8318</v>
      </c>
    </row>
    <row r="3780" spans="1:20" ht="28.5" hidden="1" x14ac:dyDescent="0.4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/>
      <c r="L3780"/>
      <c r="M3780"/>
      <c r="N3780"/>
      <c r="P3780" t="b">
        <v>0</v>
      </c>
      <c r="Q3780">
        <v>36</v>
      </c>
      <c r="R3780" t="b">
        <v>1</v>
      </c>
      <c r="S3780" s="5" t="s">
        <v>8276</v>
      </c>
      <c r="T3780" t="s">
        <v>8318</v>
      </c>
    </row>
    <row r="3781" spans="1:20" ht="28.5" hidden="1" x14ac:dyDescent="0.4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/>
      <c r="L3781"/>
      <c r="M3781"/>
      <c r="N3781"/>
      <c r="P3781" t="b">
        <v>0</v>
      </c>
      <c r="Q3781">
        <v>115</v>
      </c>
      <c r="R3781" t="b">
        <v>1</v>
      </c>
      <c r="S3781" s="5" t="s">
        <v>8276</v>
      </c>
      <c r="T3781" t="s">
        <v>8318</v>
      </c>
    </row>
    <row r="3782" spans="1:20" ht="42.75" hidden="1" x14ac:dyDescent="0.4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/>
      <c r="L3782"/>
      <c r="M3782"/>
      <c r="N3782"/>
      <c r="P3782" t="b">
        <v>0</v>
      </c>
      <c r="Q3782">
        <v>30</v>
      </c>
      <c r="R3782" t="b">
        <v>1</v>
      </c>
      <c r="S3782" s="5" t="s">
        <v>8276</v>
      </c>
      <c r="T3782" t="s">
        <v>8318</v>
      </c>
    </row>
    <row r="3783" spans="1:20" ht="42.75" hidden="1" x14ac:dyDescent="0.4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/>
      <c r="L3783"/>
      <c r="M3783"/>
      <c r="N3783"/>
      <c r="P3783" t="b">
        <v>0</v>
      </c>
      <c r="Q3783">
        <v>52</v>
      </c>
      <c r="R3783" t="b">
        <v>1</v>
      </c>
      <c r="S3783" s="5" t="s">
        <v>8276</v>
      </c>
      <c r="T3783" t="s">
        <v>8318</v>
      </c>
    </row>
    <row r="3784" spans="1:20" ht="42.75" hidden="1" x14ac:dyDescent="0.4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/>
      <c r="L3784"/>
      <c r="M3784"/>
      <c r="N3784"/>
      <c r="P3784" t="b">
        <v>0</v>
      </c>
      <c r="Q3784">
        <v>27</v>
      </c>
      <c r="R3784" t="b">
        <v>1</v>
      </c>
      <c r="S3784" s="5" t="s">
        <v>8276</v>
      </c>
      <c r="T3784" t="s">
        <v>8318</v>
      </c>
    </row>
    <row r="3785" spans="1:20" ht="42.75" hidden="1" x14ac:dyDescent="0.4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/>
      <c r="L3785"/>
      <c r="M3785"/>
      <c r="N3785"/>
      <c r="P3785" t="b">
        <v>0</v>
      </c>
      <c r="Q3785">
        <v>24</v>
      </c>
      <c r="R3785" t="b">
        <v>1</v>
      </c>
      <c r="S3785" s="5" t="s">
        <v>8276</v>
      </c>
      <c r="T3785" t="s">
        <v>8318</v>
      </c>
    </row>
    <row r="3786" spans="1:20" ht="42.75" hidden="1" x14ac:dyDescent="0.4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/>
      <c r="L3786"/>
      <c r="M3786"/>
      <c r="N3786"/>
      <c r="P3786" t="b">
        <v>0</v>
      </c>
      <c r="Q3786">
        <v>10</v>
      </c>
      <c r="R3786" t="b">
        <v>1</v>
      </c>
      <c r="S3786" s="5" t="s">
        <v>8276</v>
      </c>
      <c r="T3786" t="s">
        <v>8318</v>
      </c>
    </row>
    <row r="3787" spans="1:20" ht="42.75" hidden="1" x14ac:dyDescent="0.4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/>
      <c r="L3787"/>
      <c r="M3787"/>
      <c r="N3787"/>
      <c r="P3787" t="b">
        <v>0</v>
      </c>
      <c r="Q3787">
        <v>30</v>
      </c>
      <c r="R3787" t="b">
        <v>1</v>
      </c>
      <c r="S3787" s="5" t="s">
        <v>8276</v>
      </c>
      <c r="T3787" t="s">
        <v>8318</v>
      </c>
    </row>
    <row r="3788" spans="1:20" ht="42.75" hidden="1" x14ac:dyDescent="0.4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/>
      <c r="L3788"/>
      <c r="M3788"/>
      <c r="N3788"/>
      <c r="P3788" t="b">
        <v>0</v>
      </c>
      <c r="Q3788">
        <v>71</v>
      </c>
      <c r="R3788" t="b">
        <v>1</v>
      </c>
      <c r="S3788" s="5" t="s">
        <v>8276</v>
      </c>
      <c r="T3788" t="s">
        <v>8318</v>
      </c>
    </row>
    <row r="3789" spans="1:20" ht="42.75" hidden="1" x14ac:dyDescent="0.4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/>
      <c r="L3789"/>
      <c r="M3789"/>
      <c r="N3789"/>
      <c r="P3789" t="b">
        <v>0</v>
      </c>
      <c r="Q3789">
        <v>10</v>
      </c>
      <c r="R3789" t="b">
        <v>1</v>
      </c>
      <c r="S3789" s="5" t="s">
        <v>8276</v>
      </c>
      <c r="T3789" t="s">
        <v>8318</v>
      </c>
    </row>
    <row r="3790" spans="1:20" ht="71.25" hidden="1" x14ac:dyDescent="0.4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/>
      <c r="L3790"/>
      <c r="M3790"/>
      <c r="N3790"/>
      <c r="P3790" t="b">
        <v>0</v>
      </c>
      <c r="Q3790">
        <v>1</v>
      </c>
      <c r="R3790" t="b">
        <v>0</v>
      </c>
      <c r="S3790" s="5" t="s">
        <v>8276</v>
      </c>
      <c r="T3790" t="s">
        <v>8318</v>
      </c>
    </row>
    <row r="3791" spans="1:20" ht="42.75" hidden="1" x14ac:dyDescent="0.4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/>
      <c r="L3791"/>
      <c r="M3791"/>
      <c r="N3791"/>
      <c r="P3791" t="b">
        <v>0</v>
      </c>
      <c r="Q3791">
        <v>4</v>
      </c>
      <c r="R3791" t="b">
        <v>0</v>
      </c>
      <c r="S3791" s="5" t="s">
        <v>8276</v>
      </c>
      <c r="T3791" t="s">
        <v>8318</v>
      </c>
    </row>
    <row r="3792" spans="1:20" ht="42.75" hidden="1" x14ac:dyDescent="0.4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/>
      <c r="L3792"/>
      <c r="M3792"/>
      <c r="N3792"/>
      <c r="P3792" t="b">
        <v>0</v>
      </c>
      <c r="Q3792">
        <v>0</v>
      </c>
      <c r="R3792" t="b">
        <v>0</v>
      </c>
      <c r="S3792" s="5" t="s">
        <v>8276</v>
      </c>
      <c r="T3792" t="s">
        <v>8318</v>
      </c>
    </row>
    <row r="3793" spans="1:20" ht="28.5" hidden="1" x14ac:dyDescent="0.4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/>
      <c r="L3793"/>
      <c r="M3793"/>
      <c r="N3793"/>
      <c r="P3793" t="b">
        <v>0</v>
      </c>
      <c r="Q3793">
        <v>0</v>
      </c>
      <c r="R3793" t="b">
        <v>0</v>
      </c>
      <c r="S3793" s="5" t="s">
        <v>8276</v>
      </c>
      <c r="T3793" t="s">
        <v>8318</v>
      </c>
    </row>
    <row r="3794" spans="1:20" ht="28.5" hidden="1" x14ac:dyDescent="0.4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/>
      <c r="L3794"/>
      <c r="M3794"/>
      <c r="N3794"/>
      <c r="P3794" t="b">
        <v>0</v>
      </c>
      <c r="Q3794">
        <v>2</v>
      </c>
      <c r="R3794" t="b">
        <v>0</v>
      </c>
      <c r="S3794" s="5" t="s">
        <v>8276</v>
      </c>
      <c r="T3794" t="s">
        <v>8318</v>
      </c>
    </row>
    <row r="3795" spans="1:20" ht="42.75" hidden="1" x14ac:dyDescent="0.4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/>
      <c r="L3795"/>
      <c r="M3795"/>
      <c r="N3795"/>
      <c r="P3795" t="b">
        <v>0</v>
      </c>
      <c r="Q3795">
        <v>24</v>
      </c>
      <c r="R3795" t="b">
        <v>0</v>
      </c>
      <c r="S3795" s="5" t="s">
        <v>8276</v>
      </c>
      <c r="T3795" t="s">
        <v>8318</v>
      </c>
    </row>
    <row r="3796" spans="1:20" ht="42.75" hidden="1" x14ac:dyDescent="0.4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/>
      <c r="L3796"/>
      <c r="M3796"/>
      <c r="N3796"/>
      <c r="P3796" t="b">
        <v>0</v>
      </c>
      <c r="Q3796">
        <v>1</v>
      </c>
      <c r="R3796" t="b">
        <v>0</v>
      </c>
      <c r="S3796" s="5" t="s">
        <v>8276</v>
      </c>
      <c r="T3796" t="s">
        <v>8318</v>
      </c>
    </row>
    <row r="3797" spans="1:20" ht="42.75" hidden="1" x14ac:dyDescent="0.4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/>
      <c r="L3797"/>
      <c r="M3797"/>
      <c r="N3797"/>
      <c r="P3797" t="b">
        <v>0</v>
      </c>
      <c r="Q3797">
        <v>2</v>
      </c>
      <c r="R3797" t="b">
        <v>0</v>
      </c>
      <c r="S3797" s="5" t="s">
        <v>8276</v>
      </c>
      <c r="T3797" t="s">
        <v>8318</v>
      </c>
    </row>
    <row r="3798" spans="1:20" ht="42.75" hidden="1" x14ac:dyDescent="0.4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/>
      <c r="L3798"/>
      <c r="M3798"/>
      <c r="N3798"/>
      <c r="P3798" t="b">
        <v>0</v>
      </c>
      <c r="Q3798">
        <v>1</v>
      </c>
      <c r="R3798" t="b">
        <v>0</v>
      </c>
      <c r="S3798" s="5" t="s">
        <v>8276</v>
      </c>
      <c r="T3798" t="s">
        <v>8318</v>
      </c>
    </row>
    <row r="3799" spans="1:20" ht="42.75" hidden="1" x14ac:dyDescent="0.4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/>
      <c r="L3799"/>
      <c r="M3799"/>
      <c r="N3799"/>
      <c r="P3799" t="b">
        <v>0</v>
      </c>
      <c r="Q3799">
        <v>37</v>
      </c>
      <c r="R3799" t="b">
        <v>0</v>
      </c>
      <c r="S3799" s="5" t="s">
        <v>8276</v>
      </c>
      <c r="T3799" t="s">
        <v>8318</v>
      </c>
    </row>
    <row r="3800" spans="1:20" ht="42.75" hidden="1" x14ac:dyDescent="0.4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/>
      <c r="L3800"/>
      <c r="M3800"/>
      <c r="N3800"/>
      <c r="P3800" t="b">
        <v>0</v>
      </c>
      <c r="Q3800">
        <v>5</v>
      </c>
      <c r="R3800" t="b">
        <v>0</v>
      </c>
      <c r="S3800" s="5" t="s">
        <v>8276</v>
      </c>
      <c r="T3800" t="s">
        <v>8318</v>
      </c>
    </row>
    <row r="3801" spans="1:20" ht="28.5" hidden="1" x14ac:dyDescent="0.4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/>
      <c r="L3801"/>
      <c r="M3801"/>
      <c r="N3801"/>
      <c r="P3801" t="b">
        <v>0</v>
      </c>
      <c r="Q3801">
        <v>4</v>
      </c>
      <c r="R3801" t="b">
        <v>0</v>
      </c>
      <c r="S3801" s="5" t="s">
        <v>8276</v>
      </c>
      <c r="T3801" t="s">
        <v>8318</v>
      </c>
    </row>
    <row r="3802" spans="1:20" ht="42.75" hidden="1" x14ac:dyDescent="0.4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/>
      <c r="L3802"/>
      <c r="M3802"/>
      <c r="N3802"/>
      <c r="P3802" t="b">
        <v>0</v>
      </c>
      <c r="Q3802">
        <v>16</v>
      </c>
      <c r="R3802" t="b">
        <v>0</v>
      </c>
      <c r="S3802" s="5" t="s">
        <v>8276</v>
      </c>
      <c r="T3802" t="s">
        <v>8318</v>
      </c>
    </row>
    <row r="3803" spans="1:20" ht="42.75" hidden="1" x14ac:dyDescent="0.4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/>
      <c r="L3803"/>
      <c r="M3803"/>
      <c r="N3803"/>
      <c r="P3803" t="b">
        <v>0</v>
      </c>
      <c r="Q3803">
        <v>9</v>
      </c>
      <c r="R3803" t="b">
        <v>0</v>
      </c>
      <c r="S3803" s="5" t="s">
        <v>8276</v>
      </c>
      <c r="T3803" t="s">
        <v>8318</v>
      </c>
    </row>
    <row r="3804" spans="1:20" ht="42.75" hidden="1" x14ac:dyDescent="0.4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/>
      <c r="L3804"/>
      <c r="M3804"/>
      <c r="N3804"/>
      <c r="P3804" t="b">
        <v>0</v>
      </c>
      <c r="Q3804">
        <v>0</v>
      </c>
      <c r="R3804" t="b">
        <v>0</v>
      </c>
      <c r="S3804" s="5" t="s">
        <v>8276</v>
      </c>
      <c r="T3804" t="s">
        <v>8318</v>
      </c>
    </row>
    <row r="3805" spans="1:20" ht="28.5" hidden="1" x14ac:dyDescent="0.4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/>
      <c r="L3805"/>
      <c r="M3805"/>
      <c r="N3805"/>
      <c r="P3805" t="b">
        <v>0</v>
      </c>
      <c r="Q3805">
        <v>40</v>
      </c>
      <c r="R3805" t="b">
        <v>0</v>
      </c>
      <c r="S3805" s="5" t="s">
        <v>8276</v>
      </c>
      <c r="T3805" t="s">
        <v>8318</v>
      </c>
    </row>
    <row r="3806" spans="1:20" ht="42.75" hidden="1" x14ac:dyDescent="0.4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/>
      <c r="L3806"/>
      <c r="M3806"/>
      <c r="N3806"/>
      <c r="P3806" t="b">
        <v>0</v>
      </c>
      <c r="Q3806">
        <v>0</v>
      </c>
      <c r="R3806" t="b">
        <v>0</v>
      </c>
      <c r="S3806" s="5" t="s">
        <v>8276</v>
      </c>
      <c r="T3806" t="s">
        <v>8318</v>
      </c>
    </row>
    <row r="3807" spans="1:20" ht="42.75" hidden="1" x14ac:dyDescent="0.4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/>
      <c r="L3807"/>
      <c r="M3807"/>
      <c r="N3807"/>
      <c r="P3807" t="b">
        <v>0</v>
      </c>
      <c r="Q3807">
        <v>2</v>
      </c>
      <c r="R3807" t="b">
        <v>0</v>
      </c>
      <c r="S3807" s="5" t="s">
        <v>8276</v>
      </c>
      <c r="T3807" t="s">
        <v>8318</v>
      </c>
    </row>
    <row r="3808" spans="1:20" ht="42.75" hidden="1" x14ac:dyDescent="0.4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/>
      <c r="L3808"/>
      <c r="M3808"/>
      <c r="N3808"/>
      <c r="P3808" t="b">
        <v>0</v>
      </c>
      <c r="Q3808">
        <v>1</v>
      </c>
      <c r="R3808" t="b">
        <v>0</v>
      </c>
      <c r="S3808" s="5" t="s">
        <v>8276</v>
      </c>
      <c r="T3808" t="s">
        <v>8318</v>
      </c>
    </row>
    <row r="3809" spans="1:21" ht="42.75" hidden="1" x14ac:dyDescent="0.4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/>
      <c r="L3809"/>
      <c r="M3809"/>
      <c r="N3809"/>
      <c r="P3809" t="b">
        <v>0</v>
      </c>
      <c r="Q3809">
        <v>9</v>
      </c>
      <c r="R3809" t="b">
        <v>0</v>
      </c>
      <c r="S3809" s="5" t="s">
        <v>8276</v>
      </c>
      <c r="T3809" t="s">
        <v>8318</v>
      </c>
    </row>
    <row r="3810" spans="1:21" ht="42.75" x14ac:dyDescent="0.4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1">
        <f t="shared" ref="K3810:K3869" si="80">I3810/60/60/24+DATE(1970,1,1)</f>
        <v>42119.412256944444</v>
      </c>
      <c r="L3810" s="9">
        <f t="shared" ref="L3810:L3869" si="81">MONTH(K3810)</f>
        <v>4</v>
      </c>
      <c r="M3810" s="11">
        <f t="shared" ref="M3810:M3869" si="82">J3810/60/60/24+DATE(1970,1,1)</f>
        <v>42059.453923611116</v>
      </c>
      <c r="N3810" s="12">
        <f t="shared" ref="N3810:N3869" si="83">MONTH(M3810)</f>
        <v>2</v>
      </c>
      <c r="O3810">
        <f t="shared" ref="O3810:O3869" si="84">K3810-M3810</f>
        <v>59.958333333328483</v>
      </c>
      <c r="P3810" t="b">
        <v>0</v>
      </c>
      <c r="Q3810">
        <v>24</v>
      </c>
      <c r="R3810" t="b">
        <v>1</v>
      </c>
      <c r="S3810" s="5" t="s">
        <v>8276</v>
      </c>
      <c r="T3810" t="s">
        <v>8277</v>
      </c>
      <c r="U3810">
        <f>1</f>
        <v>1</v>
      </c>
    </row>
    <row r="3811" spans="1:21" ht="42.75" x14ac:dyDescent="0.4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1">
        <f t="shared" si="80"/>
        <v>41850.958333333336</v>
      </c>
      <c r="L3811" s="9">
        <f t="shared" si="81"/>
        <v>7</v>
      </c>
      <c r="M3811" s="11">
        <f t="shared" si="82"/>
        <v>41800.526701388888</v>
      </c>
      <c r="N3811" s="12">
        <f t="shared" si="83"/>
        <v>6</v>
      </c>
      <c r="O3811">
        <f t="shared" si="84"/>
        <v>50.431631944447872</v>
      </c>
      <c r="P3811" t="b">
        <v>0</v>
      </c>
      <c r="Q3811">
        <v>38</v>
      </c>
      <c r="R3811" t="b">
        <v>1</v>
      </c>
      <c r="S3811" s="5" t="s">
        <v>8276</v>
      </c>
      <c r="T3811" t="s">
        <v>8277</v>
      </c>
      <c r="U3811">
        <f>1</f>
        <v>1</v>
      </c>
    </row>
    <row r="3812" spans="1:21" ht="42.75" x14ac:dyDescent="0.4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1">
        <f t="shared" si="80"/>
        <v>42084.807384259257</v>
      </c>
      <c r="L3812" s="9">
        <f t="shared" si="81"/>
        <v>3</v>
      </c>
      <c r="M3812" s="11">
        <f t="shared" si="82"/>
        <v>42054.849050925928</v>
      </c>
      <c r="N3812" s="12">
        <f t="shared" si="83"/>
        <v>2</v>
      </c>
      <c r="O3812">
        <f t="shared" si="84"/>
        <v>29.958333333328483</v>
      </c>
      <c r="P3812" t="b">
        <v>0</v>
      </c>
      <c r="Q3812">
        <v>26</v>
      </c>
      <c r="R3812" t="b">
        <v>1</v>
      </c>
      <c r="S3812" s="5" t="s">
        <v>8276</v>
      </c>
      <c r="T3812" t="s">
        <v>8277</v>
      </c>
      <c r="U3812">
        <f>1</f>
        <v>1</v>
      </c>
    </row>
    <row r="3813" spans="1:21" ht="42.75" x14ac:dyDescent="0.4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1">
        <f t="shared" si="80"/>
        <v>42521.458333333328</v>
      </c>
      <c r="L3813" s="9">
        <f t="shared" si="81"/>
        <v>5</v>
      </c>
      <c r="M3813" s="11">
        <f t="shared" si="82"/>
        <v>42487.62700231481</v>
      </c>
      <c r="N3813" s="12">
        <f t="shared" si="83"/>
        <v>4</v>
      </c>
      <c r="O3813">
        <f t="shared" si="84"/>
        <v>33.83133101851854</v>
      </c>
      <c r="P3813" t="b">
        <v>0</v>
      </c>
      <c r="Q3813">
        <v>19</v>
      </c>
      <c r="R3813" t="b">
        <v>1</v>
      </c>
      <c r="S3813" s="5" t="s">
        <v>8276</v>
      </c>
      <c r="T3813" t="s">
        <v>8277</v>
      </c>
      <c r="U3813">
        <f>1</f>
        <v>1</v>
      </c>
    </row>
    <row r="3814" spans="1:21" ht="42.75" x14ac:dyDescent="0.4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1">
        <f t="shared" si="80"/>
        <v>42156.165972222225</v>
      </c>
      <c r="L3814" s="9">
        <f t="shared" si="81"/>
        <v>6</v>
      </c>
      <c r="M3814" s="11">
        <f t="shared" si="82"/>
        <v>42109.751250000001</v>
      </c>
      <c r="N3814" s="12">
        <f t="shared" si="83"/>
        <v>4</v>
      </c>
      <c r="O3814">
        <f t="shared" si="84"/>
        <v>46.414722222223645</v>
      </c>
      <c r="P3814" t="b">
        <v>0</v>
      </c>
      <c r="Q3814">
        <v>11</v>
      </c>
      <c r="R3814" t="b">
        <v>1</v>
      </c>
      <c r="S3814" s="5" t="s">
        <v>8276</v>
      </c>
      <c r="T3814" t="s">
        <v>8277</v>
      </c>
      <c r="U3814">
        <f>1</f>
        <v>1</v>
      </c>
    </row>
    <row r="3815" spans="1:21" ht="42.75" x14ac:dyDescent="0.4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1">
        <f t="shared" si="80"/>
        <v>42535.904861111107</v>
      </c>
      <c r="L3815" s="9">
        <f t="shared" si="81"/>
        <v>6</v>
      </c>
      <c r="M3815" s="11">
        <f t="shared" si="82"/>
        <v>42497.275706018518</v>
      </c>
      <c r="N3815" s="12">
        <f t="shared" si="83"/>
        <v>5</v>
      </c>
      <c r="O3815">
        <f t="shared" si="84"/>
        <v>38.629155092588917</v>
      </c>
      <c r="P3815" t="b">
        <v>0</v>
      </c>
      <c r="Q3815">
        <v>27</v>
      </c>
      <c r="R3815" t="b">
        <v>1</v>
      </c>
      <c r="S3815" s="5" t="s">
        <v>8276</v>
      </c>
      <c r="T3815" t="s">
        <v>8277</v>
      </c>
      <c r="U3815">
        <f>1</f>
        <v>1</v>
      </c>
    </row>
    <row r="3816" spans="1:21" ht="42.75" x14ac:dyDescent="0.4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1">
        <f t="shared" si="80"/>
        <v>42095.165972222225</v>
      </c>
      <c r="L3816" s="9">
        <f t="shared" si="81"/>
        <v>4</v>
      </c>
      <c r="M3816" s="11">
        <f t="shared" si="82"/>
        <v>42058.904074074075</v>
      </c>
      <c r="N3816" s="12">
        <f t="shared" si="83"/>
        <v>2</v>
      </c>
      <c r="O3816">
        <f t="shared" si="84"/>
        <v>36.261898148150067</v>
      </c>
      <c r="P3816" t="b">
        <v>0</v>
      </c>
      <c r="Q3816">
        <v>34</v>
      </c>
      <c r="R3816" t="b">
        <v>1</v>
      </c>
      <c r="S3816" s="5" t="s">
        <v>8276</v>
      </c>
      <c r="T3816" t="s">
        <v>8277</v>
      </c>
      <c r="U3816">
        <f>1</f>
        <v>1</v>
      </c>
    </row>
    <row r="3817" spans="1:21" ht="28.5" x14ac:dyDescent="0.4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1">
        <f t="shared" si="80"/>
        <v>42236.958333333328</v>
      </c>
      <c r="L3817" s="9">
        <f t="shared" si="81"/>
        <v>8</v>
      </c>
      <c r="M3817" s="11">
        <f t="shared" si="82"/>
        <v>42207.259918981479</v>
      </c>
      <c r="N3817" s="12">
        <f t="shared" si="83"/>
        <v>7</v>
      </c>
      <c r="O3817">
        <f t="shared" si="84"/>
        <v>29.698414351849351</v>
      </c>
      <c r="P3817" t="b">
        <v>0</v>
      </c>
      <c r="Q3817">
        <v>20</v>
      </c>
      <c r="R3817" t="b">
        <v>1</v>
      </c>
      <c r="S3817" s="5" t="s">
        <v>8276</v>
      </c>
      <c r="T3817" t="s">
        <v>8277</v>
      </c>
      <c r="U3817">
        <f>1</f>
        <v>1</v>
      </c>
    </row>
    <row r="3818" spans="1:21" ht="57" x14ac:dyDescent="0.4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1">
        <f t="shared" si="80"/>
        <v>41837.690081018518</v>
      </c>
      <c r="L3818" s="9">
        <f t="shared" si="81"/>
        <v>7</v>
      </c>
      <c r="M3818" s="11">
        <f t="shared" si="82"/>
        <v>41807.690081018518</v>
      </c>
      <c r="N3818" s="12">
        <f t="shared" si="83"/>
        <v>6</v>
      </c>
      <c r="O3818">
        <f t="shared" si="84"/>
        <v>30</v>
      </c>
      <c r="P3818" t="b">
        <v>0</v>
      </c>
      <c r="Q3818">
        <v>37</v>
      </c>
      <c r="R3818" t="b">
        <v>1</v>
      </c>
      <c r="S3818" s="5" t="s">
        <v>8276</v>
      </c>
      <c r="T3818" t="s">
        <v>8277</v>
      </c>
      <c r="U3818">
        <f>1</f>
        <v>1</v>
      </c>
    </row>
    <row r="3819" spans="1:21" ht="42.75" x14ac:dyDescent="0.4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1">
        <f t="shared" si="80"/>
        <v>42301.165972222225</v>
      </c>
      <c r="L3819" s="9">
        <f t="shared" si="81"/>
        <v>10</v>
      </c>
      <c r="M3819" s="11">
        <f t="shared" si="82"/>
        <v>42284.69694444444</v>
      </c>
      <c r="N3819" s="12">
        <f t="shared" si="83"/>
        <v>10</v>
      </c>
      <c r="O3819">
        <f t="shared" si="84"/>
        <v>16.469027777784504</v>
      </c>
      <c r="P3819" t="b">
        <v>0</v>
      </c>
      <c r="Q3819">
        <v>20</v>
      </c>
      <c r="R3819" t="b">
        <v>1</v>
      </c>
      <c r="S3819" s="5" t="s">
        <v>8276</v>
      </c>
      <c r="T3819" t="s">
        <v>8277</v>
      </c>
      <c r="U3819">
        <f>1</f>
        <v>1</v>
      </c>
    </row>
    <row r="3820" spans="1:21" ht="42.75" x14ac:dyDescent="0.4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1">
        <f t="shared" si="80"/>
        <v>42075.800717592589</v>
      </c>
      <c r="L3820" s="9">
        <f t="shared" si="81"/>
        <v>3</v>
      </c>
      <c r="M3820" s="11">
        <f t="shared" si="82"/>
        <v>42045.84238425926</v>
      </c>
      <c r="N3820" s="12">
        <f t="shared" si="83"/>
        <v>2</v>
      </c>
      <c r="O3820">
        <f t="shared" si="84"/>
        <v>29.958333333328483</v>
      </c>
      <c r="P3820" t="b">
        <v>0</v>
      </c>
      <c r="Q3820">
        <v>10</v>
      </c>
      <c r="R3820" t="b">
        <v>1</v>
      </c>
      <c r="S3820" s="5" t="s">
        <v>8276</v>
      </c>
      <c r="T3820" t="s">
        <v>8277</v>
      </c>
      <c r="U3820">
        <f>1</f>
        <v>1</v>
      </c>
    </row>
    <row r="3821" spans="1:21" ht="42.75" x14ac:dyDescent="0.4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1">
        <f t="shared" si="80"/>
        <v>42202.876388888893</v>
      </c>
      <c r="L3821" s="9">
        <f t="shared" si="81"/>
        <v>7</v>
      </c>
      <c r="M3821" s="11">
        <f t="shared" si="82"/>
        <v>42184.209537037037</v>
      </c>
      <c r="N3821" s="12">
        <f t="shared" si="83"/>
        <v>6</v>
      </c>
      <c r="O3821">
        <f t="shared" si="84"/>
        <v>18.666851851856336</v>
      </c>
      <c r="P3821" t="b">
        <v>0</v>
      </c>
      <c r="Q3821">
        <v>26</v>
      </c>
      <c r="R3821" t="b">
        <v>1</v>
      </c>
      <c r="S3821" s="5" t="s">
        <v>8276</v>
      </c>
      <c r="T3821" t="s">
        <v>8277</v>
      </c>
      <c r="U3821">
        <f>1</f>
        <v>1</v>
      </c>
    </row>
    <row r="3822" spans="1:21" ht="42.75" x14ac:dyDescent="0.4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1">
        <f t="shared" si="80"/>
        <v>42190.651817129634</v>
      </c>
      <c r="L3822" s="9">
        <f t="shared" si="81"/>
        <v>7</v>
      </c>
      <c r="M3822" s="11">
        <f t="shared" si="82"/>
        <v>42160.651817129634</v>
      </c>
      <c r="N3822" s="12">
        <f t="shared" si="83"/>
        <v>6</v>
      </c>
      <c r="O3822">
        <f t="shared" si="84"/>
        <v>30</v>
      </c>
      <c r="P3822" t="b">
        <v>0</v>
      </c>
      <c r="Q3822">
        <v>20</v>
      </c>
      <c r="R3822" t="b">
        <v>1</v>
      </c>
      <c r="S3822" s="5" t="s">
        <v>8276</v>
      </c>
      <c r="T3822" t="s">
        <v>8277</v>
      </c>
      <c r="U3822">
        <f>1</f>
        <v>1</v>
      </c>
    </row>
    <row r="3823" spans="1:21" ht="42.75" x14ac:dyDescent="0.4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1">
        <f t="shared" si="80"/>
        <v>42373.180636574078</v>
      </c>
      <c r="L3823" s="9">
        <f t="shared" si="81"/>
        <v>1</v>
      </c>
      <c r="M3823" s="11">
        <f t="shared" si="82"/>
        <v>42341.180636574078</v>
      </c>
      <c r="N3823" s="12">
        <f t="shared" si="83"/>
        <v>12</v>
      </c>
      <c r="O3823">
        <f t="shared" si="84"/>
        <v>32</v>
      </c>
      <c r="P3823" t="b">
        <v>0</v>
      </c>
      <c r="Q3823">
        <v>46</v>
      </c>
      <c r="R3823" t="b">
        <v>1</v>
      </c>
      <c r="S3823" s="5" t="s">
        <v>8276</v>
      </c>
      <c r="T3823" t="s">
        <v>8277</v>
      </c>
      <c r="U3823">
        <f>1</f>
        <v>1</v>
      </c>
    </row>
    <row r="3824" spans="1:21" ht="57" x14ac:dyDescent="0.4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1">
        <f t="shared" si="80"/>
        <v>42388.957638888889</v>
      </c>
      <c r="L3824" s="9">
        <f t="shared" si="81"/>
        <v>1</v>
      </c>
      <c r="M3824" s="11">
        <f t="shared" si="82"/>
        <v>42329.838159722218</v>
      </c>
      <c r="N3824" s="12">
        <f t="shared" si="83"/>
        <v>11</v>
      </c>
      <c r="O3824">
        <f t="shared" si="84"/>
        <v>59.119479166671226</v>
      </c>
      <c r="P3824" t="b">
        <v>0</v>
      </c>
      <c r="Q3824">
        <v>76</v>
      </c>
      <c r="R3824" t="b">
        <v>1</v>
      </c>
      <c r="S3824" s="5" t="s">
        <v>8276</v>
      </c>
      <c r="T3824" t="s">
        <v>8277</v>
      </c>
      <c r="U3824">
        <f>1</f>
        <v>1</v>
      </c>
    </row>
    <row r="3825" spans="1:21" ht="42.75" x14ac:dyDescent="0.4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1">
        <f t="shared" si="80"/>
        <v>42205.165972222225</v>
      </c>
      <c r="L3825" s="9">
        <f t="shared" si="81"/>
        <v>7</v>
      </c>
      <c r="M3825" s="11">
        <f t="shared" si="82"/>
        <v>42170.910231481481</v>
      </c>
      <c r="N3825" s="12">
        <f t="shared" si="83"/>
        <v>6</v>
      </c>
      <c r="O3825">
        <f t="shared" si="84"/>
        <v>34.255740740743931</v>
      </c>
      <c r="P3825" t="b">
        <v>0</v>
      </c>
      <c r="Q3825">
        <v>41</v>
      </c>
      <c r="R3825" t="b">
        <v>1</v>
      </c>
      <c r="S3825" s="5" t="s">
        <v>8276</v>
      </c>
      <c r="T3825" t="s">
        <v>8277</v>
      </c>
      <c r="U3825">
        <f>1</f>
        <v>1</v>
      </c>
    </row>
    <row r="3826" spans="1:21" ht="42.75" x14ac:dyDescent="0.4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1">
        <f t="shared" si="80"/>
        <v>42583.570138888885</v>
      </c>
      <c r="L3826" s="9">
        <f t="shared" si="81"/>
        <v>8</v>
      </c>
      <c r="M3826" s="11">
        <f t="shared" si="82"/>
        <v>42571.626192129625</v>
      </c>
      <c r="N3826" s="12">
        <f t="shared" si="83"/>
        <v>7</v>
      </c>
      <c r="O3826">
        <f t="shared" si="84"/>
        <v>11.943946759260143</v>
      </c>
      <c r="P3826" t="b">
        <v>0</v>
      </c>
      <c r="Q3826">
        <v>7</v>
      </c>
      <c r="R3826" t="b">
        <v>1</v>
      </c>
      <c r="S3826" s="5" t="s">
        <v>8276</v>
      </c>
      <c r="T3826" t="s">
        <v>8277</v>
      </c>
      <c r="U3826">
        <f>1</f>
        <v>1</v>
      </c>
    </row>
    <row r="3827" spans="1:21" ht="42.75" x14ac:dyDescent="0.4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1">
        <f t="shared" si="80"/>
        <v>42172.069606481484</v>
      </c>
      <c r="L3827" s="9">
        <f t="shared" si="81"/>
        <v>6</v>
      </c>
      <c r="M3827" s="11">
        <f t="shared" si="82"/>
        <v>42151.069606481484</v>
      </c>
      <c r="N3827" s="12">
        <f t="shared" si="83"/>
        <v>5</v>
      </c>
      <c r="O3827">
        <f t="shared" si="84"/>
        <v>21</v>
      </c>
      <c r="P3827" t="b">
        <v>0</v>
      </c>
      <c r="Q3827">
        <v>49</v>
      </c>
      <c r="R3827" t="b">
        <v>1</v>
      </c>
      <c r="S3827" s="5" t="s">
        <v>8276</v>
      </c>
      <c r="T3827" t="s">
        <v>8277</v>
      </c>
      <c r="U3827">
        <f>1</f>
        <v>1</v>
      </c>
    </row>
    <row r="3828" spans="1:21" ht="28.5" x14ac:dyDescent="0.4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1">
        <f t="shared" si="80"/>
        <v>42131.423541666663</v>
      </c>
      <c r="L3828" s="9">
        <f t="shared" si="81"/>
        <v>5</v>
      </c>
      <c r="M3828" s="11">
        <f t="shared" si="82"/>
        <v>42101.423541666663</v>
      </c>
      <c r="N3828" s="12">
        <f t="shared" si="83"/>
        <v>4</v>
      </c>
      <c r="O3828">
        <f t="shared" si="84"/>
        <v>30</v>
      </c>
      <c r="P3828" t="b">
        <v>0</v>
      </c>
      <c r="Q3828">
        <v>26</v>
      </c>
      <c r="R3828" t="b">
        <v>1</v>
      </c>
      <c r="S3828" s="5" t="s">
        <v>8276</v>
      </c>
      <c r="T3828" t="s">
        <v>8277</v>
      </c>
      <c r="U3828">
        <f>1</f>
        <v>1</v>
      </c>
    </row>
    <row r="3829" spans="1:21" ht="57" x14ac:dyDescent="0.4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1">
        <f t="shared" si="80"/>
        <v>42090</v>
      </c>
      <c r="L3829" s="9">
        <f t="shared" si="81"/>
        <v>3</v>
      </c>
      <c r="M3829" s="11">
        <f t="shared" si="82"/>
        <v>42034.928252314814</v>
      </c>
      <c r="N3829" s="12">
        <f t="shared" si="83"/>
        <v>1</v>
      </c>
      <c r="O3829">
        <f t="shared" si="84"/>
        <v>55.071747685185983</v>
      </c>
      <c r="P3829" t="b">
        <v>0</v>
      </c>
      <c r="Q3829">
        <v>65</v>
      </c>
      <c r="R3829" t="b">
        <v>1</v>
      </c>
      <c r="S3829" s="5" t="s">
        <v>8276</v>
      </c>
      <c r="T3829" t="s">
        <v>8277</v>
      </c>
      <c r="U3829">
        <f>1</f>
        <v>1</v>
      </c>
    </row>
    <row r="3830" spans="1:21" ht="42.75" x14ac:dyDescent="0.4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1">
        <f t="shared" si="80"/>
        <v>42004.569293981483</v>
      </c>
      <c r="L3830" s="9">
        <f t="shared" si="81"/>
        <v>12</v>
      </c>
      <c r="M3830" s="11">
        <f t="shared" si="82"/>
        <v>41944.527627314819</v>
      </c>
      <c r="N3830" s="12">
        <f t="shared" si="83"/>
        <v>11</v>
      </c>
      <c r="O3830">
        <f t="shared" si="84"/>
        <v>60.041666666664241</v>
      </c>
      <c r="P3830" t="b">
        <v>0</v>
      </c>
      <c r="Q3830">
        <v>28</v>
      </c>
      <c r="R3830" t="b">
        <v>1</v>
      </c>
      <c r="S3830" s="5" t="s">
        <v>8276</v>
      </c>
      <c r="T3830" t="s">
        <v>8277</v>
      </c>
      <c r="U3830">
        <f>1</f>
        <v>1</v>
      </c>
    </row>
    <row r="3831" spans="1:21" ht="42.75" x14ac:dyDescent="0.4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1">
        <f t="shared" si="80"/>
        <v>42613.865405092598</v>
      </c>
      <c r="L3831" s="9">
        <f t="shared" si="81"/>
        <v>8</v>
      </c>
      <c r="M3831" s="11">
        <f t="shared" si="82"/>
        <v>42593.865405092598</v>
      </c>
      <c r="N3831" s="12">
        <f t="shared" si="83"/>
        <v>8</v>
      </c>
      <c r="O3831">
        <f t="shared" si="84"/>
        <v>20</v>
      </c>
      <c r="P3831" t="b">
        <v>0</v>
      </c>
      <c r="Q3831">
        <v>8</v>
      </c>
      <c r="R3831" t="b">
        <v>1</v>
      </c>
      <c r="S3831" s="5" t="s">
        <v>8276</v>
      </c>
      <c r="T3831" t="s">
        <v>8277</v>
      </c>
      <c r="U3831">
        <f>1</f>
        <v>1</v>
      </c>
    </row>
    <row r="3832" spans="1:21" ht="42.75" x14ac:dyDescent="0.4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1">
        <f t="shared" si="80"/>
        <v>42517.740868055553</v>
      </c>
      <c r="L3832" s="9">
        <f t="shared" si="81"/>
        <v>5</v>
      </c>
      <c r="M3832" s="11">
        <f t="shared" si="82"/>
        <v>42503.740868055553</v>
      </c>
      <c r="N3832" s="12">
        <f t="shared" si="83"/>
        <v>5</v>
      </c>
      <c r="O3832">
        <f t="shared" si="84"/>
        <v>14</v>
      </c>
      <c r="P3832" t="b">
        <v>0</v>
      </c>
      <c r="Q3832">
        <v>3</v>
      </c>
      <c r="R3832" t="b">
        <v>1</v>
      </c>
      <c r="S3832" s="5" t="s">
        <v>8276</v>
      </c>
      <c r="T3832" t="s">
        <v>8277</v>
      </c>
      <c r="U3832">
        <f>1</f>
        <v>1</v>
      </c>
    </row>
    <row r="3833" spans="1:21" ht="42.75" x14ac:dyDescent="0.4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1">
        <f t="shared" si="80"/>
        <v>41948.890567129631</v>
      </c>
      <c r="L3833" s="9">
        <f t="shared" si="81"/>
        <v>11</v>
      </c>
      <c r="M3833" s="11">
        <f t="shared" si="82"/>
        <v>41927.848900462966</v>
      </c>
      <c r="N3833" s="12">
        <f t="shared" si="83"/>
        <v>10</v>
      </c>
      <c r="O3833">
        <f t="shared" si="84"/>
        <v>21.041666666664241</v>
      </c>
      <c r="P3833" t="b">
        <v>0</v>
      </c>
      <c r="Q3833">
        <v>9</v>
      </c>
      <c r="R3833" t="b">
        <v>1</v>
      </c>
      <c r="S3833" s="5" t="s">
        <v>8276</v>
      </c>
      <c r="T3833" t="s">
        <v>8277</v>
      </c>
      <c r="U3833">
        <f>1</f>
        <v>1</v>
      </c>
    </row>
    <row r="3834" spans="1:21" ht="42.75" x14ac:dyDescent="0.4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1">
        <f t="shared" si="80"/>
        <v>42420.114988425921</v>
      </c>
      <c r="L3834" s="9">
        <f t="shared" si="81"/>
        <v>2</v>
      </c>
      <c r="M3834" s="11">
        <f t="shared" si="82"/>
        <v>42375.114988425921</v>
      </c>
      <c r="N3834" s="12">
        <f t="shared" si="83"/>
        <v>1</v>
      </c>
      <c r="O3834">
        <f t="shared" si="84"/>
        <v>45</v>
      </c>
      <c r="P3834" t="b">
        <v>0</v>
      </c>
      <c r="Q3834">
        <v>9</v>
      </c>
      <c r="R3834" t="b">
        <v>1</v>
      </c>
      <c r="S3834" s="5" t="s">
        <v>8276</v>
      </c>
      <c r="T3834" t="s">
        <v>8277</v>
      </c>
      <c r="U3834">
        <f>1</f>
        <v>1</v>
      </c>
    </row>
    <row r="3835" spans="1:21" ht="42.75" x14ac:dyDescent="0.4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1">
        <f t="shared" si="80"/>
        <v>41974.797916666663</v>
      </c>
      <c r="L3835" s="9">
        <f t="shared" si="81"/>
        <v>12</v>
      </c>
      <c r="M3835" s="11">
        <f t="shared" si="82"/>
        <v>41963.872361111105</v>
      </c>
      <c r="N3835" s="12">
        <f t="shared" si="83"/>
        <v>11</v>
      </c>
      <c r="O3835">
        <f t="shared" si="84"/>
        <v>10.925555555557366</v>
      </c>
      <c r="P3835" t="b">
        <v>0</v>
      </c>
      <c r="Q3835">
        <v>20</v>
      </c>
      <c r="R3835" t="b">
        <v>1</v>
      </c>
      <c r="S3835" s="5" t="s">
        <v>8276</v>
      </c>
      <c r="T3835" t="s">
        <v>8277</v>
      </c>
      <c r="U3835">
        <f>1</f>
        <v>1</v>
      </c>
    </row>
    <row r="3836" spans="1:21" ht="42.75" x14ac:dyDescent="0.4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1">
        <f t="shared" si="80"/>
        <v>42173.445219907408</v>
      </c>
      <c r="L3836" s="9">
        <f t="shared" si="81"/>
        <v>6</v>
      </c>
      <c r="M3836" s="11">
        <f t="shared" si="82"/>
        <v>42143.445219907408</v>
      </c>
      <c r="N3836" s="12">
        <f t="shared" si="83"/>
        <v>5</v>
      </c>
      <c r="O3836">
        <f t="shared" si="84"/>
        <v>30</v>
      </c>
      <c r="P3836" t="b">
        <v>0</v>
      </c>
      <c r="Q3836">
        <v>57</v>
      </c>
      <c r="R3836" t="b">
        <v>1</v>
      </c>
      <c r="S3836" s="5" t="s">
        <v>8276</v>
      </c>
      <c r="T3836" t="s">
        <v>8277</v>
      </c>
      <c r="U3836">
        <f>1</f>
        <v>1</v>
      </c>
    </row>
    <row r="3837" spans="1:21" ht="42.75" x14ac:dyDescent="0.4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1">
        <f t="shared" si="80"/>
        <v>42481.94222222222</v>
      </c>
      <c r="L3837" s="9">
        <f t="shared" si="81"/>
        <v>4</v>
      </c>
      <c r="M3837" s="11">
        <f t="shared" si="82"/>
        <v>42460.94222222222</v>
      </c>
      <c r="N3837" s="12">
        <f t="shared" si="83"/>
        <v>3</v>
      </c>
      <c r="O3837">
        <f t="shared" si="84"/>
        <v>21</v>
      </c>
      <c r="P3837" t="b">
        <v>0</v>
      </c>
      <c r="Q3837">
        <v>8</v>
      </c>
      <c r="R3837" t="b">
        <v>1</v>
      </c>
      <c r="S3837" s="5" t="s">
        <v>8276</v>
      </c>
      <c r="T3837" t="s">
        <v>8277</v>
      </c>
      <c r="U3837">
        <f>1</f>
        <v>1</v>
      </c>
    </row>
    <row r="3838" spans="1:21" ht="42.75" x14ac:dyDescent="0.4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1">
        <f t="shared" si="80"/>
        <v>42585.172916666663</v>
      </c>
      <c r="L3838" s="9">
        <f t="shared" si="81"/>
        <v>8</v>
      </c>
      <c r="M3838" s="11">
        <f t="shared" si="82"/>
        <v>42553.926527777774</v>
      </c>
      <c r="N3838" s="12">
        <f t="shared" si="83"/>
        <v>7</v>
      </c>
      <c r="O3838">
        <f t="shared" si="84"/>
        <v>31.24638888888876</v>
      </c>
      <c r="P3838" t="b">
        <v>0</v>
      </c>
      <c r="Q3838">
        <v>14</v>
      </c>
      <c r="R3838" t="b">
        <v>1</v>
      </c>
      <c r="S3838" s="5" t="s">
        <v>8276</v>
      </c>
      <c r="T3838" t="s">
        <v>8277</v>
      </c>
      <c r="U3838">
        <f>1</f>
        <v>1</v>
      </c>
    </row>
    <row r="3839" spans="1:21" ht="28.5" x14ac:dyDescent="0.4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1">
        <f t="shared" si="80"/>
        <v>42188.765717592592</v>
      </c>
      <c r="L3839" s="9">
        <f t="shared" si="81"/>
        <v>7</v>
      </c>
      <c r="M3839" s="11">
        <f t="shared" si="82"/>
        <v>42152.765717592592</v>
      </c>
      <c r="N3839" s="12">
        <f t="shared" si="83"/>
        <v>5</v>
      </c>
      <c r="O3839">
        <f t="shared" si="84"/>
        <v>36</v>
      </c>
      <c r="P3839" t="b">
        <v>0</v>
      </c>
      <c r="Q3839">
        <v>17</v>
      </c>
      <c r="R3839" t="b">
        <v>1</v>
      </c>
      <c r="S3839" s="5" t="s">
        <v>8276</v>
      </c>
      <c r="T3839" t="s">
        <v>8277</v>
      </c>
      <c r="U3839">
        <f>1</f>
        <v>1</v>
      </c>
    </row>
    <row r="3840" spans="1:21" ht="57" x14ac:dyDescent="0.4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1">
        <f t="shared" si="80"/>
        <v>42146.710752314815</v>
      </c>
      <c r="L3840" s="9">
        <f t="shared" si="81"/>
        <v>5</v>
      </c>
      <c r="M3840" s="11">
        <f t="shared" si="82"/>
        <v>42116.710752314815</v>
      </c>
      <c r="N3840" s="12">
        <f t="shared" si="83"/>
        <v>4</v>
      </c>
      <c r="O3840">
        <f t="shared" si="84"/>
        <v>30</v>
      </c>
      <c r="P3840" t="b">
        <v>0</v>
      </c>
      <c r="Q3840">
        <v>100</v>
      </c>
      <c r="R3840" t="b">
        <v>1</v>
      </c>
      <c r="S3840" s="5" t="s">
        <v>8276</v>
      </c>
      <c r="T3840" t="s">
        <v>8277</v>
      </c>
      <c r="U3840">
        <f>1</f>
        <v>1</v>
      </c>
    </row>
    <row r="3841" spans="1:21" ht="42.75" x14ac:dyDescent="0.4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1">
        <f t="shared" si="80"/>
        <v>42215.142638888887</v>
      </c>
      <c r="L3841" s="9">
        <f t="shared" si="81"/>
        <v>7</v>
      </c>
      <c r="M3841" s="11">
        <f t="shared" si="82"/>
        <v>42155.142638888887</v>
      </c>
      <c r="N3841" s="12">
        <f t="shared" si="83"/>
        <v>5</v>
      </c>
      <c r="O3841">
        <f t="shared" si="84"/>
        <v>60</v>
      </c>
      <c r="P3841" t="b">
        <v>0</v>
      </c>
      <c r="Q3841">
        <v>32</v>
      </c>
      <c r="R3841" t="b">
        <v>1</v>
      </c>
      <c r="S3841" s="5" t="s">
        <v>8276</v>
      </c>
      <c r="T3841" t="s">
        <v>8277</v>
      </c>
      <c r="U3841">
        <f>1</f>
        <v>1</v>
      </c>
    </row>
    <row r="3842" spans="1:21" ht="42.75" x14ac:dyDescent="0.4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1">
        <f t="shared" si="80"/>
        <v>42457.660057870366</v>
      </c>
      <c r="L3842" s="9">
        <f t="shared" si="81"/>
        <v>3</v>
      </c>
      <c r="M3842" s="11">
        <f t="shared" si="82"/>
        <v>42432.701724537037</v>
      </c>
      <c r="N3842" s="12">
        <f t="shared" si="83"/>
        <v>3</v>
      </c>
      <c r="O3842">
        <f t="shared" si="84"/>
        <v>24.958333333328483</v>
      </c>
      <c r="P3842" t="b">
        <v>0</v>
      </c>
      <c r="Q3842">
        <v>3</v>
      </c>
      <c r="R3842" t="b">
        <v>1</v>
      </c>
      <c r="S3842" s="5" t="s">
        <v>8276</v>
      </c>
      <c r="T3842" t="s">
        <v>8277</v>
      </c>
      <c r="U3842">
        <f>1</f>
        <v>1</v>
      </c>
    </row>
    <row r="3843" spans="1:21" ht="42.75" x14ac:dyDescent="0.4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1">
        <f t="shared" si="80"/>
        <v>41840.785729166666</v>
      </c>
      <c r="L3843" s="9">
        <f t="shared" si="81"/>
        <v>7</v>
      </c>
      <c r="M3843" s="11">
        <f t="shared" si="82"/>
        <v>41780.785729166666</v>
      </c>
      <c r="N3843" s="12">
        <f t="shared" si="83"/>
        <v>5</v>
      </c>
      <c r="O3843">
        <f t="shared" si="84"/>
        <v>60</v>
      </c>
      <c r="P3843" t="b">
        <v>1</v>
      </c>
      <c r="Q3843">
        <v>34</v>
      </c>
      <c r="R3843" t="b">
        <v>0</v>
      </c>
      <c r="S3843" s="5" t="s">
        <v>8276</v>
      </c>
      <c r="T3843" t="s">
        <v>8277</v>
      </c>
      <c r="U3843">
        <f>1</f>
        <v>1</v>
      </c>
    </row>
    <row r="3844" spans="1:21" ht="42.75" x14ac:dyDescent="0.4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1">
        <f t="shared" si="80"/>
        <v>41770.493657407409</v>
      </c>
      <c r="L3844" s="9">
        <f t="shared" si="81"/>
        <v>5</v>
      </c>
      <c r="M3844" s="11">
        <f t="shared" si="82"/>
        <v>41740.493657407409</v>
      </c>
      <c r="N3844" s="12">
        <f t="shared" si="83"/>
        <v>4</v>
      </c>
      <c r="O3844">
        <f t="shared" si="84"/>
        <v>30</v>
      </c>
      <c r="P3844" t="b">
        <v>1</v>
      </c>
      <c r="Q3844">
        <v>23</v>
      </c>
      <c r="R3844" t="b">
        <v>0</v>
      </c>
      <c r="S3844" s="5" t="s">
        <v>8276</v>
      </c>
      <c r="T3844" t="s">
        <v>8277</v>
      </c>
      <c r="U3844">
        <f>1</f>
        <v>1</v>
      </c>
    </row>
    <row r="3845" spans="1:21" ht="42.75" x14ac:dyDescent="0.4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1">
        <f t="shared" si="80"/>
        <v>41791.072500000002</v>
      </c>
      <c r="L3845" s="9">
        <f t="shared" si="81"/>
        <v>6</v>
      </c>
      <c r="M3845" s="11">
        <f t="shared" si="82"/>
        <v>41766.072500000002</v>
      </c>
      <c r="N3845" s="12">
        <f t="shared" si="83"/>
        <v>5</v>
      </c>
      <c r="O3845">
        <f t="shared" si="84"/>
        <v>25</v>
      </c>
      <c r="P3845" t="b">
        <v>1</v>
      </c>
      <c r="Q3845">
        <v>19</v>
      </c>
      <c r="R3845" t="b">
        <v>0</v>
      </c>
      <c r="S3845" s="5" t="s">
        <v>8276</v>
      </c>
      <c r="T3845" t="s">
        <v>8277</v>
      </c>
      <c r="U3845">
        <f>1</f>
        <v>1</v>
      </c>
    </row>
    <row r="3846" spans="1:21" ht="42.75" x14ac:dyDescent="0.4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1">
        <f t="shared" si="80"/>
        <v>41793.290972222225</v>
      </c>
      <c r="L3846" s="9">
        <f t="shared" si="81"/>
        <v>6</v>
      </c>
      <c r="M3846" s="11">
        <f t="shared" si="82"/>
        <v>41766.617291666669</v>
      </c>
      <c r="N3846" s="12">
        <f t="shared" si="83"/>
        <v>5</v>
      </c>
      <c r="O3846">
        <f t="shared" si="84"/>
        <v>26.67368055555562</v>
      </c>
      <c r="P3846" t="b">
        <v>1</v>
      </c>
      <c r="Q3846">
        <v>50</v>
      </c>
      <c r="R3846" t="b">
        <v>0</v>
      </c>
      <c r="S3846" s="5" t="s">
        <v>8276</v>
      </c>
      <c r="T3846" t="s">
        <v>8277</v>
      </c>
      <c r="U3846">
        <f>1</f>
        <v>1</v>
      </c>
    </row>
    <row r="3847" spans="1:21" ht="57" x14ac:dyDescent="0.4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1">
        <f t="shared" si="80"/>
        <v>42278.627013888887</v>
      </c>
      <c r="L3847" s="9">
        <f t="shared" si="81"/>
        <v>10</v>
      </c>
      <c r="M3847" s="11">
        <f t="shared" si="82"/>
        <v>42248.627013888887</v>
      </c>
      <c r="N3847" s="12">
        <f t="shared" si="83"/>
        <v>9</v>
      </c>
      <c r="O3847">
        <f t="shared" si="84"/>
        <v>30</v>
      </c>
      <c r="P3847" t="b">
        <v>1</v>
      </c>
      <c r="Q3847">
        <v>12</v>
      </c>
      <c r="R3847" t="b">
        <v>0</v>
      </c>
      <c r="S3847" s="5" t="s">
        <v>8276</v>
      </c>
      <c r="T3847" t="s">
        <v>8277</v>
      </c>
      <c r="U3847">
        <f>1</f>
        <v>1</v>
      </c>
    </row>
    <row r="3848" spans="1:21" ht="42.75" x14ac:dyDescent="0.4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1">
        <f t="shared" si="80"/>
        <v>41916.290972222225</v>
      </c>
      <c r="L3848" s="9">
        <f t="shared" si="81"/>
        <v>10</v>
      </c>
      <c r="M3848" s="11">
        <f t="shared" si="82"/>
        <v>41885.221550925926</v>
      </c>
      <c r="N3848" s="12">
        <f t="shared" si="83"/>
        <v>9</v>
      </c>
      <c r="O3848">
        <f t="shared" si="84"/>
        <v>31.06942129629897</v>
      </c>
      <c r="P3848" t="b">
        <v>1</v>
      </c>
      <c r="Q3848">
        <v>8</v>
      </c>
      <c r="R3848" t="b">
        <v>0</v>
      </c>
      <c r="S3848" s="5" t="s">
        <v>8276</v>
      </c>
      <c r="T3848" t="s">
        <v>8277</v>
      </c>
      <c r="U3848">
        <f>1</f>
        <v>1</v>
      </c>
    </row>
    <row r="3849" spans="1:21" ht="42.75" x14ac:dyDescent="0.4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1">
        <f t="shared" si="80"/>
        <v>42204.224432870367</v>
      </c>
      <c r="L3849" s="9">
        <f t="shared" si="81"/>
        <v>7</v>
      </c>
      <c r="M3849" s="11">
        <f t="shared" si="82"/>
        <v>42159.224432870367</v>
      </c>
      <c r="N3849" s="12">
        <f t="shared" si="83"/>
        <v>6</v>
      </c>
      <c r="O3849">
        <f t="shared" si="84"/>
        <v>45</v>
      </c>
      <c r="P3849" t="b">
        <v>1</v>
      </c>
      <c r="Q3849">
        <v>9</v>
      </c>
      <c r="R3849" t="b">
        <v>0</v>
      </c>
      <c r="S3849" s="5" t="s">
        <v>8276</v>
      </c>
      <c r="T3849" t="s">
        <v>8277</v>
      </c>
      <c r="U3849">
        <f>1</f>
        <v>1</v>
      </c>
    </row>
    <row r="3850" spans="1:21" ht="42.75" x14ac:dyDescent="0.4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1">
        <f t="shared" si="80"/>
        <v>42295.817002314812</v>
      </c>
      <c r="L3850" s="9">
        <f t="shared" si="81"/>
        <v>10</v>
      </c>
      <c r="M3850" s="11">
        <f t="shared" si="82"/>
        <v>42265.817002314812</v>
      </c>
      <c r="N3850" s="12">
        <f t="shared" si="83"/>
        <v>9</v>
      </c>
      <c r="O3850">
        <f t="shared" si="84"/>
        <v>30</v>
      </c>
      <c r="P3850" t="b">
        <v>1</v>
      </c>
      <c r="Q3850">
        <v>43</v>
      </c>
      <c r="R3850" t="b">
        <v>0</v>
      </c>
      <c r="S3850" s="5" t="s">
        <v>8276</v>
      </c>
      <c r="T3850" t="s">
        <v>8277</v>
      </c>
      <c r="U3850">
        <f>1</f>
        <v>1</v>
      </c>
    </row>
    <row r="3851" spans="1:21" ht="42.75" x14ac:dyDescent="0.4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1">
        <f t="shared" si="80"/>
        <v>42166.767175925925</v>
      </c>
      <c r="L3851" s="9">
        <f t="shared" si="81"/>
        <v>6</v>
      </c>
      <c r="M3851" s="11">
        <f t="shared" si="82"/>
        <v>42136.767175925925</v>
      </c>
      <c r="N3851" s="12">
        <f t="shared" si="83"/>
        <v>5</v>
      </c>
      <c r="O3851">
        <f t="shared" si="84"/>
        <v>30</v>
      </c>
      <c r="P3851" t="b">
        <v>1</v>
      </c>
      <c r="Q3851">
        <v>28</v>
      </c>
      <c r="R3851" t="b">
        <v>0</v>
      </c>
      <c r="S3851" s="5" t="s">
        <v>8276</v>
      </c>
      <c r="T3851" t="s">
        <v>8277</v>
      </c>
      <c r="U3851">
        <f>1</f>
        <v>1</v>
      </c>
    </row>
    <row r="3852" spans="1:21" ht="28.5" x14ac:dyDescent="0.4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1">
        <f t="shared" si="80"/>
        <v>42005.124340277776</v>
      </c>
      <c r="L3852" s="9">
        <f t="shared" si="81"/>
        <v>1</v>
      </c>
      <c r="M3852" s="11">
        <f t="shared" si="82"/>
        <v>41975.124340277776</v>
      </c>
      <c r="N3852" s="12">
        <f t="shared" si="83"/>
        <v>12</v>
      </c>
      <c r="O3852">
        <f t="shared" si="84"/>
        <v>30</v>
      </c>
      <c r="P3852" t="b">
        <v>1</v>
      </c>
      <c r="Q3852">
        <v>4</v>
      </c>
      <c r="R3852" t="b">
        <v>0</v>
      </c>
      <c r="S3852" s="5" t="s">
        <v>8276</v>
      </c>
      <c r="T3852" t="s">
        <v>8277</v>
      </c>
      <c r="U3852">
        <f>1</f>
        <v>1</v>
      </c>
    </row>
    <row r="3853" spans="1:21" ht="42.75" x14ac:dyDescent="0.4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1">
        <f t="shared" si="80"/>
        <v>42202.439571759256</v>
      </c>
      <c r="L3853" s="9">
        <f t="shared" si="81"/>
        <v>7</v>
      </c>
      <c r="M3853" s="11">
        <f t="shared" si="82"/>
        <v>42172.439571759256</v>
      </c>
      <c r="N3853" s="12">
        <f t="shared" si="83"/>
        <v>6</v>
      </c>
      <c r="O3853">
        <f t="shared" si="84"/>
        <v>30</v>
      </c>
      <c r="P3853" t="b">
        <v>1</v>
      </c>
      <c r="Q3853">
        <v>24</v>
      </c>
      <c r="R3853" t="b">
        <v>0</v>
      </c>
      <c r="S3853" s="5" t="s">
        <v>8276</v>
      </c>
      <c r="T3853" t="s">
        <v>8277</v>
      </c>
      <c r="U3853">
        <f>1</f>
        <v>1</v>
      </c>
    </row>
    <row r="3854" spans="1:21" ht="42.75" x14ac:dyDescent="0.4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1">
        <f t="shared" si="80"/>
        <v>42090.149027777778</v>
      </c>
      <c r="L3854" s="9">
        <f t="shared" si="81"/>
        <v>3</v>
      </c>
      <c r="M3854" s="11">
        <f t="shared" si="82"/>
        <v>42065.190694444449</v>
      </c>
      <c r="N3854" s="12">
        <f t="shared" si="83"/>
        <v>3</v>
      </c>
      <c r="O3854">
        <f t="shared" si="84"/>
        <v>24.958333333328483</v>
      </c>
      <c r="P3854" t="b">
        <v>0</v>
      </c>
      <c r="Q3854">
        <v>2</v>
      </c>
      <c r="R3854" t="b">
        <v>0</v>
      </c>
      <c r="S3854" s="5" t="s">
        <v>8276</v>
      </c>
      <c r="T3854" t="s">
        <v>8277</v>
      </c>
      <c r="U3854">
        <f>1</f>
        <v>1</v>
      </c>
    </row>
    <row r="3855" spans="1:21" ht="28.5" x14ac:dyDescent="0.4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1">
        <f t="shared" si="80"/>
        <v>41883.84002314815</v>
      </c>
      <c r="L3855" s="9">
        <f t="shared" si="81"/>
        <v>9</v>
      </c>
      <c r="M3855" s="11">
        <f t="shared" si="82"/>
        <v>41848.84002314815</v>
      </c>
      <c r="N3855" s="12">
        <f t="shared" si="83"/>
        <v>7</v>
      </c>
      <c r="O3855">
        <f t="shared" si="84"/>
        <v>35</v>
      </c>
      <c r="P3855" t="b">
        <v>0</v>
      </c>
      <c r="Q3855">
        <v>2</v>
      </c>
      <c r="R3855" t="b">
        <v>0</v>
      </c>
      <c r="S3855" s="5" t="s">
        <v>8276</v>
      </c>
      <c r="T3855" t="s">
        <v>8277</v>
      </c>
      <c r="U3855">
        <f>1</f>
        <v>1</v>
      </c>
    </row>
    <row r="3856" spans="1:21" ht="28.5" x14ac:dyDescent="0.4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1">
        <f t="shared" si="80"/>
        <v>42133.884930555556</v>
      </c>
      <c r="L3856" s="9">
        <f t="shared" si="81"/>
        <v>5</v>
      </c>
      <c r="M3856" s="11">
        <f t="shared" si="82"/>
        <v>42103.884930555556</v>
      </c>
      <c r="N3856" s="12">
        <f t="shared" si="83"/>
        <v>4</v>
      </c>
      <c r="O3856">
        <f t="shared" si="84"/>
        <v>30</v>
      </c>
      <c r="P3856" t="b">
        <v>0</v>
      </c>
      <c r="Q3856">
        <v>20</v>
      </c>
      <c r="R3856" t="b">
        <v>0</v>
      </c>
      <c r="S3856" s="5" t="s">
        <v>8276</v>
      </c>
      <c r="T3856" t="s">
        <v>8277</v>
      </c>
      <c r="U3856">
        <f>1</f>
        <v>1</v>
      </c>
    </row>
    <row r="3857" spans="1:21" ht="42.75" x14ac:dyDescent="0.4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1">
        <f t="shared" si="80"/>
        <v>42089.929062499999</v>
      </c>
      <c r="L3857" s="9">
        <f t="shared" si="81"/>
        <v>3</v>
      </c>
      <c r="M3857" s="11">
        <f t="shared" si="82"/>
        <v>42059.970729166671</v>
      </c>
      <c r="N3857" s="12">
        <f t="shared" si="83"/>
        <v>2</v>
      </c>
      <c r="O3857">
        <f t="shared" si="84"/>
        <v>29.958333333328483</v>
      </c>
      <c r="P3857" t="b">
        <v>0</v>
      </c>
      <c r="Q3857">
        <v>1</v>
      </c>
      <c r="R3857" t="b">
        <v>0</v>
      </c>
      <c r="S3857" s="5" t="s">
        <v>8276</v>
      </c>
      <c r="T3857" t="s">
        <v>8277</v>
      </c>
      <c r="U3857">
        <f>1</f>
        <v>1</v>
      </c>
    </row>
    <row r="3858" spans="1:21" ht="42.75" x14ac:dyDescent="0.4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1">
        <f t="shared" si="80"/>
        <v>42071.701423611114</v>
      </c>
      <c r="L3858" s="9">
        <f t="shared" si="81"/>
        <v>3</v>
      </c>
      <c r="M3858" s="11">
        <f t="shared" si="82"/>
        <v>42041.743090277778</v>
      </c>
      <c r="N3858" s="12">
        <f t="shared" si="83"/>
        <v>2</v>
      </c>
      <c r="O3858">
        <f t="shared" si="84"/>
        <v>29.958333333335759</v>
      </c>
      <c r="P3858" t="b">
        <v>0</v>
      </c>
      <c r="Q3858">
        <v>1</v>
      </c>
      <c r="R3858" t="b">
        <v>0</v>
      </c>
      <c r="S3858" s="5" t="s">
        <v>8276</v>
      </c>
      <c r="T3858" t="s">
        <v>8277</v>
      </c>
      <c r="U3858">
        <f>1</f>
        <v>1</v>
      </c>
    </row>
    <row r="3859" spans="1:21" ht="42.75" x14ac:dyDescent="0.4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1">
        <f t="shared" si="80"/>
        <v>41852.716666666667</v>
      </c>
      <c r="L3859" s="9">
        <f t="shared" si="81"/>
        <v>8</v>
      </c>
      <c r="M3859" s="11">
        <f t="shared" si="82"/>
        <v>41829.73715277778</v>
      </c>
      <c r="N3859" s="12">
        <f t="shared" si="83"/>
        <v>7</v>
      </c>
      <c r="O3859">
        <f t="shared" si="84"/>
        <v>22.979513888887595</v>
      </c>
      <c r="P3859" t="b">
        <v>0</v>
      </c>
      <c r="Q3859">
        <v>4</v>
      </c>
      <c r="R3859" t="b">
        <v>0</v>
      </c>
      <c r="S3859" s="5" t="s">
        <v>8276</v>
      </c>
      <c r="T3859" t="s">
        <v>8277</v>
      </c>
      <c r="U3859">
        <f>1</f>
        <v>1</v>
      </c>
    </row>
    <row r="3860" spans="1:21" ht="57" x14ac:dyDescent="0.4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1">
        <f t="shared" si="80"/>
        <v>42146.875</v>
      </c>
      <c r="L3860" s="9">
        <f t="shared" si="81"/>
        <v>5</v>
      </c>
      <c r="M3860" s="11">
        <f t="shared" si="82"/>
        <v>42128.431064814817</v>
      </c>
      <c r="N3860" s="12">
        <f t="shared" si="83"/>
        <v>5</v>
      </c>
      <c r="O3860">
        <f t="shared" si="84"/>
        <v>18.443935185183364</v>
      </c>
      <c r="P3860" t="b">
        <v>0</v>
      </c>
      <c r="Q3860">
        <v>1</v>
      </c>
      <c r="R3860" t="b">
        <v>0</v>
      </c>
      <c r="S3860" s="5" t="s">
        <v>8276</v>
      </c>
      <c r="T3860" t="s">
        <v>8277</v>
      </c>
      <c r="U3860">
        <f>1</f>
        <v>1</v>
      </c>
    </row>
    <row r="3861" spans="1:21" ht="42.75" x14ac:dyDescent="0.4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1">
        <f t="shared" si="80"/>
        <v>41815.875</v>
      </c>
      <c r="L3861" s="9">
        <f t="shared" si="81"/>
        <v>6</v>
      </c>
      <c r="M3861" s="11">
        <f t="shared" si="82"/>
        <v>41789.893599537041</v>
      </c>
      <c r="N3861" s="12">
        <f t="shared" si="83"/>
        <v>5</v>
      </c>
      <c r="O3861">
        <f t="shared" si="84"/>
        <v>25.981400462958845</v>
      </c>
      <c r="P3861" t="b">
        <v>0</v>
      </c>
      <c r="Q3861">
        <v>1</v>
      </c>
      <c r="R3861" t="b">
        <v>0</v>
      </c>
      <c r="S3861" s="5" t="s">
        <v>8276</v>
      </c>
      <c r="T3861" t="s">
        <v>8277</v>
      </c>
      <c r="U3861">
        <f>1</f>
        <v>1</v>
      </c>
    </row>
    <row r="3862" spans="1:21" ht="42.75" x14ac:dyDescent="0.4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1">
        <f t="shared" si="80"/>
        <v>41863.660995370366</v>
      </c>
      <c r="L3862" s="9">
        <f t="shared" si="81"/>
        <v>8</v>
      </c>
      <c r="M3862" s="11">
        <f t="shared" si="82"/>
        <v>41833.660995370366</v>
      </c>
      <c r="N3862" s="12">
        <f t="shared" si="83"/>
        <v>7</v>
      </c>
      <c r="O3862">
        <f t="shared" si="84"/>
        <v>30</v>
      </c>
      <c r="P3862" t="b">
        <v>0</v>
      </c>
      <c r="Q3862">
        <v>13</v>
      </c>
      <c r="R3862" t="b">
        <v>0</v>
      </c>
      <c r="S3862" s="5" t="s">
        <v>8276</v>
      </c>
      <c r="T3862" t="s">
        <v>8277</v>
      </c>
      <c r="U3862">
        <f>1</f>
        <v>1</v>
      </c>
    </row>
    <row r="3863" spans="1:21" x14ac:dyDescent="0.4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1">
        <f t="shared" si="80"/>
        <v>41955.907638888893</v>
      </c>
      <c r="L3863" s="9">
        <f t="shared" si="81"/>
        <v>11</v>
      </c>
      <c r="M3863" s="11">
        <f t="shared" si="82"/>
        <v>41914.590011574073</v>
      </c>
      <c r="N3863" s="12">
        <f t="shared" si="83"/>
        <v>10</v>
      </c>
      <c r="O3863">
        <f t="shared" si="84"/>
        <v>41.317627314820129</v>
      </c>
      <c r="P3863" t="b">
        <v>0</v>
      </c>
      <c r="Q3863">
        <v>1</v>
      </c>
      <c r="R3863" t="b">
        <v>0</v>
      </c>
      <c r="S3863" s="5" t="s">
        <v>8276</v>
      </c>
      <c r="T3863" t="s">
        <v>8277</v>
      </c>
      <c r="U3863">
        <f>1</f>
        <v>1</v>
      </c>
    </row>
    <row r="3864" spans="1:21" ht="28.5" x14ac:dyDescent="0.4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1">
        <f t="shared" si="80"/>
        <v>42625.707638888889</v>
      </c>
      <c r="L3864" s="9">
        <f t="shared" si="81"/>
        <v>9</v>
      </c>
      <c r="M3864" s="11">
        <f t="shared" si="82"/>
        <v>42611.261064814811</v>
      </c>
      <c r="N3864" s="12">
        <f t="shared" si="83"/>
        <v>8</v>
      </c>
      <c r="O3864">
        <f t="shared" si="84"/>
        <v>14.446574074077944</v>
      </c>
      <c r="P3864" t="b">
        <v>0</v>
      </c>
      <c r="Q3864">
        <v>1</v>
      </c>
      <c r="R3864" t="b">
        <v>0</v>
      </c>
      <c r="S3864" s="5" t="s">
        <v>8276</v>
      </c>
      <c r="T3864" t="s">
        <v>8277</v>
      </c>
      <c r="U3864">
        <f>1</f>
        <v>1</v>
      </c>
    </row>
    <row r="3865" spans="1:21" ht="42.75" x14ac:dyDescent="0.4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1">
        <f t="shared" si="80"/>
        <v>42313.674826388888</v>
      </c>
      <c r="L3865" s="9">
        <f t="shared" si="81"/>
        <v>11</v>
      </c>
      <c r="M3865" s="11">
        <f t="shared" si="82"/>
        <v>42253.633159722223</v>
      </c>
      <c r="N3865" s="12">
        <f t="shared" si="83"/>
        <v>9</v>
      </c>
      <c r="O3865">
        <f t="shared" si="84"/>
        <v>60.041666666664241</v>
      </c>
      <c r="P3865" t="b">
        <v>0</v>
      </c>
      <c r="Q3865">
        <v>0</v>
      </c>
      <c r="R3865" t="b">
        <v>0</v>
      </c>
      <c r="S3865" s="5" t="s">
        <v>8276</v>
      </c>
      <c r="T3865" t="s">
        <v>8277</v>
      </c>
      <c r="U3865">
        <f>1</f>
        <v>1</v>
      </c>
    </row>
    <row r="3866" spans="1:21" ht="42.75" x14ac:dyDescent="0.4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1">
        <f t="shared" si="80"/>
        <v>42325.933495370366</v>
      </c>
      <c r="L3866" s="9">
        <f t="shared" si="81"/>
        <v>11</v>
      </c>
      <c r="M3866" s="11">
        <f t="shared" si="82"/>
        <v>42295.891828703709</v>
      </c>
      <c r="N3866" s="12">
        <f t="shared" si="83"/>
        <v>10</v>
      </c>
      <c r="O3866">
        <f t="shared" si="84"/>
        <v>30.041666666656965</v>
      </c>
      <c r="P3866" t="b">
        <v>0</v>
      </c>
      <c r="Q3866">
        <v>3</v>
      </c>
      <c r="R3866" t="b">
        <v>0</v>
      </c>
      <c r="S3866" s="5" t="s">
        <v>8276</v>
      </c>
      <c r="T3866" t="s">
        <v>8277</v>
      </c>
      <c r="U3866">
        <f>1</f>
        <v>1</v>
      </c>
    </row>
    <row r="3867" spans="1:21" ht="42.75" x14ac:dyDescent="0.4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1">
        <f t="shared" si="80"/>
        <v>41881.229166666664</v>
      </c>
      <c r="L3867" s="9">
        <f t="shared" si="81"/>
        <v>8</v>
      </c>
      <c r="M3867" s="11">
        <f t="shared" si="82"/>
        <v>41841.651597222226</v>
      </c>
      <c r="N3867" s="12">
        <f t="shared" si="83"/>
        <v>7</v>
      </c>
      <c r="O3867">
        <f t="shared" si="84"/>
        <v>39.577569444438268</v>
      </c>
      <c r="P3867" t="b">
        <v>0</v>
      </c>
      <c r="Q3867">
        <v>14</v>
      </c>
      <c r="R3867" t="b">
        <v>0</v>
      </c>
      <c r="S3867" s="5" t="s">
        <v>8276</v>
      </c>
      <c r="T3867" t="s">
        <v>8277</v>
      </c>
      <c r="U3867">
        <f>1</f>
        <v>1</v>
      </c>
    </row>
    <row r="3868" spans="1:21" ht="28.5" x14ac:dyDescent="0.4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1">
        <f t="shared" si="80"/>
        <v>42452.145138888889</v>
      </c>
      <c r="L3868" s="9">
        <f t="shared" si="81"/>
        <v>3</v>
      </c>
      <c r="M3868" s="11">
        <f t="shared" si="82"/>
        <v>42402.947002314817</v>
      </c>
      <c r="N3868" s="12">
        <f t="shared" si="83"/>
        <v>2</v>
      </c>
      <c r="O3868">
        <f t="shared" si="84"/>
        <v>49.198136574072123</v>
      </c>
      <c r="P3868" t="b">
        <v>0</v>
      </c>
      <c r="Q3868">
        <v>2</v>
      </c>
      <c r="R3868" t="b">
        <v>0</v>
      </c>
      <c r="S3868" s="5" t="s">
        <v>8276</v>
      </c>
      <c r="T3868" t="s">
        <v>8277</v>
      </c>
      <c r="U3868">
        <f>1</f>
        <v>1</v>
      </c>
    </row>
    <row r="3869" spans="1:21" ht="42.75" x14ac:dyDescent="0.4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1">
        <f t="shared" si="80"/>
        <v>42539.814108796301</v>
      </c>
      <c r="L3869" s="9">
        <f t="shared" si="81"/>
        <v>6</v>
      </c>
      <c r="M3869" s="11">
        <f t="shared" si="82"/>
        <v>42509.814108796301</v>
      </c>
      <c r="N3869" s="12">
        <f t="shared" si="83"/>
        <v>5</v>
      </c>
      <c r="O3869">
        <f t="shared" si="84"/>
        <v>30</v>
      </c>
      <c r="P3869" t="b">
        <v>0</v>
      </c>
      <c r="Q3869">
        <v>5</v>
      </c>
      <c r="R3869" t="b">
        <v>0</v>
      </c>
      <c r="S3869" s="5" t="s">
        <v>8276</v>
      </c>
      <c r="T3869" t="s">
        <v>8277</v>
      </c>
      <c r="U3869">
        <f>1</f>
        <v>1</v>
      </c>
    </row>
    <row r="3870" spans="1:21" hidden="1" x14ac:dyDescent="0.4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/>
      <c r="L3870"/>
      <c r="M3870"/>
      <c r="N3870"/>
      <c r="P3870" t="b">
        <v>0</v>
      </c>
      <c r="Q3870">
        <v>1</v>
      </c>
      <c r="R3870" t="b">
        <v>0</v>
      </c>
      <c r="S3870" s="5" t="s">
        <v>8276</v>
      </c>
      <c r="T3870" t="s">
        <v>8318</v>
      </c>
    </row>
    <row r="3871" spans="1:21" ht="28.5" hidden="1" x14ac:dyDescent="0.4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/>
      <c r="L3871"/>
      <c r="M3871"/>
      <c r="N3871"/>
      <c r="P3871" t="b">
        <v>0</v>
      </c>
      <c r="Q3871">
        <v>15</v>
      </c>
      <c r="R3871" t="b">
        <v>0</v>
      </c>
      <c r="S3871" s="5" t="s">
        <v>8276</v>
      </c>
      <c r="T3871" t="s">
        <v>8318</v>
      </c>
    </row>
    <row r="3872" spans="1:21" ht="42.75" hidden="1" x14ac:dyDescent="0.4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/>
      <c r="L3872"/>
      <c r="M3872"/>
      <c r="N3872"/>
      <c r="P3872" t="b">
        <v>0</v>
      </c>
      <c r="Q3872">
        <v>10</v>
      </c>
      <c r="R3872" t="b">
        <v>0</v>
      </c>
      <c r="S3872" s="5" t="s">
        <v>8276</v>
      </c>
      <c r="T3872" t="s">
        <v>8318</v>
      </c>
    </row>
    <row r="3873" spans="1:20" ht="28.5" hidden="1" x14ac:dyDescent="0.4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/>
      <c r="L3873"/>
      <c r="M3873"/>
      <c r="N3873"/>
      <c r="P3873" t="b">
        <v>0</v>
      </c>
      <c r="Q3873">
        <v>3</v>
      </c>
      <c r="R3873" t="b">
        <v>0</v>
      </c>
      <c r="S3873" s="5" t="s">
        <v>8276</v>
      </c>
      <c r="T3873" t="s">
        <v>8318</v>
      </c>
    </row>
    <row r="3874" spans="1:20" ht="42.75" hidden="1" x14ac:dyDescent="0.4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/>
      <c r="L3874"/>
      <c r="M3874"/>
      <c r="N3874"/>
      <c r="P3874" t="b">
        <v>0</v>
      </c>
      <c r="Q3874">
        <v>0</v>
      </c>
      <c r="R3874" t="b">
        <v>0</v>
      </c>
      <c r="S3874" s="5" t="s">
        <v>8276</v>
      </c>
      <c r="T3874" t="s">
        <v>8318</v>
      </c>
    </row>
    <row r="3875" spans="1:20" ht="42.75" hidden="1" x14ac:dyDescent="0.4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/>
      <c r="L3875"/>
      <c r="M3875"/>
      <c r="N3875"/>
      <c r="P3875" t="b">
        <v>0</v>
      </c>
      <c r="Q3875">
        <v>0</v>
      </c>
      <c r="R3875" t="b">
        <v>0</v>
      </c>
      <c r="S3875" s="5" t="s">
        <v>8276</v>
      </c>
      <c r="T3875" t="s">
        <v>8318</v>
      </c>
    </row>
    <row r="3876" spans="1:20" ht="42.75" hidden="1" x14ac:dyDescent="0.4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/>
      <c r="L3876"/>
      <c r="M3876"/>
      <c r="N3876"/>
      <c r="P3876" t="b">
        <v>0</v>
      </c>
      <c r="Q3876">
        <v>0</v>
      </c>
      <c r="R3876" t="b">
        <v>0</v>
      </c>
      <c r="S3876" s="5" t="s">
        <v>8276</v>
      </c>
      <c r="T3876" t="s">
        <v>8318</v>
      </c>
    </row>
    <row r="3877" spans="1:20" ht="42.75" hidden="1" x14ac:dyDescent="0.4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/>
      <c r="L3877"/>
      <c r="M3877"/>
      <c r="N3877"/>
      <c r="P3877" t="b">
        <v>0</v>
      </c>
      <c r="Q3877">
        <v>0</v>
      </c>
      <c r="R3877" t="b">
        <v>0</v>
      </c>
      <c r="S3877" s="5" t="s">
        <v>8276</v>
      </c>
      <c r="T3877" t="s">
        <v>8318</v>
      </c>
    </row>
    <row r="3878" spans="1:20" ht="42.75" hidden="1" x14ac:dyDescent="0.4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/>
      <c r="L3878"/>
      <c r="M3878"/>
      <c r="N3878"/>
      <c r="P3878" t="b">
        <v>0</v>
      </c>
      <c r="Q3878">
        <v>46</v>
      </c>
      <c r="R3878" t="b">
        <v>0</v>
      </c>
      <c r="S3878" s="5" t="s">
        <v>8276</v>
      </c>
      <c r="T3878" t="s">
        <v>8318</v>
      </c>
    </row>
    <row r="3879" spans="1:20" ht="42.75" hidden="1" x14ac:dyDescent="0.4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/>
      <c r="L3879"/>
      <c r="M3879"/>
      <c r="N3879"/>
      <c r="P3879" t="b">
        <v>0</v>
      </c>
      <c r="Q3879">
        <v>14</v>
      </c>
      <c r="R3879" t="b">
        <v>0</v>
      </c>
      <c r="S3879" s="5" t="s">
        <v>8276</v>
      </c>
      <c r="T3879" t="s">
        <v>8318</v>
      </c>
    </row>
    <row r="3880" spans="1:20" ht="42.75" hidden="1" x14ac:dyDescent="0.4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/>
      <c r="L3880"/>
      <c r="M3880"/>
      <c r="N3880"/>
      <c r="P3880" t="b">
        <v>0</v>
      </c>
      <c r="Q3880">
        <v>1</v>
      </c>
      <c r="R3880" t="b">
        <v>0</v>
      </c>
      <c r="S3880" s="5" t="s">
        <v>8276</v>
      </c>
      <c r="T3880" t="s">
        <v>8318</v>
      </c>
    </row>
    <row r="3881" spans="1:20" ht="42.75" hidden="1" x14ac:dyDescent="0.4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/>
      <c r="L3881"/>
      <c r="M3881"/>
      <c r="N3881"/>
      <c r="P3881" t="b">
        <v>0</v>
      </c>
      <c r="Q3881">
        <v>0</v>
      </c>
      <c r="R3881" t="b">
        <v>0</v>
      </c>
      <c r="S3881" s="5" t="s">
        <v>8276</v>
      </c>
      <c r="T3881" t="s">
        <v>8318</v>
      </c>
    </row>
    <row r="3882" spans="1:20" ht="42.75" hidden="1" x14ac:dyDescent="0.4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/>
      <c r="L3882"/>
      <c r="M3882"/>
      <c r="N3882"/>
      <c r="P3882" t="b">
        <v>0</v>
      </c>
      <c r="Q3882">
        <v>17</v>
      </c>
      <c r="R3882" t="b">
        <v>0</v>
      </c>
      <c r="S3882" s="5" t="s">
        <v>8276</v>
      </c>
      <c r="T3882" t="s">
        <v>8318</v>
      </c>
    </row>
    <row r="3883" spans="1:20" ht="28.5" hidden="1" x14ac:dyDescent="0.4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/>
      <c r="L3883"/>
      <c r="M3883"/>
      <c r="N3883"/>
      <c r="P3883" t="b">
        <v>0</v>
      </c>
      <c r="Q3883">
        <v>1</v>
      </c>
      <c r="R3883" t="b">
        <v>0</v>
      </c>
      <c r="S3883" s="5" t="s">
        <v>8276</v>
      </c>
      <c r="T3883" t="s">
        <v>8318</v>
      </c>
    </row>
    <row r="3884" spans="1:20" ht="42.75" hidden="1" x14ac:dyDescent="0.4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/>
      <c r="L3884"/>
      <c r="M3884"/>
      <c r="N3884"/>
      <c r="P3884" t="b">
        <v>0</v>
      </c>
      <c r="Q3884">
        <v>0</v>
      </c>
      <c r="R3884" t="b">
        <v>0</v>
      </c>
      <c r="S3884" s="5" t="s">
        <v>8276</v>
      </c>
      <c r="T3884" t="s">
        <v>8318</v>
      </c>
    </row>
    <row r="3885" spans="1:20" ht="57" hidden="1" x14ac:dyDescent="0.4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/>
      <c r="L3885"/>
      <c r="M3885"/>
      <c r="N3885"/>
      <c r="P3885" t="b">
        <v>0</v>
      </c>
      <c r="Q3885">
        <v>0</v>
      </c>
      <c r="R3885" t="b">
        <v>0</v>
      </c>
      <c r="S3885" s="5" t="s">
        <v>8276</v>
      </c>
      <c r="T3885" t="s">
        <v>8318</v>
      </c>
    </row>
    <row r="3886" spans="1:20" ht="42.75" hidden="1" x14ac:dyDescent="0.4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/>
      <c r="L3886"/>
      <c r="M3886"/>
      <c r="N3886"/>
      <c r="P3886" t="b">
        <v>0</v>
      </c>
      <c r="Q3886">
        <v>0</v>
      </c>
      <c r="R3886" t="b">
        <v>0</v>
      </c>
      <c r="S3886" s="5" t="s">
        <v>8276</v>
      </c>
      <c r="T3886" t="s">
        <v>8318</v>
      </c>
    </row>
    <row r="3887" spans="1:20" ht="42.75" hidden="1" x14ac:dyDescent="0.4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/>
      <c r="L3887"/>
      <c r="M3887"/>
      <c r="N3887"/>
      <c r="P3887" t="b">
        <v>0</v>
      </c>
      <c r="Q3887">
        <v>0</v>
      </c>
      <c r="R3887" t="b">
        <v>0</v>
      </c>
      <c r="S3887" s="5" t="s">
        <v>8276</v>
      </c>
      <c r="T3887" t="s">
        <v>8318</v>
      </c>
    </row>
    <row r="3888" spans="1:20" hidden="1" x14ac:dyDescent="0.4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/>
      <c r="L3888"/>
      <c r="M3888"/>
      <c r="N3888"/>
      <c r="P3888" t="b">
        <v>0</v>
      </c>
      <c r="Q3888">
        <v>0</v>
      </c>
      <c r="R3888" t="b">
        <v>0</v>
      </c>
      <c r="S3888" s="5" t="s">
        <v>8276</v>
      </c>
      <c r="T3888" t="s">
        <v>8318</v>
      </c>
    </row>
    <row r="3889" spans="1:21" ht="42.75" hidden="1" x14ac:dyDescent="0.4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/>
      <c r="L3889"/>
      <c r="M3889"/>
      <c r="N3889"/>
      <c r="P3889" t="b">
        <v>0</v>
      </c>
      <c r="Q3889">
        <v>2</v>
      </c>
      <c r="R3889" t="b">
        <v>0</v>
      </c>
      <c r="S3889" s="5" t="s">
        <v>8276</v>
      </c>
      <c r="T3889" t="s">
        <v>8318</v>
      </c>
    </row>
    <row r="3890" spans="1:21" ht="42.75" x14ac:dyDescent="0.4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1">
        <f t="shared" ref="K3890:K3953" si="85">I3890/60/60/24+DATE(1970,1,1)</f>
        <v>42792.545810185184</v>
      </c>
      <c r="L3890" s="9">
        <f t="shared" ref="L3890:L3953" si="86">MONTH(K3890)</f>
        <v>2</v>
      </c>
      <c r="M3890" s="11">
        <f t="shared" ref="M3890:M3953" si="87">J3890/60/60/24+DATE(1970,1,1)</f>
        <v>42762.545810185184</v>
      </c>
      <c r="N3890" s="12">
        <f t="shared" ref="N3890:N3953" si="88">MONTH(M3890)</f>
        <v>1</v>
      </c>
      <c r="O3890">
        <f t="shared" ref="O3890:O3953" si="89">K3890-M3890</f>
        <v>30</v>
      </c>
      <c r="P3890" t="b">
        <v>0</v>
      </c>
      <c r="Q3890">
        <v>14</v>
      </c>
      <c r="R3890" t="b">
        <v>0</v>
      </c>
      <c r="S3890" s="5" t="s">
        <v>8276</v>
      </c>
      <c r="T3890" t="s">
        <v>8277</v>
      </c>
      <c r="U3890">
        <f>1</f>
        <v>1</v>
      </c>
    </row>
    <row r="3891" spans="1:21" ht="42.75" x14ac:dyDescent="0.4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1">
        <f t="shared" si="85"/>
        <v>42008.976388888885</v>
      </c>
      <c r="L3891" s="9">
        <f t="shared" si="86"/>
        <v>1</v>
      </c>
      <c r="M3891" s="11">
        <f t="shared" si="87"/>
        <v>41977.004976851851</v>
      </c>
      <c r="N3891" s="12">
        <f t="shared" si="88"/>
        <v>12</v>
      </c>
      <c r="O3891">
        <f t="shared" si="89"/>
        <v>31.971412037033588</v>
      </c>
      <c r="P3891" t="b">
        <v>0</v>
      </c>
      <c r="Q3891">
        <v>9</v>
      </c>
      <c r="R3891" t="b">
        <v>0</v>
      </c>
      <c r="S3891" s="5" t="s">
        <v>8276</v>
      </c>
      <c r="T3891" t="s">
        <v>8277</v>
      </c>
      <c r="U3891">
        <f>1</f>
        <v>1</v>
      </c>
    </row>
    <row r="3892" spans="1:21" ht="42.75" x14ac:dyDescent="0.4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1">
        <f t="shared" si="85"/>
        <v>42231.758611111116</v>
      </c>
      <c r="L3892" s="9">
        <f t="shared" si="86"/>
        <v>8</v>
      </c>
      <c r="M3892" s="11">
        <f t="shared" si="87"/>
        <v>42171.758611111116</v>
      </c>
      <c r="N3892" s="12">
        <f t="shared" si="88"/>
        <v>6</v>
      </c>
      <c r="O3892">
        <f t="shared" si="89"/>
        <v>60</v>
      </c>
      <c r="P3892" t="b">
        <v>0</v>
      </c>
      <c r="Q3892">
        <v>8</v>
      </c>
      <c r="R3892" t="b">
        <v>0</v>
      </c>
      <c r="S3892" s="5" t="s">
        <v>8276</v>
      </c>
      <c r="T3892" t="s">
        <v>8277</v>
      </c>
      <c r="U3892">
        <f>1</f>
        <v>1</v>
      </c>
    </row>
    <row r="3893" spans="1:21" ht="28.5" x14ac:dyDescent="0.4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1">
        <f t="shared" si="85"/>
        <v>42086.207638888889</v>
      </c>
      <c r="L3893" s="9">
        <f t="shared" si="86"/>
        <v>3</v>
      </c>
      <c r="M3893" s="11">
        <f t="shared" si="87"/>
        <v>42056.1324537037</v>
      </c>
      <c r="N3893" s="12">
        <f t="shared" si="88"/>
        <v>2</v>
      </c>
      <c r="O3893">
        <f t="shared" si="89"/>
        <v>30.075185185189184</v>
      </c>
      <c r="P3893" t="b">
        <v>0</v>
      </c>
      <c r="Q3893">
        <v>7</v>
      </c>
      <c r="R3893" t="b">
        <v>0</v>
      </c>
      <c r="S3893" s="5" t="s">
        <v>8276</v>
      </c>
      <c r="T3893" t="s">
        <v>8277</v>
      </c>
      <c r="U3893">
        <f>1</f>
        <v>1</v>
      </c>
    </row>
    <row r="3894" spans="1:21" ht="42.75" x14ac:dyDescent="0.4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1">
        <f t="shared" si="85"/>
        <v>41875.291666666664</v>
      </c>
      <c r="L3894" s="9">
        <f t="shared" si="86"/>
        <v>8</v>
      </c>
      <c r="M3894" s="11">
        <f t="shared" si="87"/>
        <v>41867.652280092596</v>
      </c>
      <c r="N3894" s="12">
        <f t="shared" si="88"/>
        <v>8</v>
      </c>
      <c r="O3894">
        <f t="shared" si="89"/>
        <v>7.6393865740683395</v>
      </c>
      <c r="P3894" t="b">
        <v>0</v>
      </c>
      <c r="Q3894">
        <v>0</v>
      </c>
      <c r="R3894" t="b">
        <v>0</v>
      </c>
      <c r="S3894" s="5" t="s">
        <v>8276</v>
      </c>
      <c r="T3894" t="s">
        <v>8277</v>
      </c>
      <c r="U3894">
        <f>1</f>
        <v>1</v>
      </c>
    </row>
    <row r="3895" spans="1:21" ht="42.75" x14ac:dyDescent="0.4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1">
        <f t="shared" si="85"/>
        <v>41821.25</v>
      </c>
      <c r="L3895" s="9">
        <f t="shared" si="86"/>
        <v>7</v>
      </c>
      <c r="M3895" s="11">
        <f t="shared" si="87"/>
        <v>41779.657870370371</v>
      </c>
      <c r="N3895" s="12">
        <f t="shared" si="88"/>
        <v>5</v>
      </c>
      <c r="O3895">
        <f t="shared" si="89"/>
        <v>41.592129629629198</v>
      </c>
      <c r="P3895" t="b">
        <v>0</v>
      </c>
      <c r="Q3895">
        <v>84</v>
      </c>
      <c r="R3895" t="b">
        <v>0</v>
      </c>
      <c r="S3895" s="5" t="s">
        <v>8276</v>
      </c>
      <c r="T3895" t="s">
        <v>8277</v>
      </c>
      <c r="U3895">
        <f>1</f>
        <v>1</v>
      </c>
    </row>
    <row r="3896" spans="1:21" ht="42.75" x14ac:dyDescent="0.4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1">
        <f t="shared" si="85"/>
        <v>42710.207638888889</v>
      </c>
      <c r="L3896" s="9">
        <f t="shared" si="86"/>
        <v>12</v>
      </c>
      <c r="M3896" s="11">
        <f t="shared" si="87"/>
        <v>42679.958472222221</v>
      </c>
      <c r="N3896" s="12">
        <f t="shared" si="88"/>
        <v>11</v>
      </c>
      <c r="O3896">
        <f t="shared" si="89"/>
        <v>30.249166666668316</v>
      </c>
      <c r="P3896" t="b">
        <v>0</v>
      </c>
      <c r="Q3896">
        <v>11</v>
      </c>
      <c r="R3896" t="b">
        <v>0</v>
      </c>
      <c r="S3896" s="5" t="s">
        <v>8276</v>
      </c>
      <c r="T3896" t="s">
        <v>8277</v>
      </c>
      <c r="U3896">
        <f>1</f>
        <v>1</v>
      </c>
    </row>
    <row r="3897" spans="1:21" ht="42.75" x14ac:dyDescent="0.4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1">
        <f t="shared" si="85"/>
        <v>42063.250208333338</v>
      </c>
      <c r="L3897" s="9">
        <f t="shared" si="86"/>
        <v>2</v>
      </c>
      <c r="M3897" s="11">
        <f t="shared" si="87"/>
        <v>42032.250208333338</v>
      </c>
      <c r="N3897" s="12">
        <f t="shared" si="88"/>
        <v>1</v>
      </c>
      <c r="O3897">
        <f t="shared" si="89"/>
        <v>31</v>
      </c>
      <c r="P3897" t="b">
        <v>0</v>
      </c>
      <c r="Q3897">
        <v>1</v>
      </c>
      <c r="R3897" t="b">
        <v>0</v>
      </c>
      <c r="S3897" s="5" t="s">
        <v>8276</v>
      </c>
      <c r="T3897" t="s">
        <v>8277</v>
      </c>
      <c r="U3897">
        <f>1</f>
        <v>1</v>
      </c>
    </row>
    <row r="3898" spans="1:21" ht="42.75" x14ac:dyDescent="0.4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1">
        <f t="shared" si="85"/>
        <v>41807.191875000004</v>
      </c>
      <c r="L3898" s="9">
        <f t="shared" si="86"/>
        <v>6</v>
      </c>
      <c r="M3898" s="11">
        <f t="shared" si="87"/>
        <v>41793.191875000004</v>
      </c>
      <c r="N3898" s="12">
        <f t="shared" si="88"/>
        <v>6</v>
      </c>
      <c r="O3898">
        <f t="shared" si="89"/>
        <v>14</v>
      </c>
      <c r="P3898" t="b">
        <v>0</v>
      </c>
      <c r="Q3898">
        <v>4</v>
      </c>
      <c r="R3898" t="b">
        <v>0</v>
      </c>
      <c r="S3898" s="5" t="s">
        <v>8276</v>
      </c>
      <c r="T3898" t="s">
        <v>8277</v>
      </c>
      <c r="U3898">
        <f>1</f>
        <v>1</v>
      </c>
    </row>
    <row r="3899" spans="1:21" ht="42.75" x14ac:dyDescent="0.4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1">
        <f t="shared" si="85"/>
        <v>42012.87364583333</v>
      </c>
      <c r="L3899" s="9">
        <f t="shared" si="86"/>
        <v>1</v>
      </c>
      <c r="M3899" s="11">
        <f t="shared" si="87"/>
        <v>41982.87364583333</v>
      </c>
      <c r="N3899" s="12">
        <f t="shared" si="88"/>
        <v>12</v>
      </c>
      <c r="O3899">
        <f t="shared" si="89"/>
        <v>30</v>
      </c>
      <c r="P3899" t="b">
        <v>0</v>
      </c>
      <c r="Q3899">
        <v>10</v>
      </c>
      <c r="R3899" t="b">
        <v>0</v>
      </c>
      <c r="S3899" s="5" t="s">
        <v>8276</v>
      </c>
      <c r="T3899" t="s">
        <v>8277</v>
      </c>
      <c r="U3899">
        <f>1</f>
        <v>1</v>
      </c>
    </row>
    <row r="3900" spans="1:21" ht="57" x14ac:dyDescent="0.4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1">
        <f t="shared" si="85"/>
        <v>42233.666666666672</v>
      </c>
      <c r="L3900" s="9">
        <f t="shared" si="86"/>
        <v>8</v>
      </c>
      <c r="M3900" s="11">
        <f t="shared" si="87"/>
        <v>42193.482291666667</v>
      </c>
      <c r="N3900" s="12">
        <f t="shared" si="88"/>
        <v>7</v>
      </c>
      <c r="O3900">
        <f t="shared" si="89"/>
        <v>40.184375000004366</v>
      </c>
      <c r="P3900" t="b">
        <v>0</v>
      </c>
      <c r="Q3900">
        <v>16</v>
      </c>
      <c r="R3900" t="b">
        <v>0</v>
      </c>
      <c r="S3900" s="5" t="s">
        <v>8276</v>
      </c>
      <c r="T3900" t="s">
        <v>8277</v>
      </c>
      <c r="U3900">
        <f>1</f>
        <v>1</v>
      </c>
    </row>
    <row r="3901" spans="1:21" ht="42.75" x14ac:dyDescent="0.4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1">
        <f t="shared" si="85"/>
        <v>41863.775011574071</v>
      </c>
      <c r="L3901" s="9">
        <f t="shared" si="86"/>
        <v>8</v>
      </c>
      <c r="M3901" s="11">
        <f t="shared" si="87"/>
        <v>41843.775011574071</v>
      </c>
      <c r="N3901" s="12">
        <f t="shared" si="88"/>
        <v>7</v>
      </c>
      <c r="O3901">
        <f t="shared" si="89"/>
        <v>20</v>
      </c>
      <c r="P3901" t="b">
        <v>0</v>
      </c>
      <c r="Q3901">
        <v>2</v>
      </c>
      <c r="R3901" t="b">
        <v>0</v>
      </c>
      <c r="S3901" s="5" t="s">
        <v>8276</v>
      </c>
      <c r="T3901" t="s">
        <v>8277</v>
      </c>
      <c r="U3901">
        <f>1</f>
        <v>1</v>
      </c>
    </row>
    <row r="3902" spans="1:21" ht="28.5" x14ac:dyDescent="0.4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1">
        <f t="shared" si="85"/>
        <v>42166.092488425929</v>
      </c>
      <c r="L3902" s="9">
        <f t="shared" si="86"/>
        <v>6</v>
      </c>
      <c r="M3902" s="11">
        <f t="shared" si="87"/>
        <v>42136.092488425929</v>
      </c>
      <c r="N3902" s="12">
        <f t="shared" si="88"/>
        <v>5</v>
      </c>
      <c r="O3902">
        <f t="shared" si="89"/>
        <v>30</v>
      </c>
      <c r="P3902" t="b">
        <v>0</v>
      </c>
      <c r="Q3902">
        <v>5</v>
      </c>
      <c r="R3902" t="b">
        <v>0</v>
      </c>
      <c r="S3902" s="5" t="s">
        <v>8276</v>
      </c>
      <c r="T3902" t="s">
        <v>8277</v>
      </c>
      <c r="U3902">
        <f>1</f>
        <v>1</v>
      </c>
    </row>
    <row r="3903" spans="1:21" ht="42.75" x14ac:dyDescent="0.4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1">
        <f t="shared" si="85"/>
        <v>42357.826377314821</v>
      </c>
      <c r="L3903" s="9">
        <f t="shared" si="86"/>
        <v>12</v>
      </c>
      <c r="M3903" s="11">
        <f t="shared" si="87"/>
        <v>42317.826377314821</v>
      </c>
      <c r="N3903" s="12">
        <f t="shared" si="88"/>
        <v>11</v>
      </c>
      <c r="O3903">
        <f t="shared" si="89"/>
        <v>40</v>
      </c>
      <c r="P3903" t="b">
        <v>0</v>
      </c>
      <c r="Q3903">
        <v>1</v>
      </c>
      <c r="R3903" t="b">
        <v>0</v>
      </c>
      <c r="S3903" s="5" t="s">
        <v>8276</v>
      </c>
      <c r="T3903" t="s">
        <v>8277</v>
      </c>
      <c r="U3903">
        <f>1</f>
        <v>1</v>
      </c>
    </row>
    <row r="3904" spans="1:21" ht="42.75" x14ac:dyDescent="0.4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1">
        <f t="shared" si="85"/>
        <v>42688.509745370371</v>
      </c>
      <c r="L3904" s="9">
        <f t="shared" si="86"/>
        <v>11</v>
      </c>
      <c r="M3904" s="11">
        <f t="shared" si="87"/>
        <v>42663.468078703707</v>
      </c>
      <c r="N3904" s="12">
        <f t="shared" si="88"/>
        <v>10</v>
      </c>
      <c r="O3904">
        <f t="shared" si="89"/>
        <v>25.041666666664241</v>
      </c>
      <c r="P3904" t="b">
        <v>0</v>
      </c>
      <c r="Q3904">
        <v>31</v>
      </c>
      <c r="R3904" t="b">
        <v>0</v>
      </c>
      <c r="S3904" s="5" t="s">
        <v>8276</v>
      </c>
      <c r="T3904" t="s">
        <v>8277</v>
      </c>
      <c r="U3904">
        <f>1</f>
        <v>1</v>
      </c>
    </row>
    <row r="3905" spans="1:21" ht="57" x14ac:dyDescent="0.4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1">
        <f t="shared" si="85"/>
        <v>42230.818055555559</v>
      </c>
      <c r="L3905" s="9">
        <f t="shared" si="86"/>
        <v>8</v>
      </c>
      <c r="M3905" s="11">
        <f t="shared" si="87"/>
        <v>42186.01116898148</v>
      </c>
      <c r="N3905" s="12">
        <f t="shared" si="88"/>
        <v>7</v>
      </c>
      <c r="O3905">
        <f t="shared" si="89"/>
        <v>44.806886574078817</v>
      </c>
      <c r="P3905" t="b">
        <v>0</v>
      </c>
      <c r="Q3905">
        <v>0</v>
      </c>
      <c r="R3905" t="b">
        <v>0</v>
      </c>
      <c r="S3905" s="5" t="s">
        <v>8276</v>
      </c>
      <c r="T3905" t="s">
        <v>8277</v>
      </c>
      <c r="U3905">
        <f>1</f>
        <v>1</v>
      </c>
    </row>
    <row r="3906" spans="1:21" x14ac:dyDescent="0.4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1">
        <f t="shared" si="85"/>
        <v>42109.211111111115</v>
      </c>
      <c r="L3906" s="9">
        <f t="shared" si="86"/>
        <v>4</v>
      </c>
      <c r="M3906" s="11">
        <f t="shared" si="87"/>
        <v>42095.229166666672</v>
      </c>
      <c r="N3906" s="12">
        <f t="shared" si="88"/>
        <v>4</v>
      </c>
      <c r="O3906">
        <f t="shared" si="89"/>
        <v>13.981944444443798</v>
      </c>
      <c r="P3906" t="b">
        <v>0</v>
      </c>
      <c r="Q3906">
        <v>2</v>
      </c>
      <c r="R3906" t="b">
        <v>0</v>
      </c>
      <c r="S3906" s="5" t="s">
        <v>8276</v>
      </c>
      <c r="T3906" t="s">
        <v>8277</v>
      </c>
      <c r="U3906">
        <f>1</f>
        <v>1</v>
      </c>
    </row>
    <row r="3907" spans="1:21" ht="42.75" x14ac:dyDescent="0.4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1">
        <f t="shared" si="85"/>
        <v>42166.958333333328</v>
      </c>
      <c r="L3907" s="9">
        <f t="shared" si="86"/>
        <v>6</v>
      </c>
      <c r="M3907" s="11">
        <f t="shared" si="87"/>
        <v>42124.623877314814</v>
      </c>
      <c r="N3907" s="12">
        <f t="shared" si="88"/>
        <v>4</v>
      </c>
      <c r="O3907">
        <f t="shared" si="89"/>
        <v>42.334456018514175</v>
      </c>
      <c r="P3907" t="b">
        <v>0</v>
      </c>
      <c r="Q3907">
        <v>7</v>
      </c>
      <c r="R3907" t="b">
        <v>0</v>
      </c>
      <c r="S3907" s="5" t="s">
        <v>8276</v>
      </c>
      <c r="T3907" t="s">
        <v>8277</v>
      </c>
      <c r="U3907">
        <f>1</f>
        <v>1</v>
      </c>
    </row>
    <row r="3908" spans="1:21" ht="42.75" x14ac:dyDescent="0.4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1">
        <f t="shared" si="85"/>
        <v>42181.559027777781</v>
      </c>
      <c r="L3908" s="9">
        <f t="shared" si="86"/>
        <v>6</v>
      </c>
      <c r="M3908" s="11">
        <f t="shared" si="87"/>
        <v>42143.917743055557</v>
      </c>
      <c r="N3908" s="12">
        <f t="shared" si="88"/>
        <v>5</v>
      </c>
      <c r="O3908">
        <f t="shared" si="89"/>
        <v>37.641284722223645</v>
      </c>
      <c r="P3908" t="b">
        <v>0</v>
      </c>
      <c r="Q3908">
        <v>16</v>
      </c>
      <c r="R3908" t="b">
        <v>0</v>
      </c>
      <c r="S3908" s="5" t="s">
        <v>8276</v>
      </c>
      <c r="T3908" t="s">
        <v>8277</v>
      </c>
      <c r="U3908">
        <f>1</f>
        <v>1</v>
      </c>
    </row>
    <row r="3909" spans="1:21" ht="28.5" x14ac:dyDescent="0.4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1">
        <f t="shared" si="85"/>
        <v>41938.838888888888</v>
      </c>
      <c r="L3909" s="9">
        <f t="shared" si="86"/>
        <v>10</v>
      </c>
      <c r="M3909" s="11">
        <f t="shared" si="87"/>
        <v>41906.819513888891</v>
      </c>
      <c r="N3909" s="12">
        <f t="shared" si="88"/>
        <v>9</v>
      </c>
      <c r="O3909">
        <f t="shared" si="89"/>
        <v>32.019374999996217</v>
      </c>
      <c r="P3909" t="b">
        <v>0</v>
      </c>
      <c r="Q3909">
        <v>4</v>
      </c>
      <c r="R3909" t="b">
        <v>0</v>
      </c>
      <c r="S3909" s="5" t="s">
        <v>8276</v>
      </c>
      <c r="T3909" t="s">
        <v>8277</v>
      </c>
      <c r="U3909">
        <f>1</f>
        <v>1</v>
      </c>
    </row>
    <row r="3910" spans="1:21" ht="42.75" x14ac:dyDescent="0.4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1">
        <f t="shared" si="85"/>
        <v>41849.135370370372</v>
      </c>
      <c r="L3910" s="9">
        <f t="shared" si="86"/>
        <v>7</v>
      </c>
      <c r="M3910" s="11">
        <f t="shared" si="87"/>
        <v>41834.135370370372</v>
      </c>
      <c r="N3910" s="12">
        <f t="shared" si="88"/>
        <v>7</v>
      </c>
      <c r="O3910">
        <f t="shared" si="89"/>
        <v>15</v>
      </c>
      <c r="P3910" t="b">
        <v>0</v>
      </c>
      <c r="Q3910">
        <v>4</v>
      </c>
      <c r="R3910" t="b">
        <v>0</v>
      </c>
      <c r="S3910" s="5" t="s">
        <v>8276</v>
      </c>
      <c r="T3910" t="s">
        <v>8277</v>
      </c>
      <c r="U3910">
        <f>1</f>
        <v>1</v>
      </c>
    </row>
    <row r="3911" spans="1:21" ht="42.75" x14ac:dyDescent="0.4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1">
        <f t="shared" si="85"/>
        <v>41893.359282407408</v>
      </c>
      <c r="L3911" s="9">
        <f t="shared" si="86"/>
        <v>9</v>
      </c>
      <c r="M3911" s="11">
        <f t="shared" si="87"/>
        <v>41863.359282407408</v>
      </c>
      <c r="N3911" s="12">
        <f t="shared" si="88"/>
        <v>8</v>
      </c>
      <c r="O3911">
        <f t="shared" si="89"/>
        <v>30</v>
      </c>
      <c r="P3911" t="b">
        <v>0</v>
      </c>
      <c r="Q3911">
        <v>4</v>
      </c>
      <c r="R3911" t="b">
        <v>0</v>
      </c>
      <c r="S3911" s="5" t="s">
        <v>8276</v>
      </c>
      <c r="T3911" t="s">
        <v>8277</v>
      </c>
      <c r="U3911">
        <f>1</f>
        <v>1</v>
      </c>
    </row>
    <row r="3912" spans="1:21" ht="42.75" x14ac:dyDescent="0.4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1">
        <f t="shared" si="85"/>
        <v>42254.756909722222</v>
      </c>
      <c r="L3912" s="9">
        <f t="shared" si="86"/>
        <v>9</v>
      </c>
      <c r="M3912" s="11">
        <f t="shared" si="87"/>
        <v>42224.756909722222</v>
      </c>
      <c r="N3912" s="12">
        <f t="shared" si="88"/>
        <v>8</v>
      </c>
      <c r="O3912">
        <f t="shared" si="89"/>
        <v>30</v>
      </c>
      <c r="P3912" t="b">
        <v>0</v>
      </c>
      <c r="Q3912">
        <v>3</v>
      </c>
      <c r="R3912" t="b">
        <v>0</v>
      </c>
      <c r="S3912" s="5" t="s">
        <v>8276</v>
      </c>
      <c r="T3912" t="s">
        <v>8277</v>
      </c>
      <c r="U3912">
        <f>1</f>
        <v>1</v>
      </c>
    </row>
    <row r="3913" spans="1:21" ht="42.75" x14ac:dyDescent="0.4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1">
        <f t="shared" si="85"/>
        <v>41969.853900462964</v>
      </c>
      <c r="L3913" s="9">
        <f t="shared" si="86"/>
        <v>11</v>
      </c>
      <c r="M3913" s="11">
        <f t="shared" si="87"/>
        <v>41939.8122337963</v>
      </c>
      <c r="N3913" s="12">
        <f t="shared" si="88"/>
        <v>10</v>
      </c>
      <c r="O3913">
        <f t="shared" si="89"/>
        <v>30.041666666664241</v>
      </c>
      <c r="P3913" t="b">
        <v>0</v>
      </c>
      <c r="Q3913">
        <v>36</v>
      </c>
      <c r="R3913" t="b">
        <v>0</v>
      </c>
      <c r="S3913" s="5" t="s">
        <v>8276</v>
      </c>
      <c r="T3913" t="s">
        <v>8277</v>
      </c>
      <c r="U3913">
        <f>1</f>
        <v>1</v>
      </c>
    </row>
    <row r="3914" spans="1:21" ht="42.75" x14ac:dyDescent="0.4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1">
        <f t="shared" si="85"/>
        <v>42119.190972222219</v>
      </c>
      <c r="L3914" s="9">
        <f t="shared" si="86"/>
        <v>4</v>
      </c>
      <c r="M3914" s="11">
        <f t="shared" si="87"/>
        <v>42059.270023148143</v>
      </c>
      <c r="N3914" s="12">
        <f t="shared" si="88"/>
        <v>2</v>
      </c>
      <c r="O3914">
        <f t="shared" si="89"/>
        <v>59.920949074075907</v>
      </c>
      <c r="P3914" t="b">
        <v>0</v>
      </c>
      <c r="Q3914">
        <v>1</v>
      </c>
      <c r="R3914" t="b">
        <v>0</v>
      </c>
      <c r="S3914" s="5" t="s">
        <v>8276</v>
      </c>
      <c r="T3914" t="s">
        <v>8277</v>
      </c>
      <c r="U3914">
        <f>1</f>
        <v>1</v>
      </c>
    </row>
    <row r="3915" spans="1:21" ht="42.75" x14ac:dyDescent="0.4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1">
        <f t="shared" si="85"/>
        <v>42338.252881944441</v>
      </c>
      <c r="L3915" s="9">
        <f t="shared" si="86"/>
        <v>11</v>
      </c>
      <c r="M3915" s="11">
        <f t="shared" si="87"/>
        <v>42308.211215277777</v>
      </c>
      <c r="N3915" s="12">
        <f t="shared" si="88"/>
        <v>10</v>
      </c>
      <c r="O3915">
        <f t="shared" si="89"/>
        <v>30.041666666664241</v>
      </c>
      <c r="P3915" t="b">
        <v>0</v>
      </c>
      <c r="Q3915">
        <v>7</v>
      </c>
      <c r="R3915" t="b">
        <v>0</v>
      </c>
      <c r="S3915" s="5" t="s">
        <v>8276</v>
      </c>
      <c r="T3915" t="s">
        <v>8277</v>
      </c>
      <c r="U3915">
        <f>1</f>
        <v>1</v>
      </c>
    </row>
    <row r="3916" spans="1:21" ht="42.75" x14ac:dyDescent="0.4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1">
        <f t="shared" si="85"/>
        <v>42134.957638888889</v>
      </c>
      <c r="L3916" s="9">
        <f t="shared" si="86"/>
        <v>5</v>
      </c>
      <c r="M3916" s="11">
        <f t="shared" si="87"/>
        <v>42114.818935185183</v>
      </c>
      <c r="N3916" s="12">
        <f t="shared" si="88"/>
        <v>4</v>
      </c>
      <c r="O3916">
        <f t="shared" si="89"/>
        <v>20.138703703705687</v>
      </c>
      <c r="P3916" t="b">
        <v>0</v>
      </c>
      <c r="Q3916">
        <v>27</v>
      </c>
      <c r="R3916" t="b">
        <v>0</v>
      </c>
      <c r="S3916" s="5" t="s">
        <v>8276</v>
      </c>
      <c r="T3916" t="s">
        <v>8277</v>
      </c>
      <c r="U3916">
        <f>1</f>
        <v>1</v>
      </c>
    </row>
    <row r="3917" spans="1:21" ht="42.75" x14ac:dyDescent="0.4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1">
        <f t="shared" si="85"/>
        <v>42522.98505787037</v>
      </c>
      <c r="L3917" s="9">
        <f t="shared" si="86"/>
        <v>6</v>
      </c>
      <c r="M3917" s="11">
        <f t="shared" si="87"/>
        <v>42492.98505787037</v>
      </c>
      <c r="N3917" s="12">
        <f t="shared" si="88"/>
        <v>5</v>
      </c>
      <c r="O3917">
        <f t="shared" si="89"/>
        <v>30</v>
      </c>
      <c r="P3917" t="b">
        <v>0</v>
      </c>
      <c r="Q3917">
        <v>1</v>
      </c>
      <c r="R3917" t="b">
        <v>0</v>
      </c>
      <c r="S3917" s="5" t="s">
        <v>8276</v>
      </c>
      <c r="T3917" t="s">
        <v>8277</v>
      </c>
      <c r="U3917">
        <f>1</f>
        <v>1</v>
      </c>
    </row>
    <row r="3918" spans="1:21" ht="42.75" x14ac:dyDescent="0.4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1">
        <f t="shared" si="85"/>
        <v>42524.471666666665</v>
      </c>
      <c r="L3918" s="9">
        <f t="shared" si="86"/>
        <v>6</v>
      </c>
      <c r="M3918" s="11">
        <f t="shared" si="87"/>
        <v>42494.471666666665</v>
      </c>
      <c r="N3918" s="12">
        <f t="shared" si="88"/>
        <v>5</v>
      </c>
      <c r="O3918">
        <f t="shared" si="89"/>
        <v>30</v>
      </c>
      <c r="P3918" t="b">
        <v>0</v>
      </c>
      <c r="Q3918">
        <v>0</v>
      </c>
      <c r="R3918" t="b">
        <v>0</v>
      </c>
      <c r="S3918" s="5" t="s">
        <v>8276</v>
      </c>
      <c r="T3918" t="s">
        <v>8277</v>
      </c>
      <c r="U3918">
        <f>1</f>
        <v>1</v>
      </c>
    </row>
    <row r="3919" spans="1:21" ht="42.75" x14ac:dyDescent="0.4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1">
        <f t="shared" si="85"/>
        <v>41893.527326388888</v>
      </c>
      <c r="L3919" s="9">
        <f t="shared" si="86"/>
        <v>9</v>
      </c>
      <c r="M3919" s="11">
        <f t="shared" si="87"/>
        <v>41863.527326388888</v>
      </c>
      <c r="N3919" s="12">
        <f t="shared" si="88"/>
        <v>8</v>
      </c>
      <c r="O3919">
        <f t="shared" si="89"/>
        <v>30</v>
      </c>
      <c r="P3919" t="b">
        <v>0</v>
      </c>
      <c r="Q3919">
        <v>1</v>
      </c>
      <c r="R3919" t="b">
        <v>0</v>
      </c>
      <c r="S3919" s="5" t="s">
        <v>8276</v>
      </c>
      <c r="T3919" t="s">
        <v>8277</v>
      </c>
      <c r="U3919">
        <f>1</f>
        <v>1</v>
      </c>
    </row>
    <row r="3920" spans="1:21" ht="42.75" x14ac:dyDescent="0.4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1">
        <f t="shared" si="85"/>
        <v>41855.666666666664</v>
      </c>
      <c r="L3920" s="9">
        <f t="shared" si="86"/>
        <v>8</v>
      </c>
      <c r="M3920" s="11">
        <f t="shared" si="87"/>
        <v>41843.664618055554</v>
      </c>
      <c r="N3920" s="12">
        <f t="shared" si="88"/>
        <v>7</v>
      </c>
      <c r="O3920">
        <f t="shared" si="89"/>
        <v>12.002048611109785</v>
      </c>
      <c r="P3920" t="b">
        <v>0</v>
      </c>
      <c r="Q3920">
        <v>3</v>
      </c>
      <c r="R3920" t="b">
        <v>0</v>
      </c>
      <c r="S3920" s="5" t="s">
        <v>8276</v>
      </c>
      <c r="T3920" t="s">
        <v>8277</v>
      </c>
      <c r="U3920">
        <f>1</f>
        <v>1</v>
      </c>
    </row>
    <row r="3921" spans="1:21" ht="42.75" x14ac:dyDescent="0.4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1">
        <f t="shared" si="85"/>
        <v>42387</v>
      </c>
      <c r="L3921" s="9">
        <f t="shared" si="86"/>
        <v>1</v>
      </c>
      <c r="M3921" s="11">
        <f t="shared" si="87"/>
        <v>42358.684872685189</v>
      </c>
      <c r="N3921" s="12">
        <f t="shared" si="88"/>
        <v>12</v>
      </c>
      <c r="O3921">
        <f t="shared" si="89"/>
        <v>28.315127314810525</v>
      </c>
      <c r="P3921" t="b">
        <v>0</v>
      </c>
      <c r="Q3921">
        <v>3</v>
      </c>
      <c r="R3921" t="b">
        <v>0</v>
      </c>
      <c r="S3921" s="5" t="s">
        <v>8276</v>
      </c>
      <c r="T3921" t="s">
        <v>8277</v>
      </c>
      <c r="U3921">
        <f>1</f>
        <v>1</v>
      </c>
    </row>
    <row r="3922" spans="1:21" ht="42.75" x14ac:dyDescent="0.4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1">
        <f t="shared" si="85"/>
        <v>42687.428935185191</v>
      </c>
      <c r="L3922" s="9">
        <f t="shared" si="86"/>
        <v>11</v>
      </c>
      <c r="M3922" s="11">
        <f t="shared" si="87"/>
        <v>42657.38726851852</v>
      </c>
      <c r="N3922" s="12">
        <f t="shared" si="88"/>
        <v>10</v>
      </c>
      <c r="O3922">
        <f t="shared" si="89"/>
        <v>30.041666666671517</v>
      </c>
      <c r="P3922" t="b">
        <v>0</v>
      </c>
      <c r="Q3922">
        <v>3</v>
      </c>
      <c r="R3922" t="b">
        <v>0</v>
      </c>
      <c r="S3922" s="5" t="s">
        <v>8276</v>
      </c>
      <c r="T3922" t="s">
        <v>8277</v>
      </c>
      <c r="U3922">
        <f>1</f>
        <v>1</v>
      </c>
    </row>
    <row r="3923" spans="1:21" ht="42.75" x14ac:dyDescent="0.4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1">
        <f t="shared" si="85"/>
        <v>41938.75</v>
      </c>
      <c r="L3923" s="9">
        <f t="shared" si="86"/>
        <v>10</v>
      </c>
      <c r="M3923" s="11">
        <f t="shared" si="87"/>
        <v>41926.542303240742</v>
      </c>
      <c r="N3923" s="12">
        <f t="shared" si="88"/>
        <v>10</v>
      </c>
      <c r="O3923">
        <f t="shared" si="89"/>
        <v>12.207696759258397</v>
      </c>
      <c r="P3923" t="b">
        <v>0</v>
      </c>
      <c r="Q3923">
        <v>0</v>
      </c>
      <c r="R3923" t="b">
        <v>0</v>
      </c>
      <c r="S3923" s="5" t="s">
        <v>8276</v>
      </c>
      <c r="T3923" t="s">
        <v>8277</v>
      </c>
      <c r="U3923">
        <f>1</f>
        <v>1</v>
      </c>
    </row>
    <row r="3924" spans="1:21" ht="42.75" x14ac:dyDescent="0.4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1">
        <f t="shared" si="85"/>
        <v>42065.958333333328</v>
      </c>
      <c r="L3924" s="9">
        <f t="shared" si="86"/>
        <v>3</v>
      </c>
      <c r="M3924" s="11">
        <f t="shared" si="87"/>
        <v>42020.768634259264</v>
      </c>
      <c r="N3924" s="12">
        <f t="shared" si="88"/>
        <v>1</v>
      </c>
      <c r="O3924">
        <f t="shared" si="89"/>
        <v>45.189699074064265</v>
      </c>
      <c r="P3924" t="b">
        <v>0</v>
      </c>
      <c r="Q3924">
        <v>6</v>
      </c>
      <c r="R3924" t="b">
        <v>0</v>
      </c>
      <c r="S3924" s="5" t="s">
        <v>8276</v>
      </c>
      <c r="T3924" t="s">
        <v>8277</v>
      </c>
      <c r="U3924">
        <f>1</f>
        <v>1</v>
      </c>
    </row>
    <row r="3925" spans="1:21" ht="42.75" x14ac:dyDescent="0.4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1">
        <f t="shared" si="85"/>
        <v>42103.979988425926</v>
      </c>
      <c r="L3925" s="9">
        <f t="shared" si="86"/>
        <v>4</v>
      </c>
      <c r="M3925" s="11">
        <f t="shared" si="87"/>
        <v>42075.979988425926</v>
      </c>
      <c r="N3925" s="12">
        <f t="shared" si="88"/>
        <v>3</v>
      </c>
      <c r="O3925">
        <f t="shared" si="89"/>
        <v>28</v>
      </c>
      <c r="P3925" t="b">
        <v>0</v>
      </c>
      <c r="Q3925">
        <v>17</v>
      </c>
      <c r="R3925" t="b">
        <v>0</v>
      </c>
      <c r="S3925" s="5" t="s">
        <v>8276</v>
      </c>
      <c r="T3925" t="s">
        <v>8277</v>
      </c>
      <c r="U3925">
        <f>1</f>
        <v>1</v>
      </c>
    </row>
    <row r="3926" spans="1:21" ht="42.75" x14ac:dyDescent="0.4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1">
        <f t="shared" si="85"/>
        <v>41816.959745370368</v>
      </c>
      <c r="L3926" s="9">
        <f t="shared" si="86"/>
        <v>6</v>
      </c>
      <c r="M3926" s="11">
        <f t="shared" si="87"/>
        <v>41786.959745370368</v>
      </c>
      <c r="N3926" s="12">
        <f t="shared" si="88"/>
        <v>5</v>
      </c>
      <c r="O3926">
        <f t="shared" si="89"/>
        <v>30</v>
      </c>
      <c r="P3926" t="b">
        <v>0</v>
      </c>
      <c r="Q3926">
        <v>40</v>
      </c>
      <c r="R3926" t="b">
        <v>0</v>
      </c>
      <c r="S3926" s="5" t="s">
        <v>8276</v>
      </c>
      <c r="T3926" t="s">
        <v>8277</v>
      </c>
      <c r="U3926">
        <f>1</f>
        <v>1</v>
      </c>
    </row>
    <row r="3927" spans="1:21" ht="42.75" x14ac:dyDescent="0.4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1">
        <f t="shared" si="85"/>
        <v>41850.870821759258</v>
      </c>
      <c r="L3927" s="9">
        <f t="shared" si="86"/>
        <v>7</v>
      </c>
      <c r="M3927" s="11">
        <f t="shared" si="87"/>
        <v>41820.870821759258</v>
      </c>
      <c r="N3927" s="12">
        <f t="shared" si="88"/>
        <v>6</v>
      </c>
      <c r="O3927">
        <f t="shared" si="89"/>
        <v>30</v>
      </c>
      <c r="P3927" t="b">
        <v>0</v>
      </c>
      <c r="Q3927">
        <v>3</v>
      </c>
      <c r="R3927" t="b">
        <v>0</v>
      </c>
      <c r="S3927" s="5" t="s">
        <v>8276</v>
      </c>
      <c r="T3927" t="s">
        <v>8277</v>
      </c>
      <c r="U3927">
        <f>1</f>
        <v>1</v>
      </c>
    </row>
    <row r="3928" spans="1:21" ht="28.5" x14ac:dyDescent="0.4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1">
        <f t="shared" si="85"/>
        <v>42000.085046296299</v>
      </c>
      <c r="L3928" s="9">
        <f t="shared" si="86"/>
        <v>12</v>
      </c>
      <c r="M3928" s="11">
        <f t="shared" si="87"/>
        <v>41970.085046296299</v>
      </c>
      <c r="N3928" s="12">
        <f t="shared" si="88"/>
        <v>11</v>
      </c>
      <c r="O3928">
        <f t="shared" si="89"/>
        <v>30</v>
      </c>
      <c r="P3928" t="b">
        <v>0</v>
      </c>
      <c r="Q3928">
        <v>1</v>
      </c>
      <c r="R3928" t="b">
        <v>0</v>
      </c>
      <c r="S3928" s="5" t="s">
        <v>8276</v>
      </c>
      <c r="T3928" t="s">
        <v>8277</v>
      </c>
      <c r="U3928">
        <f>1</f>
        <v>1</v>
      </c>
    </row>
    <row r="3929" spans="1:21" ht="42.75" x14ac:dyDescent="0.4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1">
        <f t="shared" si="85"/>
        <v>41860.267407407409</v>
      </c>
      <c r="L3929" s="9">
        <f t="shared" si="86"/>
        <v>8</v>
      </c>
      <c r="M3929" s="11">
        <f t="shared" si="87"/>
        <v>41830.267407407409</v>
      </c>
      <c r="N3929" s="12">
        <f t="shared" si="88"/>
        <v>7</v>
      </c>
      <c r="O3929">
        <f t="shared" si="89"/>
        <v>30</v>
      </c>
      <c r="P3929" t="b">
        <v>0</v>
      </c>
      <c r="Q3929">
        <v>2</v>
      </c>
      <c r="R3929" t="b">
        <v>0</v>
      </c>
      <c r="S3929" s="5" t="s">
        <v>8276</v>
      </c>
      <c r="T3929" t="s">
        <v>8277</v>
      </c>
      <c r="U3929">
        <f>1</f>
        <v>1</v>
      </c>
    </row>
    <row r="3930" spans="1:21" ht="42.75" x14ac:dyDescent="0.4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1">
        <f t="shared" si="85"/>
        <v>42293.207638888889</v>
      </c>
      <c r="L3930" s="9">
        <f t="shared" si="86"/>
        <v>10</v>
      </c>
      <c r="M3930" s="11">
        <f t="shared" si="87"/>
        <v>42265.683182870373</v>
      </c>
      <c r="N3930" s="12">
        <f t="shared" si="88"/>
        <v>9</v>
      </c>
      <c r="O3930">
        <f t="shared" si="89"/>
        <v>27.524456018516503</v>
      </c>
      <c r="P3930" t="b">
        <v>0</v>
      </c>
      <c r="Q3930">
        <v>7</v>
      </c>
      <c r="R3930" t="b">
        <v>0</v>
      </c>
      <c r="S3930" s="5" t="s">
        <v>8276</v>
      </c>
      <c r="T3930" t="s">
        <v>8277</v>
      </c>
      <c r="U3930">
        <f>1</f>
        <v>1</v>
      </c>
    </row>
    <row r="3931" spans="1:21" ht="42.75" x14ac:dyDescent="0.4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1">
        <f t="shared" si="85"/>
        <v>42631.827141203699</v>
      </c>
      <c r="L3931" s="9">
        <f t="shared" si="86"/>
        <v>9</v>
      </c>
      <c r="M3931" s="11">
        <f t="shared" si="87"/>
        <v>42601.827141203699</v>
      </c>
      <c r="N3931" s="12">
        <f t="shared" si="88"/>
        <v>8</v>
      </c>
      <c r="O3931">
        <f t="shared" si="89"/>
        <v>30</v>
      </c>
      <c r="P3931" t="b">
        <v>0</v>
      </c>
      <c r="Q3931">
        <v>14</v>
      </c>
      <c r="R3931" t="b">
        <v>0</v>
      </c>
      <c r="S3931" s="5" t="s">
        <v>8276</v>
      </c>
      <c r="T3931" t="s">
        <v>8277</v>
      </c>
      <c r="U3931">
        <f>1</f>
        <v>1</v>
      </c>
    </row>
    <row r="3932" spans="1:21" ht="42.75" x14ac:dyDescent="0.4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1">
        <f t="shared" si="85"/>
        <v>42461.25</v>
      </c>
      <c r="L3932" s="9">
        <f t="shared" si="86"/>
        <v>4</v>
      </c>
      <c r="M3932" s="11">
        <f t="shared" si="87"/>
        <v>42433.338749999995</v>
      </c>
      <c r="N3932" s="12">
        <f t="shared" si="88"/>
        <v>3</v>
      </c>
      <c r="O3932">
        <f t="shared" si="89"/>
        <v>27.911250000004657</v>
      </c>
      <c r="P3932" t="b">
        <v>0</v>
      </c>
      <c r="Q3932">
        <v>0</v>
      </c>
      <c r="R3932" t="b">
        <v>0</v>
      </c>
      <c r="S3932" s="5" t="s">
        <v>8276</v>
      </c>
      <c r="T3932" t="s">
        <v>8277</v>
      </c>
      <c r="U3932">
        <f>1</f>
        <v>1</v>
      </c>
    </row>
    <row r="3933" spans="1:21" ht="42.75" x14ac:dyDescent="0.4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1">
        <f t="shared" si="85"/>
        <v>42253.151701388888</v>
      </c>
      <c r="L3933" s="9">
        <f t="shared" si="86"/>
        <v>9</v>
      </c>
      <c r="M3933" s="11">
        <f t="shared" si="87"/>
        <v>42228.151701388888</v>
      </c>
      <c r="N3933" s="12">
        <f t="shared" si="88"/>
        <v>8</v>
      </c>
      <c r="O3933">
        <f t="shared" si="89"/>
        <v>25</v>
      </c>
      <c r="P3933" t="b">
        <v>0</v>
      </c>
      <c r="Q3933">
        <v>0</v>
      </c>
      <c r="R3933" t="b">
        <v>0</v>
      </c>
      <c r="S3933" s="5" t="s">
        <v>8276</v>
      </c>
      <c r="T3933" t="s">
        <v>8277</v>
      </c>
      <c r="U3933">
        <f>1</f>
        <v>1</v>
      </c>
    </row>
    <row r="3934" spans="1:21" ht="42.75" x14ac:dyDescent="0.4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1">
        <f t="shared" si="85"/>
        <v>42445.126898148148</v>
      </c>
      <c r="L3934" s="9">
        <f t="shared" si="86"/>
        <v>3</v>
      </c>
      <c r="M3934" s="11">
        <f t="shared" si="87"/>
        <v>42415.168564814812</v>
      </c>
      <c r="N3934" s="12">
        <f t="shared" si="88"/>
        <v>2</v>
      </c>
      <c r="O3934">
        <f t="shared" si="89"/>
        <v>29.958333333335759</v>
      </c>
      <c r="P3934" t="b">
        <v>0</v>
      </c>
      <c r="Q3934">
        <v>1</v>
      </c>
      <c r="R3934" t="b">
        <v>0</v>
      </c>
      <c r="S3934" s="5" t="s">
        <v>8276</v>
      </c>
      <c r="T3934" t="s">
        <v>8277</v>
      </c>
      <c r="U3934">
        <f>1</f>
        <v>1</v>
      </c>
    </row>
    <row r="3935" spans="1:21" ht="42.75" x14ac:dyDescent="0.4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1">
        <f t="shared" si="85"/>
        <v>42568.029861111107</v>
      </c>
      <c r="L3935" s="9">
        <f t="shared" si="86"/>
        <v>7</v>
      </c>
      <c r="M3935" s="11">
        <f t="shared" si="87"/>
        <v>42538.968310185184</v>
      </c>
      <c r="N3935" s="12">
        <f t="shared" si="88"/>
        <v>6</v>
      </c>
      <c r="O3935">
        <f t="shared" si="89"/>
        <v>29.061550925922347</v>
      </c>
      <c r="P3935" t="b">
        <v>0</v>
      </c>
      <c r="Q3935">
        <v>12</v>
      </c>
      <c r="R3935" t="b">
        <v>0</v>
      </c>
      <c r="S3935" s="5" t="s">
        <v>8276</v>
      </c>
      <c r="T3935" t="s">
        <v>8277</v>
      </c>
      <c r="U3935">
        <f>1</f>
        <v>1</v>
      </c>
    </row>
    <row r="3936" spans="1:21" ht="42.75" x14ac:dyDescent="0.4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1">
        <f t="shared" si="85"/>
        <v>42278.541666666672</v>
      </c>
      <c r="L3936" s="9">
        <f t="shared" si="86"/>
        <v>10</v>
      </c>
      <c r="M3936" s="11">
        <f t="shared" si="87"/>
        <v>42233.671747685185</v>
      </c>
      <c r="N3936" s="12">
        <f t="shared" si="88"/>
        <v>8</v>
      </c>
      <c r="O3936">
        <f t="shared" si="89"/>
        <v>44.86991898148699</v>
      </c>
      <c r="P3936" t="b">
        <v>0</v>
      </c>
      <c r="Q3936">
        <v>12</v>
      </c>
      <c r="R3936" t="b">
        <v>0</v>
      </c>
      <c r="S3936" s="5" t="s">
        <v>8276</v>
      </c>
      <c r="T3936" t="s">
        <v>8277</v>
      </c>
      <c r="U3936">
        <f>1</f>
        <v>1</v>
      </c>
    </row>
    <row r="3937" spans="1:21" ht="57" x14ac:dyDescent="0.4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1">
        <f t="shared" si="85"/>
        <v>42281.656782407401</v>
      </c>
      <c r="L3937" s="9">
        <f t="shared" si="86"/>
        <v>10</v>
      </c>
      <c r="M3937" s="11">
        <f t="shared" si="87"/>
        <v>42221.656782407401</v>
      </c>
      <c r="N3937" s="12">
        <f t="shared" si="88"/>
        <v>8</v>
      </c>
      <c r="O3937">
        <f t="shared" si="89"/>
        <v>60</v>
      </c>
      <c r="P3937" t="b">
        <v>0</v>
      </c>
      <c r="Q3937">
        <v>23</v>
      </c>
      <c r="R3937" t="b">
        <v>0</v>
      </c>
      <c r="S3937" s="5" t="s">
        <v>8276</v>
      </c>
      <c r="T3937" t="s">
        <v>8277</v>
      </c>
      <c r="U3937">
        <f>1</f>
        <v>1</v>
      </c>
    </row>
    <row r="3938" spans="1:21" ht="42.75" x14ac:dyDescent="0.4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1">
        <f t="shared" si="85"/>
        <v>42705.304629629631</v>
      </c>
      <c r="L3938" s="9">
        <f t="shared" si="86"/>
        <v>12</v>
      </c>
      <c r="M3938" s="11">
        <f t="shared" si="87"/>
        <v>42675.262962962966</v>
      </c>
      <c r="N3938" s="12">
        <f t="shared" si="88"/>
        <v>11</v>
      </c>
      <c r="O3938">
        <f t="shared" si="89"/>
        <v>30.041666666664241</v>
      </c>
      <c r="P3938" t="b">
        <v>0</v>
      </c>
      <c r="Q3938">
        <v>0</v>
      </c>
      <c r="R3938" t="b">
        <v>0</v>
      </c>
      <c r="S3938" s="5" t="s">
        <v>8276</v>
      </c>
      <c r="T3938" t="s">
        <v>8277</v>
      </c>
      <c r="U3938">
        <f>1</f>
        <v>1</v>
      </c>
    </row>
    <row r="3939" spans="1:21" ht="42.75" x14ac:dyDescent="0.4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1">
        <f t="shared" si="85"/>
        <v>42562.631481481483</v>
      </c>
      <c r="L3939" s="9">
        <f t="shared" si="86"/>
        <v>7</v>
      </c>
      <c r="M3939" s="11">
        <f t="shared" si="87"/>
        <v>42534.631481481483</v>
      </c>
      <c r="N3939" s="12">
        <f t="shared" si="88"/>
        <v>6</v>
      </c>
      <c r="O3939">
        <f t="shared" si="89"/>
        <v>28</v>
      </c>
      <c r="P3939" t="b">
        <v>0</v>
      </c>
      <c r="Q3939">
        <v>10</v>
      </c>
      <c r="R3939" t="b">
        <v>0</v>
      </c>
      <c r="S3939" s="5" t="s">
        <v>8276</v>
      </c>
      <c r="T3939" t="s">
        <v>8277</v>
      </c>
      <c r="U3939">
        <f>1</f>
        <v>1</v>
      </c>
    </row>
    <row r="3940" spans="1:21" ht="42.75" x14ac:dyDescent="0.4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1">
        <f t="shared" si="85"/>
        <v>42182.905717592599</v>
      </c>
      <c r="L3940" s="9">
        <f t="shared" si="86"/>
        <v>6</v>
      </c>
      <c r="M3940" s="11">
        <f t="shared" si="87"/>
        <v>42151.905717592599</v>
      </c>
      <c r="N3940" s="12">
        <f t="shared" si="88"/>
        <v>5</v>
      </c>
      <c r="O3940">
        <f t="shared" si="89"/>
        <v>31</v>
      </c>
      <c r="P3940" t="b">
        <v>0</v>
      </c>
      <c r="Q3940">
        <v>5</v>
      </c>
      <c r="R3940" t="b">
        <v>0</v>
      </c>
      <c r="S3940" s="5" t="s">
        <v>8276</v>
      </c>
      <c r="T3940" t="s">
        <v>8277</v>
      </c>
      <c r="U3940">
        <f>1</f>
        <v>1</v>
      </c>
    </row>
    <row r="3941" spans="1:21" ht="42.75" x14ac:dyDescent="0.4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1">
        <f t="shared" si="85"/>
        <v>41919.1875</v>
      </c>
      <c r="L3941" s="9">
        <f t="shared" si="86"/>
        <v>10</v>
      </c>
      <c r="M3941" s="11">
        <f t="shared" si="87"/>
        <v>41915.400219907409</v>
      </c>
      <c r="N3941" s="12">
        <f t="shared" si="88"/>
        <v>10</v>
      </c>
      <c r="O3941">
        <f t="shared" si="89"/>
        <v>3.7872800925906631</v>
      </c>
      <c r="P3941" t="b">
        <v>0</v>
      </c>
      <c r="Q3941">
        <v>1</v>
      </c>
      <c r="R3941" t="b">
        <v>0</v>
      </c>
      <c r="S3941" s="5" t="s">
        <v>8276</v>
      </c>
      <c r="T3941" t="s">
        <v>8277</v>
      </c>
      <c r="U3941">
        <f>1</f>
        <v>1</v>
      </c>
    </row>
    <row r="3942" spans="1:21" ht="42.75" x14ac:dyDescent="0.4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1">
        <f t="shared" si="85"/>
        <v>42006.492488425924</v>
      </c>
      <c r="L3942" s="9">
        <f t="shared" si="86"/>
        <v>1</v>
      </c>
      <c r="M3942" s="11">
        <f t="shared" si="87"/>
        <v>41961.492488425924</v>
      </c>
      <c r="N3942" s="12">
        <f t="shared" si="88"/>
        <v>11</v>
      </c>
      <c r="O3942">
        <f t="shared" si="89"/>
        <v>45</v>
      </c>
      <c r="P3942" t="b">
        <v>0</v>
      </c>
      <c r="Q3942">
        <v>2</v>
      </c>
      <c r="R3942" t="b">
        <v>0</v>
      </c>
      <c r="S3942" s="5" t="s">
        <v>8276</v>
      </c>
      <c r="T3942" t="s">
        <v>8277</v>
      </c>
      <c r="U3942">
        <f>1</f>
        <v>1</v>
      </c>
    </row>
    <row r="3943" spans="1:21" ht="57" x14ac:dyDescent="0.4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1">
        <f t="shared" si="85"/>
        <v>41968.041666666672</v>
      </c>
      <c r="L3943" s="9">
        <f t="shared" si="86"/>
        <v>11</v>
      </c>
      <c r="M3943" s="11">
        <f t="shared" si="87"/>
        <v>41940.587233796294</v>
      </c>
      <c r="N3943" s="12">
        <f t="shared" si="88"/>
        <v>10</v>
      </c>
      <c r="O3943">
        <f t="shared" si="89"/>
        <v>27.454432870377786</v>
      </c>
      <c r="P3943" t="b">
        <v>0</v>
      </c>
      <c r="Q3943">
        <v>2</v>
      </c>
      <c r="R3943" t="b">
        <v>0</v>
      </c>
      <c r="S3943" s="5" t="s">
        <v>8276</v>
      </c>
      <c r="T3943" t="s">
        <v>8277</v>
      </c>
      <c r="U3943">
        <f>1</f>
        <v>1</v>
      </c>
    </row>
    <row r="3944" spans="1:21" ht="42.75" x14ac:dyDescent="0.4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1">
        <f t="shared" si="85"/>
        <v>42171.904097222221</v>
      </c>
      <c r="L3944" s="9">
        <f t="shared" si="86"/>
        <v>6</v>
      </c>
      <c r="M3944" s="11">
        <f t="shared" si="87"/>
        <v>42111.904097222221</v>
      </c>
      <c r="N3944" s="12">
        <f t="shared" si="88"/>
        <v>4</v>
      </c>
      <c r="O3944">
        <f t="shared" si="89"/>
        <v>60</v>
      </c>
      <c r="P3944" t="b">
        <v>0</v>
      </c>
      <c r="Q3944">
        <v>0</v>
      </c>
      <c r="R3944" t="b">
        <v>0</v>
      </c>
      <c r="S3944" s="5" t="s">
        <v>8276</v>
      </c>
      <c r="T3944" t="s">
        <v>8277</v>
      </c>
      <c r="U3944">
        <f>1</f>
        <v>1</v>
      </c>
    </row>
    <row r="3945" spans="1:21" ht="42.75" x14ac:dyDescent="0.4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1">
        <f t="shared" si="85"/>
        <v>42310.701388888891</v>
      </c>
      <c r="L3945" s="9">
        <f t="shared" si="86"/>
        <v>11</v>
      </c>
      <c r="M3945" s="11">
        <f t="shared" si="87"/>
        <v>42279.778564814813</v>
      </c>
      <c r="N3945" s="12">
        <f t="shared" si="88"/>
        <v>10</v>
      </c>
      <c r="O3945">
        <f t="shared" si="89"/>
        <v>30.922824074077653</v>
      </c>
      <c r="P3945" t="b">
        <v>0</v>
      </c>
      <c r="Q3945">
        <v>13</v>
      </c>
      <c r="R3945" t="b">
        <v>0</v>
      </c>
      <c r="S3945" s="5" t="s">
        <v>8276</v>
      </c>
      <c r="T3945" t="s">
        <v>8277</v>
      </c>
      <c r="U3945">
        <f>1</f>
        <v>1</v>
      </c>
    </row>
    <row r="3946" spans="1:21" ht="42.75" x14ac:dyDescent="0.4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1">
        <f t="shared" si="85"/>
        <v>42243.662905092591</v>
      </c>
      <c r="L3946" s="9">
        <f t="shared" si="86"/>
        <v>8</v>
      </c>
      <c r="M3946" s="11">
        <f t="shared" si="87"/>
        <v>42213.662905092591</v>
      </c>
      <c r="N3946" s="12">
        <f t="shared" si="88"/>
        <v>7</v>
      </c>
      <c r="O3946">
        <f t="shared" si="89"/>
        <v>30</v>
      </c>
      <c r="P3946" t="b">
        <v>0</v>
      </c>
      <c r="Q3946">
        <v>0</v>
      </c>
      <c r="R3946" t="b">
        <v>0</v>
      </c>
      <c r="S3946" s="5" t="s">
        <v>8276</v>
      </c>
      <c r="T3946" t="s">
        <v>8277</v>
      </c>
      <c r="U3946">
        <f>1</f>
        <v>1</v>
      </c>
    </row>
    <row r="3947" spans="1:21" ht="42.75" x14ac:dyDescent="0.4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1">
        <f t="shared" si="85"/>
        <v>42139.801712962959</v>
      </c>
      <c r="L3947" s="9">
        <f t="shared" si="86"/>
        <v>5</v>
      </c>
      <c r="M3947" s="11">
        <f t="shared" si="87"/>
        <v>42109.801712962959</v>
      </c>
      <c r="N3947" s="12">
        <f t="shared" si="88"/>
        <v>4</v>
      </c>
      <c r="O3947">
        <f t="shared" si="89"/>
        <v>30</v>
      </c>
      <c r="P3947" t="b">
        <v>0</v>
      </c>
      <c r="Q3947">
        <v>1</v>
      </c>
      <c r="R3947" t="b">
        <v>0</v>
      </c>
      <c r="S3947" s="5" t="s">
        <v>8276</v>
      </c>
      <c r="T3947" t="s">
        <v>8277</v>
      </c>
      <c r="U3947">
        <f>1</f>
        <v>1</v>
      </c>
    </row>
    <row r="3948" spans="1:21" ht="28.5" x14ac:dyDescent="0.4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1">
        <f t="shared" si="85"/>
        <v>42063.333333333328</v>
      </c>
      <c r="L3948" s="9">
        <f t="shared" si="86"/>
        <v>2</v>
      </c>
      <c r="M3948" s="11">
        <f t="shared" si="87"/>
        <v>42031.833587962959</v>
      </c>
      <c r="N3948" s="12">
        <f t="shared" si="88"/>
        <v>1</v>
      </c>
      <c r="O3948">
        <f t="shared" si="89"/>
        <v>31.499745370369055</v>
      </c>
      <c r="P3948" t="b">
        <v>0</v>
      </c>
      <c r="Q3948">
        <v>5</v>
      </c>
      <c r="R3948" t="b">
        <v>0</v>
      </c>
      <c r="S3948" s="5" t="s">
        <v>8276</v>
      </c>
      <c r="T3948" t="s">
        <v>8277</v>
      </c>
      <c r="U3948">
        <f>1</f>
        <v>1</v>
      </c>
    </row>
    <row r="3949" spans="1:21" ht="42.75" x14ac:dyDescent="0.4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1">
        <f t="shared" si="85"/>
        <v>42645.142870370371</v>
      </c>
      <c r="L3949" s="9">
        <f t="shared" si="86"/>
        <v>10</v>
      </c>
      <c r="M3949" s="11">
        <f t="shared" si="87"/>
        <v>42615.142870370371</v>
      </c>
      <c r="N3949" s="12">
        <f t="shared" si="88"/>
        <v>9</v>
      </c>
      <c r="O3949">
        <f t="shared" si="89"/>
        <v>30</v>
      </c>
      <c r="P3949" t="b">
        <v>0</v>
      </c>
      <c r="Q3949">
        <v>2</v>
      </c>
      <c r="R3949" t="b">
        <v>0</v>
      </c>
      <c r="S3949" s="5" t="s">
        <v>8276</v>
      </c>
      <c r="T3949" t="s">
        <v>8277</v>
      </c>
      <c r="U3949">
        <f>1</f>
        <v>1</v>
      </c>
    </row>
    <row r="3950" spans="1:21" ht="42.75" x14ac:dyDescent="0.4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1">
        <f t="shared" si="85"/>
        <v>41889.325497685182</v>
      </c>
      <c r="L3950" s="9">
        <f t="shared" si="86"/>
        <v>9</v>
      </c>
      <c r="M3950" s="11">
        <f t="shared" si="87"/>
        <v>41829.325497685182</v>
      </c>
      <c r="N3950" s="12">
        <f t="shared" si="88"/>
        <v>7</v>
      </c>
      <c r="O3950">
        <f t="shared" si="89"/>
        <v>60</v>
      </c>
      <c r="P3950" t="b">
        <v>0</v>
      </c>
      <c r="Q3950">
        <v>0</v>
      </c>
      <c r="R3950" t="b">
        <v>0</v>
      </c>
      <c r="S3950" s="5" t="s">
        <v>8276</v>
      </c>
      <c r="T3950" t="s">
        <v>8277</v>
      </c>
      <c r="U3950">
        <f>1</f>
        <v>1</v>
      </c>
    </row>
    <row r="3951" spans="1:21" ht="42.75" x14ac:dyDescent="0.4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1">
        <f t="shared" si="85"/>
        <v>42046.120613425926</v>
      </c>
      <c r="L3951" s="9">
        <f t="shared" si="86"/>
        <v>2</v>
      </c>
      <c r="M3951" s="11">
        <f t="shared" si="87"/>
        <v>42016.120613425926</v>
      </c>
      <c r="N3951" s="12">
        <f t="shared" si="88"/>
        <v>1</v>
      </c>
      <c r="O3951">
        <f t="shared" si="89"/>
        <v>30</v>
      </c>
      <c r="P3951" t="b">
        <v>0</v>
      </c>
      <c r="Q3951">
        <v>32</v>
      </c>
      <c r="R3951" t="b">
        <v>0</v>
      </c>
      <c r="S3951" s="5" t="s">
        <v>8276</v>
      </c>
      <c r="T3951" t="s">
        <v>8277</v>
      </c>
      <c r="U3951">
        <f>1</f>
        <v>1</v>
      </c>
    </row>
    <row r="3952" spans="1:21" ht="42.75" x14ac:dyDescent="0.4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1">
        <f t="shared" si="85"/>
        <v>42468.774305555555</v>
      </c>
      <c r="L3952" s="9">
        <f t="shared" si="86"/>
        <v>4</v>
      </c>
      <c r="M3952" s="11">
        <f t="shared" si="87"/>
        <v>42439.702314814815</v>
      </c>
      <c r="N3952" s="12">
        <f t="shared" si="88"/>
        <v>3</v>
      </c>
      <c r="O3952">
        <f t="shared" si="89"/>
        <v>29.071990740740148</v>
      </c>
      <c r="P3952" t="b">
        <v>0</v>
      </c>
      <c r="Q3952">
        <v>1</v>
      </c>
      <c r="R3952" t="b">
        <v>0</v>
      </c>
      <c r="S3952" s="5" t="s">
        <v>8276</v>
      </c>
      <c r="T3952" t="s">
        <v>8277</v>
      </c>
      <c r="U3952">
        <f>1</f>
        <v>1</v>
      </c>
    </row>
    <row r="3953" spans="1:21" ht="42.75" x14ac:dyDescent="0.4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1">
        <f t="shared" si="85"/>
        <v>42493.784050925926</v>
      </c>
      <c r="L3953" s="9">
        <f t="shared" si="86"/>
        <v>5</v>
      </c>
      <c r="M3953" s="11">
        <f t="shared" si="87"/>
        <v>42433.825717592597</v>
      </c>
      <c r="N3953" s="12">
        <f t="shared" si="88"/>
        <v>3</v>
      </c>
      <c r="O3953">
        <f t="shared" si="89"/>
        <v>59.958333333328483</v>
      </c>
      <c r="P3953" t="b">
        <v>0</v>
      </c>
      <c r="Q3953">
        <v>1</v>
      </c>
      <c r="R3953" t="b">
        <v>0</v>
      </c>
      <c r="S3953" s="5" t="s">
        <v>8276</v>
      </c>
      <c r="T3953" t="s">
        <v>8277</v>
      </c>
      <c r="U3953">
        <f>1</f>
        <v>1</v>
      </c>
    </row>
    <row r="3954" spans="1:21" ht="42.75" x14ac:dyDescent="0.4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1">
        <f t="shared" ref="K3954:K4017" si="90">I3954/60/60/24+DATE(1970,1,1)</f>
        <v>42303.790393518517</v>
      </c>
      <c r="L3954" s="9">
        <f t="shared" ref="L3954:L4017" si="91">MONTH(K3954)</f>
        <v>10</v>
      </c>
      <c r="M3954" s="11">
        <f t="shared" ref="M3954:M4017" si="92">J3954/60/60/24+DATE(1970,1,1)</f>
        <v>42243.790393518517</v>
      </c>
      <c r="N3954" s="12">
        <f t="shared" ref="N3954:N4017" si="93">MONTH(M3954)</f>
        <v>8</v>
      </c>
      <c r="O3954">
        <f t="shared" ref="O3954:O4017" si="94">K3954-M3954</f>
        <v>60</v>
      </c>
      <c r="P3954" t="b">
        <v>0</v>
      </c>
      <c r="Q3954">
        <v>1</v>
      </c>
      <c r="R3954" t="b">
        <v>0</v>
      </c>
      <c r="S3954" s="5" t="s">
        <v>8276</v>
      </c>
      <c r="T3954" t="s">
        <v>8277</v>
      </c>
      <c r="U3954">
        <f>1</f>
        <v>1</v>
      </c>
    </row>
    <row r="3955" spans="1:21" ht="42.75" x14ac:dyDescent="0.4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1">
        <f t="shared" si="90"/>
        <v>42580.978472222225</v>
      </c>
      <c r="L3955" s="9">
        <f t="shared" si="91"/>
        <v>7</v>
      </c>
      <c r="M3955" s="11">
        <f t="shared" si="92"/>
        <v>42550.048449074078</v>
      </c>
      <c r="N3955" s="12">
        <f t="shared" si="93"/>
        <v>6</v>
      </c>
      <c r="O3955">
        <f t="shared" si="94"/>
        <v>30.930023148146574</v>
      </c>
      <c r="P3955" t="b">
        <v>0</v>
      </c>
      <c r="Q3955">
        <v>0</v>
      </c>
      <c r="R3955" t="b">
        <v>0</v>
      </c>
      <c r="S3955" s="5" t="s">
        <v>8276</v>
      </c>
      <c r="T3955" t="s">
        <v>8277</v>
      </c>
      <c r="U3955">
        <f>1</f>
        <v>1</v>
      </c>
    </row>
    <row r="3956" spans="1:21" ht="42.75" x14ac:dyDescent="0.4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1">
        <f t="shared" si="90"/>
        <v>41834.651203703703</v>
      </c>
      <c r="L3956" s="9">
        <f t="shared" si="91"/>
        <v>7</v>
      </c>
      <c r="M3956" s="11">
        <f t="shared" si="92"/>
        <v>41774.651203703703</v>
      </c>
      <c r="N3956" s="12">
        <f t="shared" si="93"/>
        <v>5</v>
      </c>
      <c r="O3956">
        <f t="shared" si="94"/>
        <v>60</v>
      </c>
      <c r="P3956" t="b">
        <v>0</v>
      </c>
      <c r="Q3956">
        <v>0</v>
      </c>
      <c r="R3956" t="b">
        <v>0</v>
      </c>
      <c r="S3956" s="5" t="s">
        <v>8276</v>
      </c>
      <c r="T3956" t="s">
        <v>8277</v>
      </c>
      <c r="U3956">
        <f>1</f>
        <v>1</v>
      </c>
    </row>
    <row r="3957" spans="1:21" ht="42.75" x14ac:dyDescent="0.4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1">
        <f t="shared" si="90"/>
        <v>42336.890520833331</v>
      </c>
      <c r="L3957" s="9">
        <f t="shared" si="91"/>
        <v>11</v>
      </c>
      <c r="M3957" s="11">
        <f t="shared" si="92"/>
        <v>42306.848854166667</v>
      </c>
      <c r="N3957" s="12">
        <f t="shared" si="93"/>
        <v>10</v>
      </c>
      <c r="O3957">
        <f t="shared" si="94"/>
        <v>30.041666666664241</v>
      </c>
      <c r="P3957" t="b">
        <v>0</v>
      </c>
      <c r="Q3957">
        <v>8</v>
      </c>
      <c r="R3957" t="b">
        <v>0</v>
      </c>
      <c r="S3957" s="5" t="s">
        <v>8276</v>
      </c>
      <c r="T3957" t="s">
        <v>8277</v>
      </c>
      <c r="U3957">
        <f>1</f>
        <v>1</v>
      </c>
    </row>
    <row r="3958" spans="1:21" ht="42.75" x14ac:dyDescent="0.4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1">
        <f t="shared" si="90"/>
        <v>42485.013888888891</v>
      </c>
      <c r="L3958" s="9">
        <f t="shared" si="91"/>
        <v>4</v>
      </c>
      <c r="M3958" s="11">
        <f t="shared" si="92"/>
        <v>42457.932025462964</v>
      </c>
      <c r="N3958" s="12">
        <f t="shared" si="93"/>
        <v>3</v>
      </c>
      <c r="O3958">
        <f t="shared" si="94"/>
        <v>27.081863425926713</v>
      </c>
      <c r="P3958" t="b">
        <v>0</v>
      </c>
      <c r="Q3958">
        <v>0</v>
      </c>
      <c r="R3958" t="b">
        <v>0</v>
      </c>
      <c r="S3958" s="5" t="s">
        <v>8276</v>
      </c>
      <c r="T3958" t="s">
        <v>8277</v>
      </c>
      <c r="U3958">
        <f>1</f>
        <v>1</v>
      </c>
    </row>
    <row r="3959" spans="1:21" ht="42.75" x14ac:dyDescent="0.4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1">
        <f t="shared" si="90"/>
        <v>42559.976319444439</v>
      </c>
      <c r="L3959" s="9">
        <f t="shared" si="91"/>
        <v>7</v>
      </c>
      <c r="M3959" s="11">
        <f t="shared" si="92"/>
        <v>42513.976319444439</v>
      </c>
      <c r="N3959" s="12">
        <f t="shared" si="93"/>
        <v>5</v>
      </c>
      <c r="O3959">
        <f t="shared" si="94"/>
        <v>46</v>
      </c>
      <c r="P3959" t="b">
        <v>0</v>
      </c>
      <c r="Q3959">
        <v>1</v>
      </c>
      <c r="R3959" t="b">
        <v>0</v>
      </c>
      <c r="S3959" s="5" t="s">
        <v>8276</v>
      </c>
      <c r="T3959" t="s">
        <v>8277</v>
      </c>
      <c r="U3959">
        <f>1</f>
        <v>1</v>
      </c>
    </row>
    <row r="3960" spans="1:21" ht="42.75" x14ac:dyDescent="0.4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1">
        <f t="shared" si="90"/>
        <v>41853.583333333336</v>
      </c>
      <c r="L3960" s="9">
        <f t="shared" si="91"/>
        <v>8</v>
      </c>
      <c r="M3960" s="11">
        <f t="shared" si="92"/>
        <v>41816.950370370374</v>
      </c>
      <c r="N3960" s="12">
        <f t="shared" si="93"/>
        <v>6</v>
      </c>
      <c r="O3960">
        <f t="shared" si="94"/>
        <v>36.632962962961756</v>
      </c>
      <c r="P3960" t="b">
        <v>0</v>
      </c>
      <c r="Q3960">
        <v>16</v>
      </c>
      <c r="R3960" t="b">
        <v>0</v>
      </c>
      <c r="S3960" s="5" t="s">
        <v>8276</v>
      </c>
      <c r="T3960" t="s">
        <v>8277</v>
      </c>
      <c r="U3960">
        <f>1</f>
        <v>1</v>
      </c>
    </row>
    <row r="3961" spans="1:21" ht="42.75" x14ac:dyDescent="0.4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1">
        <f t="shared" si="90"/>
        <v>41910.788842592592</v>
      </c>
      <c r="L3961" s="9">
        <f t="shared" si="91"/>
        <v>9</v>
      </c>
      <c r="M3961" s="11">
        <f t="shared" si="92"/>
        <v>41880.788842592592</v>
      </c>
      <c r="N3961" s="12">
        <f t="shared" si="93"/>
        <v>8</v>
      </c>
      <c r="O3961">
        <f t="shared" si="94"/>
        <v>30</v>
      </c>
      <c r="P3961" t="b">
        <v>0</v>
      </c>
      <c r="Q3961">
        <v>12</v>
      </c>
      <c r="R3961" t="b">
        <v>0</v>
      </c>
      <c r="S3961" s="5" t="s">
        <v>8276</v>
      </c>
      <c r="T3961" t="s">
        <v>8277</v>
      </c>
      <c r="U3961">
        <f>1</f>
        <v>1</v>
      </c>
    </row>
    <row r="3962" spans="1:21" ht="42.75" x14ac:dyDescent="0.4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1">
        <f t="shared" si="90"/>
        <v>42372.845555555556</v>
      </c>
      <c r="L3962" s="9">
        <f t="shared" si="91"/>
        <v>1</v>
      </c>
      <c r="M3962" s="11">
        <f t="shared" si="92"/>
        <v>42342.845555555556</v>
      </c>
      <c r="N3962" s="12">
        <f t="shared" si="93"/>
        <v>12</v>
      </c>
      <c r="O3962">
        <f t="shared" si="94"/>
        <v>30</v>
      </c>
      <c r="P3962" t="b">
        <v>0</v>
      </c>
      <c r="Q3962">
        <v>4</v>
      </c>
      <c r="R3962" t="b">
        <v>0</v>
      </c>
      <c r="S3962" s="5" t="s">
        <v>8276</v>
      </c>
      <c r="T3962" t="s">
        <v>8277</v>
      </c>
      <c r="U3962">
        <f>1</f>
        <v>1</v>
      </c>
    </row>
    <row r="3963" spans="1:21" ht="42.75" x14ac:dyDescent="0.4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1">
        <f t="shared" si="90"/>
        <v>41767.891319444447</v>
      </c>
      <c r="L3963" s="9">
        <f t="shared" si="91"/>
        <v>5</v>
      </c>
      <c r="M3963" s="11">
        <f t="shared" si="92"/>
        <v>41745.891319444447</v>
      </c>
      <c r="N3963" s="12">
        <f t="shared" si="93"/>
        <v>4</v>
      </c>
      <c r="O3963">
        <f t="shared" si="94"/>
        <v>22</v>
      </c>
      <c r="P3963" t="b">
        <v>0</v>
      </c>
      <c r="Q3963">
        <v>2</v>
      </c>
      <c r="R3963" t="b">
        <v>0</v>
      </c>
      <c r="S3963" s="5" t="s">
        <v>8276</v>
      </c>
      <c r="T3963" t="s">
        <v>8277</v>
      </c>
      <c r="U3963">
        <f>1</f>
        <v>1</v>
      </c>
    </row>
    <row r="3964" spans="1:21" ht="42.75" x14ac:dyDescent="0.4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1">
        <f t="shared" si="90"/>
        <v>42336.621458333335</v>
      </c>
      <c r="L3964" s="9">
        <f t="shared" si="91"/>
        <v>11</v>
      </c>
      <c r="M3964" s="11">
        <f t="shared" si="92"/>
        <v>42311.621458333335</v>
      </c>
      <c r="N3964" s="12">
        <f t="shared" si="93"/>
        <v>11</v>
      </c>
      <c r="O3964">
        <f t="shared" si="94"/>
        <v>25</v>
      </c>
      <c r="P3964" t="b">
        <v>0</v>
      </c>
      <c r="Q3964">
        <v>3</v>
      </c>
      <c r="R3964" t="b">
        <v>0</v>
      </c>
      <c r="S3964" s="5" t="s">
        <v>8276</v>
      </c>
      <c r="T3964" t="s">
        <v>8277</v>
      </c>
      <c r="U3964">
        <f>1</f>
        <v>1</v>
      </c>
    </row>
    <row r="3965" spans="1:21" ht="42.75" x14ac:dyDescent="0.4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1">
        <f t="shared" si="90"/>
        <v>42326.195798611108</v>
      </c>
      <c r="L3965" s="9">
        <f t="shared" si="91"/>
        <v>11</v>
      </c>
      <c r="M3965" s="11">
        <f t="shared" si="92"/>
        <v>42296.154131944444</v>
      </c>
      <c r="N3965" s="12">
        <f t="shared" si="93"/>
        <v>10</v>
      </c>
      <c r="O3965">
        <f t="shared" si="94"/>
        <v>30.041666666664241</v>
      </c>
      <c r="P3965" t="b">
        <v>0</v>
      </c>
      <c r="Q3965">
        <v>0</v>
      </c>
      <c r="R3965" t="b">
        <v>0</v>
      </c>
      <c r="S3965" s="5" t="s">
        <v>8276</v>
      </c>
      <c r="T3965" t="s">
        <v>8277</v>
      </c>
      <c r="U3965">
        <f>1</f>
        <v>1</v>
      </c>
    </row>
    <row r="3966" spans="1:21" ht="42.75" x14ac:dyDescent="0.4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1">
        <f t="shared" si="90"/>
        <v>42113.680393518516</v>
      </c>
      <c r="L3966" s="9">
        <f t="shared" si="91"/>
        <v>4</v>
      </c>
      <c r="M3966" s="11">
        <f t="shared" si="92"/>
        <v>42053.722060185188</v>
      </c>
      <c r="N3966" s="12">
        <f t="shared" si="93"/>
        <v>2</v>
      </c>
      <c r="O3966">
        <f t="shared" si="94"/>
        <v>59.958333333328483</v>
      </c>
      <c r="P3966" t="b">
        <v>0</v>
      </c>
      <c r="Q3966">
        <v>3</v>
      </c>
      <c r="R3966" t="b">
        <v>0</v>
      </c>
      <c r="S3966" s="5" t="s">
        <v>8276</v>
      </c>
      <c r="T3966" t="s">
        <v>8277</v>
      </c>
      <c r="U3966">
        <f>1</f>
        <v>1</v>
      </c>
    </row>
    <row r="3967" spans="1:21" ht="42.75" x14ac:dyDescent="0.4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1">
        <f t="shared" si="90"/>
        <v>42474.194212962961</v>
      </c>
      <c r="L3967" s="9">
        <f t="shared" si="91"/>
        <v>4</v>
      </c>
      <c r="M3967" s="11">
        <f t="shared" si="92"/>
        <v>42414.235879629632</v>
      </c>
      <c r="N3967" s="12">
        <f t="shared" si="93"/>
        <v>2</v>
      </c>
      <c r="O3967">
        <f t="shared" si="94"/>
        <v>59.958333333328483</v>
      </c>
      <c r="P3967" t="b">
        <v>0</v>
      </c>
      <c r="Q3967">
        <v>4</v>
      </c>
      <c r="R3967" t="b">
        <v>0</v>
      </c>
      <c r="S3967" s="5" t="s">
        <v>8276</v>
      </c>
      <c r="T3967" t="s">
        <v>8277</v>
      </c>
      <c r="U3967">
        <f>1</f>
        <v>1</v>
      </c>
    </row>
    <row r="3968" spans="1:21" ht="42.75" x14ac:dyDescent="0.4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1">
        <f t="shared" si="90"/>
        <v>41844.124305555553</v>
      </c>
      <c r="L3968" s="9">
        <f t="shared" si="91"/>
        <v>7</v>
      </c>
      <c r="M3968" s="11">
        <f t="shared" si="92"/>
        <v>41801.711550925924</v>
      </c>
      <c r="N3968" s="12">
        <f t="shared" si="93"/>
        <v>6</v>
      </c>
      <c r="O3968">
        <f t="shared" si="94"/>
        <v>42.41275462962949</v>
      </c>
      <c r="P3968" t="b">
        <v>0</v>
      </c>
      <c r="Q3968">
        <v>2</v>
      </c>
      <c r="R3968" t="b">
        <v>0</v>
      </c>
      <c r="S3968" s="5" t="s">
        <v>8276</v>
      </c>
      <c r="T3968" t="s">
        <v>8277</v>
      </c>
      <c r="U3968">
        <f>1</f>
        <v>1</v>
      </c>
    </row>
    <row r="3969" spans="1:21" ht="42.75" x14ac:dyDescent="0.4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1">
        <f t="shared" si="90"/>
        <v>42800.290590277778</v>
      </c>
      <c r="L3969" s="9">
        <f t="shared" si="91"/>
        <v>3</v>
      </c>
      <c r="M3969" s="11">
        <f t="shared" si="92"/>
        <v>42770.290590277778</v>
      </c>
      <c r="N3969" s="12">
        <f t="shared" si="93"/>
        <v>2</v>
      </c>
      <c r="O3969">
        <f t="shared" si="94"/>
        <v>30</v>
      </c>
      <c r="P3969" t="b">
        <v>0</v>
      </c>
      <c r="Q3969">
        <v>10</v>
      </c>
      <c r="R3969" t="b">
        <v>0</v>
      </c>
      <c r="S3969" s="5" t="s">
        <v>8276</v>
      </c>
      <c r="T3969" t="s">
        <v>8277</v>
      </c>
      <c r="U3969">
        <f>1</f>
        <v>1</v>
      </c>
    </row>
    <row r="3970" spans="1:21" ht="42.75" x14ac:dyDescent="0.4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1">
        <f t="shared" si="90"/>
        <v>42512.815659722226</v>
      </c>
      <c r="L3970" s="9">
        <f t="shared" si="91"/>
        <v>5</v>
      </c>
      <c r="M3970" s="11">
        <f t="shared" si="92"/>
        <v>42452.815659722226</v>
      </c>
      <c r="N3970" s="12">
        <f t="shared" si="93"/>
        <v>3</v>
      </c>
      <c r="O3970">
        <f t="shared" si="94"/>
        <v>60</v>
      </c>
      <c r="P3970" t="b">
        <v>0</v>
      </c>
      <c r="Q3970">
        <v>11</v>
      </c>
      <c r="R3970" t="b">
        <v>0</v>
      </c>
      <c r="S3970" s="5" t="s">
        <v>8276</v>
      </c>
      <c r="T3970" t="s">
        <v>8277</v>
      </c>
      <c r="U3970">
        <f>1</f>
        <v>1</v>
      </c>
    </row>
    <row r="3971" spans="1:21" ht="42.75" x14ac:dyDescent="0.4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1">
        <f t="shared" si="90"/>
        <v>42611.163194444445</v>
      </c>
      <c r="L3971" s="9">
        <f t="shared" si="91"/>
        <v>8</v>
      </c>
      <c r="M3971" s="11">
        <f t="shared" si="92"/>
        <v>42601.854699074072</v>
      </c>
      <c r="N3971" s="12">
        <f t="shared" si="93"/>
        <v>8</v>
      </c>
      <c r="O3971">
        <f t="shared" si="94"/>
        <v>9.3084953703728388</v>
      </c>
      <c r="P3971" t="b">
        <v>0</v>
      </c>
      <c r="Q3971">
        <v>6</v>
      </c>
      <c r="R3971" t="b">
        <v>0</v>
      </c>
      <c r="S3971" s="5" t="s">
        <v>8276</v>
      </c>
      <c r="T3971" t="s">
        <v>8277</v>
      </c>
      <c r="U3971">
        <f>1</f>
        <v>1</v>
      </c>
    </row>
    <row r="3972" spans="1:21" ht="57" x14ac:dyDescent="0.4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1">
        <f t="shared" si="90"/>
        <v>42477.863553240735</v>
      </c>
      <c r="L3972" s="9">
        <f t="shared" si="91"/>
        <v>4</v>
      </c>
      <c r="M3972" s="11">
        <f t="shared" si="92"/>
        <v>42447.863553240735</v>
      </c>
      <c r="N3972" s="12">
        <f t="shared" si="93"/>
        <v>3</v>
      </c>
      <c r="O3972">
        <f t="shared" si="94"/>
        <v>30</v>
      </c>
      <c r="P3972" t="b">
        <v>0</v>
      </c>
      <c r="Q3972">
        <v>2</v>
      </c>
      <c r="R3972" t="b">
        <v>0</v>
      </c>
      <c r="S3972" s="5" t="s">
        <v>8276</v>
      </c>
      <c r="T3972" t="s">
        <v>8277</v>
      </c>
      <c r="U3972">
        <f>1</f>
        <v>1</v>
      </c>
    </row>
    <row r="3973" spans="1:21" ht="42.75" x14ac:dyDescent="0.4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1">
        <f t="shared" si="90"/>
        <v>41841.536180555559</v>
      </c>
      <c r="L3973" s="9">
        <f t="shared" si="91"/>
        <v>7</v>
      </c>
      <c r="M3973" s="11">
        <f t="shared" si="92"/>
        <v>41811.536180555559</v>
      </c>
      <c r="N3973" s="12">
        <f t="shared" si="93"/>
        <v>6</v>
      </c>
      <c r="O3973">
        <f t="shared" si="94"/>
        <v>30</v>
      </c>
      <c r="P3973" t="b">
        <v>0</v>
      </c>
      <c r="Q3973">
        <v>6</v>
      </c>
      <c r="R3973" t="b">
        <v>0</v>
      </c>
      <c r="S3973" s="5" t="s">
        <v>8276</v>
      </c>
      <c r="T3973" t="s">
        <v>8277</v>
      </c>
      <c r="U3973">
        <f>1</f>
        <v>1</v>
      </c>
    </row>
    <row r="3974" spans="1:21" ht="42.75" x14ac:dyDescent="0.4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1">
        <f t="shared" si="90"/>
        <v>42041.067523148144</v>
      </c>
      <c r="L3974" s="9">
        <f t="shared" si="91"/>
        <v>2</v>
      </c>
      <c r="M3974" s="11">
        <f t="shared" si="92"/>
        <v>41981.067523148144</v>
      </c>
      <c r="N3974" s="12">
        <f t="shared" si="93"/>
        <v>12</v>
      </c>
      <c r="O3974">
        <f t="shared" si="94"/>
        <v>60</v>
      </c>
      <c r="P3974" t="b">
        <v>0</v>
      </c>
      <c r="Q3974">
        <v>8</v>
      </c>
      <c r="R3974" t="b">
        <v>0</v>
      </c>
      <c r="S3974" s="5" t="s">
        <v>8276</v>
      </c>
      <c r="T3974" t="s">
        <v>8277</v>
      </c>
      <c r="U3974">
        <f>1</f>
        <v>1</v>
      </c>
    </row>
    <row r="3975" spans="1:21" ht="42.75" x14ac:dyDescent="0.4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1">
        <f t="shared" si="90"/>
        <v>42499.166666666672</v>
      </c>
      <c r="L3975" s="9">
        <f t="shared" si="91"/>
        <v>5</v>
      </c>
      <c r="M3975" s="11">
        <f t="shared" si="92"/>
        <v>42469.68414351852</v>
      </c>
      <c r="N3975" s="12">
        <f t="shared" si="93"/>
        <v>4</v>
      </c>
      <c r="O3975">
        <f t="shared" si="94"/>
        <v>29.482523148151813</v>
      </c>
      <c r="P3975" t="b">
        <v>0</v>
      </c>
      <c r="Q3975">
        <v>37</v>
      </c>
      <c r="R3975" t="b">
        <v>0</v>
      </c>
      <c r="S3975" s="5" t="s">
        <v>8276</v>
      </c>
      <c r="T3975" t="s">
        <v>8277</v>
      </c>
      <c r="U3975">
        <f>1</f>
        <v>1</v>
      </c>
    </row>
    <row r="3976" spans="1:21" ht="42.75" x14ac:dyDescent="0.4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1">
        <f t="shared" si="90"/>
        <v>42523.546851851846</v>
      </c>
      <c r="L3976" s="9">
        <f t="shared" si="91"/>
        <v>6</v>
      </c>
      <c r="M3976" s="11">
        <f t="shared" si="92"/>
        <v>42493.546851851846</v>
      </c>
      <c r="N3976" s="12">
        <f t="shared" si="93"/>
        <v>5</v>
      </c>
      <c r="O3976">
        <f t="shared" si="94"/>
        <v>30</v>
      </c>
      <c r="P3976" t="b">
        <v>0</v>
      </c>
      <c r="Q3976">
        <v>11</v>
      </c>
      <c r="R3976" t="b">
        <v>0</v>
      </c>
      <c r="S3976" s="5" t="s">
        <v>8276</v>
      </c>
      <c r="T3976" t="s">
        <v>8277</v>
      </c>
      <c r="U3976">
        <f>1</f>
        <v>1</v>
      </c>
    </row>
    <row r="3977" spans="1:21" ht="42.75" x14ac:dyDescent="0.4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1">
        <f t="shared" si="90"/>
        <v>42564.866875</v>
      </c>
      <c r="L3977" s="9">
        <f t="shared" si="91"/>
        <v>7</v>
      </c>
      <c r="M3977" s="11">
        <f t="shared" si="92"/>
        <v>42534.866875</v>
      </c>
      <c r="N3977" s="12">
        <f t="shared" si="93"/>
        <v>6</v>
      </c>
      <c r="O3977">
        <f t="shared" si="94"/>
        <v>30</v>
      </c>
      <c r="P3977" t="b">
        <v>0</v>
      </c>
      <c r="Q3977">
        <v>0</v>
      </c>
      <c r="R3977" t="b">
        <v>0</v>
      </c>
      <c r="S3977" s="5" t="s">
        <v>8276</v>
      </c>
      <c r="T3977" t="s">
        <v>8277</v>
      </c>
      <c r="U3977">
        <f>1</f>
        <v>1</v>
      </c>
    </row>
    <row r="3978" spans="1:21" ht="42.75" x14ac:dyDescent="0.4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1">
        <f t="shared" si="90"/>
        <v>41852.291666666664</v>
      </c>
      <c r="L3978" s="9">
        <f t="shared" si="91"/>
        <v>8</v>
      </c>
      <c r="M3978" s="11">
        <f t="shared" si="92"/>
        <v>41830.858344907407</v>
      </c>
      <c r="N3978" s="12">
        <f t="shared" si="93"/>
        <v>7</v>
      </c>
      <c r="O3978">
        <f t="shared" si="94"/>
        <v>21.433321759257524</v>
      </c>
      <c r="P3978" t="b">
        <v>0</v>
      </c>
      <c r="Q3978">
        <v>10</v>
      </c>
      <c r="R3978" t="b">
        <v>0</v>
      </c>
      <c r="S3978" s="5" t="s">
        <v>8276</v>
      </c>
      <c r="T3978" t="s">
        <v>8277</v>
      </c>
      <c r="U3978">
        <f>1</f>
        <v>1</v>
      </c>
    </row>
    <row r="3979" spans="1:21" ht="42.75" x14ac:dyDescent="0.4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1">
        <f t="shared" si="90"/>
        <v>42573.788564814815</v>
      </c>
      <c r="L3979" s="9">
        <f t="shared" si="91"/>
        <v>7</v>
      </c>
      <c r="M3979" s="11">
        <f t="shared" si="92"/>
        <v>42543.788564814815</v>
      </c>
      <c r="N3979" s="12">
        <f t="shared" si="93"/>
        <v>6</v>
      </c>
      <c r="O3979">
        <f t="shared" si="94"/>
        <v>30</v>
      </c>
      <c r="P3979" t="b">
        <v>0</v>
      </c>
      <c r="Q3979">
        <v>6</v>
      </c>
      <c r="R3979" t="b">
        <v>0</v>
      </c>
      <c r="S3979" s="5" t="s">
        <v>8276</v>
      </c>
      <c r="T3979" t="s">
        <v>8277</v>
      </c>
      <c r="U3979">
        <f>1</f>
        <v>1</v>
      </c>
    </row>
    <row r="3980" spans="1:21" ht="42.75" x14ac:dyDescent="0.4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1">
        <f t="shared" si="90"/>
        <v>42035.642974537041</v>
      </c>
      <c r="L3980" s="9">
        <f t="shared" si="91"/>
        <v>1</v>
      </c>
      <c r="M3980" s="11">
        <f t="shared" si="92"/>
        <v>41975.642974537041</v>
      </c>
      <c r="N3980" s="12">
        <f t="shared" si="93"/>
        <v>12</v>
      </c>
      <c r="O3980">
        <f t="shared" si="94"/>
        <v>60</v>
      </c>
      <c r="P3980" t="b">
        <v>0</v>
      </c>
      <c r="Q3980">
        <v>8</v>
      </c>
      <c r="R3980" t="b">
        <v>0</v>
      </c>
      <c r="S3980" s="5" t="s">
        <v>8276</v>
      </c>
      <c r="T3980" t="s">
        <v>8277</v>
      </c>
      <c r="U3980">
        <f>1</f>
        <v>1</v>
      </c>
    </row>
    <row r="3981" spans="1:21" ht="42.75" x14ac:dyDescent="0.4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1">
        <f t="shared" si="90"/>
        <v>42092.833333333328</v>
      </c>
      <c r="L3981" s="9">
        <f t="shared" si="91"/>
        <v>3</v>
      </c>
      <c r="M3981" s="11">
        <f t="shared" si="92"/>
        <v>42069.903437500005</v>
      </c>
      <c r="N3981" s="12">
        <f t="shared" si="93"/>
        <v>3</v>
      </c>
      <c r="O3981">
        <f t="shared" si="94"/>
        <v>22.929895833323826</v>
      </c>
      <c r="P3981" t="b">
        <v>0</v>
      </c>
      <c r="Q3981">
        <v>6</v>
      </c>
      <c r="R3981" t="b">
        <v>0</v>
      </c>
      <c r="S3981" s="5" t="s">
        <v>8276</v>
      </c>
      <c r="T3981" t="s">
        <v>8277</v>
      </c>
      <c r="U3981">
        <f>1</f>
        <v>1</v>
      </c>
    </row>
    <row r="3982" spans="1:21" ht="42.75" x14ac:dyDescent="0.4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1">
        <f t="shared" si="90"/>
        <v>41825.598923611113</v>
      </c>
      <c r="L3982" s="9">
        <f t="shared" si="91"/>
        <v>7</v>
      </c>
      <c r="M3982" s="11">
        <f t="shared" si="92"/>
        <v>41795.598923611113</v>
      </c>
      <c r="N3982" s="12">
        <f t="shared" si="93"/>
        <v>6</v>
      </c>
      <c r="O3982">
        <f t="shared" si="94"/>
        <v>30</v>
      </c>
      <c r="P3982" t="b">
        <v>0</v>
      </c>
      <c r="Q3982">
        <v>7</v>
      </c>
      <c r="R3982" t="b">
        <v>0</v>
      </c>
      <c r="S3982" s="5" t="s">
        <v>8276</v>
      </c>
      <c r="T3982" t="s">
        <v>8277</v>
      </c>
      <c r="U3982">
        <f>1</f>
        <v>1</v>
      </c>
    </row>
    <row r="3983" spans="1:21" ht="28.5" x14ac:dyDescent="0.4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1">
        <f t="shared" si="90"/>
        <v>42568.179965277777</v>
      </c>
      <c r="L3983" s="9">
        <f t="shared" si="91"/>
        <v>7</v>
      </c>
      <c r="M3983" s="11">
        <f t="shared" si="92"/>
        <v>42508.179965277777</v>
      </c>
      <c r="N3983" s="12">
        <f t="shared" si="93"/>
        <v>5</v>
      </c>
      <c r="O3983">
        <f t="shared" si="94"/>
        <v>60</v>
      </c>
      <c r="P3983" t="b">
        <v>0</v>
      </c>
      <c r="Q3983">
        <v>7</v>
      </c>
      <c r="R3983" t="b">
        <v>0</v>
      </c>
      <c r="S3983" s="5" t="s">
        <v>8276</v>
      </c>
      <c r="T3983" t="s">
        <v>8277</v>
      </c>
      <c r="U3983">
        <f>1</f>
        <v>1</v>
      </c>
    </row>
    <row r="3984" spans="1:21" ht="57" x14ac:dyDescent="0.4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1">
        <f t="shared" si="90"/>
        <v>42192.809953703705</v>
      </c>
      <c r="L3984" s="9">
        <f t="shared" si="91"/>
        <v>7</v>
      </c>
      <c r="M3984" s="11">
        <f t="shared" si="92"/>
        <v>42132.809953703705</v>
      </c>
      <c r="N3984" s="12">
        <f t="shared" si="93"/>
        <v>5</v>
      </c>
      <c r="O3984">
        <f t="shared" si="94"/>
        <v>60</v>
      </c>
      <c r="P3984" t="b">
        <v>0</v>
      </c>
      <c r="Q3984">
        <v>5</v>
      </c>
      <c r="R3984" t="b">
        <v>0</v>
      </c>
      <c r="S3984" s="5" t="s">
        <v>8276</v>
      </c>
      <c r="T3984" t="s">
        <v>8277</v>
      </c>
      <c r="U3984">
        <f>1</f>
        <v>1</v>
      </c>
    </row>
    <row r="3985" spans="1:21" ht="42.75" x14ac:dyDescent="0.4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1">
        <f t="shared" si="90"/>
        <v>41779.290972222225</v>
      </c>
      <c r="L3985" s="9">
        <f t="shared" si="91"/>
        <v>5</v>
      </c>
      <c r="M3985" s="11">
        <f t="shared" si="92"/>
        <v>41747.86986111111</v>
      </c>
      <c r="N3985" s="12">
        <f t="shared" si="93"/>
        <v>4</v>
      </c>
      <c r="O3985">
        <f t="shared" si="94"/>
        <v>31.421111111114442</v>
      </c>
      <c r="P3985" t="b">
        <v>0</v>
      </c>
      <c r="Q3985">
        <v>46</v>
      </c>
      <c r="R3985" t="b">
        <v>0</v>
      </c>
      <c r="S3985" s="5" t="s">
        <v>8276</v>
      </c>
      <c r="T3985" t="s">
        <v>8277</v>
      </c>
      <c r="U3985">
        <f>1</f>
        <v>1</v>
      </c>
    </row>
    <row r="3986" spans="1:21" ht="42.75" x14ac:dyDescent="0.4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1">
        <f t="shared" si="90"/>
        <v>41951</v>
      </c>
      <c r="L3986" s="9">
        <f t="shared" si="91"/>
        <v>11</v>
      </c>
      <c r="M3986" s="11">
        <f t="shared" si="92"/>
        <v>41920.963472222218</v>
      </c>
      <c r="N3986" s="12">
        <f t="shared" si="93"/>
        <v>10</v>
      </c>
      <c r="O3986">
        <f t="shared" si="94"/>
        <v>30.036527777781885</v>
      </c>
      <c r="P3986" t="b">
        <v>0</v>
      </c>
      <c r="Q3986">
        <v>10</v>
      </c>
      <c r="R3986" t="b">
        <v>0</v>
      </c>
      <c r="S3986" s="5" t="s">
        <v>8276</v>
      </c>
      <c r="T3986" t="s">
        <v>8277</v>
      </c>
      <c r="U3986">
        <f>1</f>
        <v>1</v>
      </c>
    </row>
    <row r="3987" spans="1:21" ht="57" x14ac:dyDescent="0.4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1">
        <f t="shared" si="90"/>
        <v>42420.878472222219</v>
      </c>
      <c r="L3987" s="9">
        <f t="shared" si="91"/>
        <v>2</v>
      </c>
      <c r="M3987" s="11">
        <f t="shared" si="92"/>
        <v>42399.707407407404</v>
      </c>
      <c r="N3987" s="12">
        <f t="shared" si="93"/>
        <v>1</v>
      </c>
      <c r="O3987">
        <f t="shared" si="94"/>
        <v>21.171064814814599</v>
      </c>
      <c r="P3987" t="b">
        <v>0</v>
      </c>
      <c r="Q3987">
        <v>19</v>
      </c>
      <c r="R3987" t="b">
        <v>0</v>
      </c>
      <c r="S3987" s="5" t="s">
        <v>8276</v>
      </c>
      <c r="T3987" t="s">
        <v>8277</v>
      </c>
      <c r="U3987">
        <f>1</f>
        <v>1</v>
      </c>
    </row>
    <row r="3988" spans="1:21" ht="42.75" x14ac:dyDescent="0.4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1">
        <f t="shared" si="90"/>
        <v>42496.544444444444</v>
      </c>
      <c r="L3988" s="9">
        <f t="shared" si="91"/>
        <v>5</v>
      </c>
      <c r="M3988" s="11">
        <f t="shared" si="92"/>
        <v>42467.548541666663</v>
      </c>
      <c r="N3988" s="12">
        <f t="shared" si="93"/>
        <v>4</v>
      </c>
      <c r="O3988">
        <f t="shared" si="94"/>
        <v>28.995902777780429</v>
      </c>
      <c r="P3988" t="b">
        <v>0</v>
      </c>
      <c r="Q3988">
        <v>13</v>
      </c>
      <c r="R3988" t="b">
        <v>0</v>
      </c>
      <c r="S3988" s="5" t="s">
        <v>8276</v>
      </c>
      <c r="T3988" t="s">
        <v>8277</v>
      </c>
      <c r="U3988">
        <f>1</f>
        <v>1</v>
      </c>
    </row>
    <row r="3989" spans="1:21" ht="42.75" x14ac:dyDescent="0.4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1">
        <f t="shared" si="90"/>
        <v>41775.92465277778</v>
      </c>
      <c r="L3989" s="9">
        <f t="shared" si="91"/>
        <v>5</v>
      </c>
      <c r="M3989" s="11">
        <f t="shared" si="92"/>
        <v>41765.92465277778</v>
      </c>
      <c r="N3989" s="12">
        <f t="shared" si="93"/>
        <v>5</v>
      </c>
      <c r="O3989">
        <f t="shared" si="94"/>
        <v>10</v>
      </c>
      <c r="P3989" t="b">
        <v>0</v>
      </c>
      <c r="Q3989">
        <v>13</v>
      </c>
      <c r="R3989" t="b">
        <v>0</v>
      </c>
      <c r="S3989" s="5" t="s">
        <v>8276</v>
      </c>
      <c r="T3989" t="s">
        <v>8277</v>
      </c>
      <c r="U3989">
        <f>1</f>
        <v>1</v>
      </c>
    </row>
    <row r="3990" spans="1:21" ht="28.5" x14ac:dyDescent="0.4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1">
        <f t="shared" si="90"/>
        <v>42245.08116898148</v>
      </c>
      <c r="L3990" s="9">
        <f t="shared" si="91"/>
        <v>8</v>
      </c>
      <c r="M3990" s="11">
        <f t="shared" si="92"/>
        <v>42230.08116898148</v>
      </c>
      <c r="N3990" s="12">
        <f t="shared" si="93"/>
        <v>8</v>
      </c>
      <c r="O3990">
        <f t="shared" si="94"/>
        <v>15</v>
      </c>
      <c r="P3990" t="b">
        <v>0</v>
      </c>
      <c r="Q3990">
        <v>4</v>
      </c>
      <c r="R3990" t="b">
        <v>0</v>
      </c>
      <c r="S3990" s="5" t="s">
        <v>8276</v>
      </c>
      <c r="T3990" t="s">
        <v>8277</v>
      </c>
      <c r="U3990">
        <f>1</f>
        <v>1</v>
      </c>
    </row>
    <row r="3991" spans="1:21" ht="42.75" x14ac:dyDescent="0.4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1">
        <f t="shared" si="90"/>
        <v>42316.791446759264</v>
      </c>
      <c r="L3991" s="9">
        <f t="shared" si="91"/>
        <v>11</v>
      </c>
      <c r="M3991" s="11">
        <f t="shared" si="92"/>
        <v>42286.749780092592</v>
      </c>
      <c r="N3991" s="12">
        <f t="shared" si="93"/>
        <v>10</v>
      </c>
      <c r="O3991">
        <f t="shared" si="94"/>
        <v>30.041666666671517</v>
      </c>
      <c r="P3991" t="b">
        <v>0</v>
      </c>
      <c r="Q3991">
        <v>0</v>
      </c>
      <c r="R3991" t="b">
        <v>0</v>
      </c>
      <c r="S3991" s="5" t="s">
        <v>8276</v>
      </c>
      <c r="T3991" t="s">
        <v>8277</v>
      </c>
      <c r="U3991">
        <f>1</f>
        <v>1</v>
      </c>
    </row>
    <row r="3992" spans="1:21" ht="42.75" x14ac:dyDescent="0.4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1">
        <f t="shared" si="90"/>
        <v>42431.672372685185</v>
      </c>
      <c r="L3992" s="9">
        <f t="shared" si="91"/>
        <v>3</v>
      </c>
      <c r="M3992" s="11">
        <f t="shared" si="92"/>
        <v>42401.672372685185</v>
      </c>
      <c r="N3992" s="12">
        <f t="shared" si="93"/>
        <v>2</v>
      </c>
      <c r="O3992">
        <f t="shared" si="94"/>
        <v>30</v>
      </c>
      <c r="P3992" t="b">
        <v>0</v>
      </c>
      <c r="Q3992">
        <v>3</v>
      </c>
      <c r="R3992" t="b">
        <v>0</v>
      </c>
      <c r="S3992" s="5" t="s">
        <v>8276</v>
      </c>
      <c r="T3992" t="s">
        <v>8277</v>
      </c>
      <c r="U3992">
        <f>1</f>
        <v>1</v>
      </c>
    </row>
    <row r="3993" spans="1:21" ht="28.5" x14ac:dyDescent="0.4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1">
        <f t="shared" si="90"/>
        <v>42155.644467592589</v>
      </c>
      <c r="L3993" s="9">
        <f t="shared" si="91"/>
        <v>5</v>
      </c>
      <c r="M3993" s="11">
        <f t="shared" si="92"/>
        <v>42125.644467592589</v>
      </c>
      <c r="N3993" s="12">
        <f t="shared" si="93"/>
        <v>5</v>
      </c>
      <c r="O3993">
        <f t="shared" si="94"/>
        <v>30</v>
      </c>
      <c r="P3993" t="b">
        <v>0</v>
      </c>
      <c r="Q3993">
        <v>1</v>
      </c>
      <c r="R3993" t="b">
        <v>0</v>
      </c>
      <c r="S3993" s="5" t="s">
        <v>8276</v>
      </c>
      <c r="T3993" t="s">
        <v>8277</v>
      </c>
      <c r="U3993">
        <f>1</f>
        <v>1</v>
      </c>
    </row>
    <row r="3994" spans="1:21" ht="42.75" x14ac:dyDescent="0.4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1">
        <f t="shared" si="90"/>
        <v>42349.982164351852</v>
      </c>
      <c r="L3994" s="9">
        <f t="shared" si="91"/>
        <v>12</v>
      </c>
      <c r="M3994" s="11">
        <f t="shared" si="92"/>
        <v>42289.94049768518</v>
      </c>
      <c r="N3994" s="12">
        <f t="shared" si="93"/>
        <v>10</v>
      </c>
      <c r="O3994">
        <f t="shared" si="94"/>
        <v>60.041666666671517</v>
      </c>
      <c r="P3994" t="b">
        <v>0</v>
      </c>
      <c r="Q3994">
        <v>9</v>
      </c>
      <c r="R3994" t="b">
        <v>0</v>
      </c>
      <c r="S3994" s="5" t="s">
        <v>8276</v>
      </c>
      <c r="T3994" t="s">
        <v>8277</v>
      </c>
      <c r="U3994">
        <f>1</f>
        <v>1</v>
      </c>
    </row>
    <row r="3995" spans="1:21" ht="42.75" x14ac:dyDescent="0.4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1">
        <f t="shared" si="90"/>
        <v>42137.864722222221</v>
      </c>
      <c r="L3995" s="9">
        <f t="shared" si="91"/>
        <v>5</v>
      </c>
      <c r="M3995" s="11">
        <f t="shared" si="92"/>
        <v>42107.864722222221</v>
      </c>
      <c r="N3995" s="12">
        <f t="shared" si="93"/>
        <v>4</v>
      </c>
      <c r="O3995">
        <f t="shared" si="94"/>
        <v>30</v>
      </c>
      <c r="P3995" t="b">
        <v>0</v>
      </c>
      <c r="Q3995">
        <v>1</v>
      </c>
      <c r="R3995" t="b">
        <v>0</v>
      </c>
      <c r="S3995" s="5" t="s">
        <v>8276</v>
      </c>
      <c r="T3995" t="s">
        <v>8277</v>
      </c>
      <c r="U3995">
        <f>1</f>
        <v>1</v>
      </c>
    </row>
    <row r="3996" spans="1:21" ht="42.75" x14ac:dyDescent="0.4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1">
        <f t="shared" si="90"/>
        <v>41839.389930555553</v>
      </c>
      <c r="L3996" s="9">
        <f t="shared" si="91"/>
        <v>7</v>
      </c>
      <c r="M3996" s="11">
        <f t="shared" si="92"/>
        <v>41809.389930555553</v>
      </c>
      <c r="N3996" s="12">
        <f t="shared" si="93"/>
        <v>6</v>
      </c>
      <c r="O3996">
        <f t="shared" si="94"/>
        <v>30</v>
      </c>
      <c r="P3996" t="b">
        <v>0</v>
      </c>
      <c r="Q3996">
        <v>1</v>
      </c>
      <c r="R3996" t="b">
        <v>0</v>
      </c>
      <c r="S3996" s="5" t="s">
        <v>8276</v>
      </c>
      <c r="T3996" t="s">
        <v>8277</v>
      </c>
      <c r="U3996">
        <f>1</f>
        <v>1</v>
      </c>
    </row>
    <row r="3997" spans="1:21" ht="42.75" x14ac:dyDescent="0.4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1">
        <f t="shared" si="90"/>
        <v>42049.477083333331</v>
      </c>
      <c r="L3997" s="9">
        <f t="shared" si="91"/>
        <v>2</v>
      </c>
      <c r="M3997" s="11">
        <f t="shared" si="92"/>
        <v>42019.683761574073</v>
      </c>
      <c r="N3997" s="12">
        <f t="shared" si="93"/>
        <v>1</v>
      </c>
      <c r="O3997">
        <f t="shared" si="94"/>
        <v>29.793321759258106</v>
      </c>
      <c r="P3997" t="b">
        <v>0</v>
      </c>
      <c r="Q3997">
        <v>4</v>
      </c>
      <c r="R3997" t="b">
        <v>0</v>
      </c>
      <c r="S3997" s="5" t="s">
        <v>8276</v>
      </c>
      <c r="T3997" t="s">
        <v>8277</v>
      </c>
      <c r="U3997">
        <f>1</f>
        <v>1</v>
      </c>
    </row>
    <row r="3998" spans="1:21" ht="42.75" x14ac:dyDescent="0.4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1">
        <f t="shared" si="90"/>
        <v>41963.669444444444</v>
      </c>
      <c r="L3998" s="9">
        <f t="shared" si="91"/>
        <v>11</v>
      </c>
      <c r="M3998" s="11">
        <f t="shared" si="92"/>
        <v>41950.26694444444</v>
      </c>
      <c r="N3998" s="12">
        <f t="shared" si="93"/>
        <v>11</v>
      </c>
      <c r="O3998">
        <f t="shared" si="94"/>
        <v>13.402500000003783</v>
      </c>
      <c r="P3998" t="b">
        <v>0</v>
      </c>
      <c r="Q3998">
        <v>17</v>
      </c>
      <c r="R3998" t="b">
        <v>0</v>
      </c>
      <c r="S3998" s="5" t="s">
        <v>8276</v>
      </c>
      <c r="T3998" t="s">
        <v>8277</v>
      </c>
      <c r="U3998">
        <f>1</f>
        <v>1</v>
      </c>
    </row>
    <row r="3999" spans="1:21" ht="42.75" x14ac:dyDescent="0.4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1">
        <f t="shared" si="90"/>
        <v>42099.349780092598</v>
      </c>
      <c r="L3999" s="9">
        <f t="shared" si="91"/>
        <v>4</v>
      </c>
      <c r="M3999" s="11">
        <f t="shared" si="92"/>
        <v>42069.391446759255</v>
      </c>
      <c r="N3999" s="12">
        <f t="shared" si="93"/>
        <v>3</v>
      </c>
      <c r="O3999">
        <f t="shared" si="94"/>
        <v>29.958333333343035</v>
      </c>
      <c r="P3999" t="b">
        <v>0</v>
      </c>
      <c r="Q3999">
        <v>0</v>
      </c>
      <c r="R3999" t="b">
        <v>0</v>
      </c>
      <c r="S3999" s="5" t="s">
        <v>8276</v>
      </c>
      <c r="T3999" t="s">
        <v>8277</v>
      </c>
      <c r="U3999">
        <f>1</f>
        <v>1</v>
      </c>
    </row>
    <row r="4000" spans="1:21" ht="42.75" x14ac:dyDescent="0.4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1">
        <f t="shared" si="90"/>
        <v>42091.921597222223</v>
      </c>
      <c r="L4000" s="9">
        <f t="shared" si="91"/>
        <v>3</v>
      </c>
      <c r="M4000" s="11">
        <f t="shared" si="92"/>
        <v>42061.963263888887</v>
      </c>
      <c r="N4000" s="12">
        <f t="shared" si="93"/>
        <v>2</v>
      </c>
      <c r="O4000">
        <f t="shared" si="94"/>
        <v>29.958333333335759</v>
      </c>
      <c r="P4000" t="b">
        <v>0</v>
      </c>
      <c r="Q4000">
        <v>12</v>
      </c>
      <c r="R4000" t="b">
        <v>0</v>
      </c>
      <c r="S4000" s="5" t="s">
        <v>8276</v>
      </c>
      <c r="T4000" t="s">
        <v>8277</v>
      </c>
      <c r="U4000">
        <f>1</f>
        <v>1</v>
      </c>
    </row>
    <row r="4001" spans="1:21" ht="42.75" x14ac:dyDescent="0.4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1">
        <f t="shared" si="90"/>
        <v>41882.827650462961</v>
      </c>
      <c r="L4001" s="9">
        <f t="shared" si="91"/>
        <v>8</v>
      </c>
      <c r="M4001" s="11">
        <f t="shared" si="92"/>
        <v>41842.828680555554</v>
      </c>
      <c r="N4001" s="12">
        <f t="shared" si="93"/>
        <v>7</v>
      </c>
      <c r="O4001">
        <f t="shared" si="94"/>
        <v>39.998969907406718</v>
      </c>
      <c r="P4001" t="b">
        <v>0</v>
      </c>
      <c r="Q4001">
        <v>14</v>
      </c>
      <c r="R4001" t="b">
        <v>0</v>
      </c>
      <c r="S4001" s="5" t="s">
        <v>8276</v>
      </c>
      <c r="T4001" t="s">
        <v>8277</v>
      </c>
      <c r="U4001">
        <f>1</f>
        <v>1</v>
      </c>
    </row>
    <row r="4002" spans="1:21" x14ac:dyDescent="0.4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1">
        <f t="shared" si="90"/>
        <v>42497.603680555556</v>
      </c>
      <c r="L4002" s="9">
        <f t="shared" si="91"/>
        <v>5</v>
      </c>
      <c r="M4002" s="11">
        <f t="shared" si="92"/>
        <v>42437.64534722222</v>
      </c>
      <c r="N4002" s="12">
        <f t="shared" si="93"/>
        <v>3</v>
      </c>
      <c r="O4002">
        <f t="shared" si="94"/>
        <v>59.958333333335759</v>
      </c>
      <c r="P4002" t="b">
        <v>0</v>
      </c>
      <c r="Q4002">
        <v>1</v>
      </c>
      <c r="R4002" t="b">
        <v>0</v>
      </c>
      <c r="S4002" s="5" t="s">
        <v>8276</v>
      </c>
      <c r="T4002" t="s">
        <v>8277</v>
      </c>
      <c r="U4002">
        <f>1</f>
        <v>1</v>
      </c>
    </row>
    <row r="4003" spans="1:21" ht="57" x14ac:dyDescent="0.4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1">
        <f t="shared" si="90"/>
        <v>42795.791666666672</v>
      </c>
      <c r="L4003" s="9">
        <f t="shared" si="91"/>
        <v>3</v>
      </c>
      <c r="M4003" s="11">
        <f t="shared" si="92"/>
        <v>42775.964212962965</v>
      </c>
      <c r="N4003" s="12">
        <f t="shared" si="93"/>
        <v>2</v>
      </c>
      <c r="O4003">
        <f t="shared" si="94"/>
        <v>19.827453703706851</v>
      </c>
      <c r="P4003" t="b">
        <v>0</v>
      </c>
      <c r="Q4003">
        <v>14</v>
      </c>
      <c r="R4003" t="b">
        <v>0</v>
      </c>
      <c r="S4003" s="5" t="s">
        <v>8276</v>
      </c>
      <c r="T4003" t="s">
        <v>8277</v>
      </c>
      <c r="U4003">
        <f>1</f>
        <v>1</v>
      </c>
    </row>
    <row r="4004" spans="1:21" ht="42.75" x14ac:dyDescent="0.4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1">
        <f t="shared" si="90"/>
        <v>41909.043530092589</v>
      </c>
      <c r="L4004" s="9">
        <f t="shared" si="91"/>
        <v>9</v>
      </c>
      <c r="M4004" s="11">
        <f t="shared" si="92"/>
        <v>41879.043530092589</v>
      </c>
      <c r="N4004" s="12">
        <f t="shared" si="93"/>
        <v>8</v>
      </c>
      <c r="O4004">
        <f t="shared" si="94"/>
        <v>30</v>
      </c>
      <c r="P4004" t="b">
        <v>0</v>
      </c>
      <c r="Q4004">
        <v>4</v>
      </c>
      <c r="R4004" t="b">
        <v>0</v>
      </c>
      <c r="S4004" s="5" t="s">
        <v>8276</v>
      </c>
      <c r="T4004" t="s">
        <v>8277</v>
      </c>
      <c r="U4004">
        <f>1</f>
        <v>1</v>
      </c>
    </row>
    <row r="4005" spans="1:21" ht="42.75" x14ac:dyDescent="0.4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1">
        <f t="shared" si="90"/>
        <v>42050.587349537032</v>
      </c>
      <c r="L4005" s="9">
        <f t="shared" si="91"/>
        <v>2</v>
      </c>
      <c r="M4005" s="11">
        <f t="shared" si="92"/>
        <v>42020.587349537032</v>
      </c>
      <c r="N4005" s="12">
        <f t="shared" si="93"/>
        <v>1</v>
      </c>
      <c r="O4005">
        <f t="shared" si="94"/>
        <v>30</v>
      </c>
      <c r="P4005" t="b">
        <v>0</v>
      </c>
      <c r="Q4005">
        <v>2</v>
      </c>
      <c r="R4005" t="b">
        <v>0</v>
      </c>
      <c r="S4005" s="5" t="s">
        <v>8276</v>
      </c>
      <c r="T4005" t="s">
        <v>8277</v>
      </c>
      <c r="U4005">
        <f>1</f>
        <v>1</v>
      </c>
    </row>
    <row r="4006" spans="1:21" x14ac:dyDescent="0.4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1">
        <f t="shared" si="90"/>
        <v>41920.16269675926</v>
      </c>
      <c r="L4006" s="9">
        <f t="shared" si="91"/>
        <v>10</v>
      </c>
      <c r="M4006" s="11">
        <f t="shared" si="92"/>
        <v>41890.16269675926</v>
      </c>
      <c r="N4006" s="12">
        <f t="shared" si="93"/>
        <v>9</v>
      </c>
      <c r="O4006">
        <f t="shared" si="94"/>
        <v>30</v>
      </c>
      <c r="P4006" t="b">
        <v>0</v>
      </c>
      <c r="Q4006">
        <v>1</v>
      </c>
      <c r="R4006" t="b">
        <v>0</v>
      </c>
      <c r="S4006" s="5" t="s">
        <v>8276</v>
      </c>
      <c r="T4006" t="s">
        <v>8277</v>
      </c>
      <c r="U4006">
        <f>1</f>
        <v>1</v>
      </c>
    </row>
    <row r="4007" spans="1:21" ht="42.75" x14ac:dyDescent="0.4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1">
        <f t="shared" si="90"/>
        <v>41932.807696759257</v>
      </c>
      <c r="L4007" s="9">
        <f t="shared" si="91"/>
        <v>10</v>
      </c>
      <c r="M4007" s="11">
        <f t="shared" si="92"/>
        <v>41872.807696759257</v>
      </c>
      <c r="N4007" s="12">
        <f t="shared" si="93"/>
        <v>8</v>
      </c>
      <c r="O4007">
        <f t="shared" si="94"/>
        <v>60</v>
      </c>
      <c r="P4007" t="b">
        <v>0</v>
      </c>
      <c r="Q4007">
        <v>2</v>
      </c>
      <c r="R4007" t="b">
        <v>0</v>
      </c>
      <c r="S4007" s="5" t="s">
        <v>8276</v>
      </c>
      <c r="T4007" t="s">
        <v>8277</v>
      </c>
      <c r="U4007">
        <f>1</f>
        <v>1</v>
      </c>
    </row>
    <row r="4008" spans="1:21" ht="42.75" x14ac:dyDescent="0.4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1">
        <f t="shared" si="90"/>
        <v>42416.772997685184</v>
      </c>
      <c r="L4008" s="9">
        <f t="shared" si="91"/>
        <v>2</v>
      </c>
      <c r="M4008" s="11">
        <f t="shared" si="92"/>
        <v>42391.772997685184</v>
      </c>
      <c r="N4008" s="12">
        <f t="shared" si="93"/>
        <v>1</v>
      </c>
      <c r="O4008">
        <f t="shared" si="94"/>
        <v>25</v>
      </c>
      <c r="P4008" t="b">
        <v>0</v>
      </c>
      <c r="Q4008">
        <v>1</v>
      </c>
      <c r="R4008" t="b">
        <v>0</v>
      </c>
      <c r="S4008" s="5" t="s">
        <v>8276</v>
      </c>
      <c r="T4008" t="s">
        <v>8277</v>
      </c>
      <c r="U4008">
        <f>1</f>
        <v>1</v>
      </c>
    </row>
    <row r="4009" spans="1:21" ht="42.75" x14ac:dyDescent="0.4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1">
        <f t="shared" si="90"/>
        <v>41877.686111111114</v>
      </c>
      <c r="L4009" s="9">
        <f t="shared" si="91"/>
        <v>8</v>
      </c>
      <c r="M4009" s="11">
        <f t="shared" si="92"/>
        <v>41848.772928240738</v>
      </c>
      <c r="N4009" s="12">
        <f t="shared" si="93"/>
        <v>7</v>
      </c>
      <c r="O4009">
        <f t="shared" si="94"/>
        <v>28.913182870375749</v>
      </c>
      <c r="P4009" t="b">
        <v>0</v>
      </c>
      <c r="Q4009">
        <v>1</v>
      </c>
      <c r="R4009" t="b">
        <v>0</v>
      </c>
      <c r="S4009" s="5" t="s">
        <v>8276</v>
      </c>
      <c r="T4009" t="s">
        <v>8277</v>
      </c>
      <c r="U4009">
        <f>1</f>
        <v>1</v>
      </c>
    </row>
    <row r="4010" spans="1:21" ht="42.75" x14ac:dyDescent="0.4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1">
        <f t="shared" si="90"/>
        <v>42207.964201388888</v>
      </c>
      <c r="L4010" s="9">
        <f t="shared" si="91"/>
        <v>7</v>
      </c>
      <c r="M4010" s="11">
        <f t="shared" si="92"/>
        <v>42177.964201388888</v>
      </c>
      <c r="N4010" s="12">
        <f t="shared" si="93"/>
        <v>6</v>
      </c>
      <c r="O4010">
        <f t="shared" si="94"/>
        <v>30</v>
      </c>
      <c r="P4010" t="b">
        <v>0</v>
      </c>
      <c r="Q4010">
        <v>4</v>
      </c>
      <c r="R4010" t="b">
        <v>0</v>
      </c>
      <c r="S4010" s="5" t="s">
        <v>8276</v>
      </c>
      <c r="T4010" t="s">
        <v>8277</v>
      </c>
      <c r="U4010">
        <f>1</f>
        <v>1</v>
      </c>
    </row>
    <row r="4011" spans="1:21" ht="42.75" x14ac:dyDescent="0.4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1">
        <f t="shared" si="90"/>
        <v>41891.700925925928</v>
      </c>
      <c r="L4011" s="9">
        <f t="shared" si="91"/>
        <v>9</v>
      </c>
      <c r="M4011" s="11">
        <f t="shared" si="92"/>
        <v>41851.700925925928</v>
      </c>
      <c r="N4011" s="12">
        <f t="shared" si="93"/>
        <v>7</v>
      </c>
      <c r="O4011">
        <f t="shared" si="94"/>
        <v>40</v>
      </c>
      <c r="P4011" t="b">
        <v>0</v>
      </c>
      <c r="Q4011">
        <v>3</v>
      </c>
      <c r="R4011" t="b">
        <v>0</v>
      </c>
      <c r="S4011" s="5" t="s">
        <v>8276</v>
      </c>
      <c r="T4011" t="s">
        <v>8277</v>
      </c>
      <c r="U4011">
        <f>1</f>
        <v>1</v>
      </c>
    </row>
    <row r="4012" spans="1:21" ht="42.75" x14ac:dyDescent="0.4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1">
        <f t="shared" si="90"/>
        <v>41938.770439814813</v>
      </c>
      <c r="L4012" s="9">
        <f t="shared" si="91"/>
        <v>10</v>
      </c>
      <c r="M4012" s="11">
        <f t="shared" si="92"/>
        <v>41921.770439814813</v>
      </c>
      <c r="N4012" s="12">
        <f t="shared" si="93"/>
        <v>10</v>
      </c>
      <c r="O4012">
        <f t="shared" si="94"/>
        <v>17</v>
      </c>
      <c r="P4012" t="b">
        <v>0</v>
      </c>
      <c r="Q4012">
        <v>38</v>
      </c>
      <c r="R4012" t="b">
        <v>0</v>
      </c>
      <c r="S4012" s="5" t="s">
        <v>8276</v>
      </c>
      <c r="T4012" t="s">
        <v>8277</v>
      </c>
      <c r="U4012">
        <f>1</f>
        <v>1</v>
      </c>
    </row>
    <row r="4013" spans="1:21" ht="42.75" x14ac:dyDescent="0.4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1">
        <f t="shared" si="90"/>
        <v>42032.54488425926</v>
      </c>
      <c r="L4013" s="9">
        <f t="shared" si="91"/>
        <v>1</v>
      </c>
      <c r="M4013" s="11">
        <f t="shared" si="92"/>
        <v>42002.54488425926</v>
      </c>
      <c r="N4013" s="12">
        <f t="shared" si="93"/>
        <v>12</v>
      </c>
      <c r="O4013">
        <f t="shared" si="94"/>
        <v>30</v>
      </c>
      <c r="P4013" t="b">
        <v>0</v>
      </c>
      <c r="Q4013">
        <v>4</v>
      </c>
      <c r="R4013" t="b">
        <v>0</v>
      </c>
      <c r="S4013" s="5" t="s">
        <v>8276</v>
      </c>
      <c r="T4013" t="s">
        <v>8277</v>
      </c>
      <c r="U4013">
        <f>1</f>
        <v>1</v>
      </c>
    </row>
    <row r="4014" spans="1:21" ht="57" x14ac:dyDescent="0.4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1">
        <f t="shared" si="90"/>
        <v>42126.544548611113</v>
      </c>
      <c r="L4014" s="9">
        <f t="shared" si="91"/>
        <v>5</v>
      </c>
      <c r="M4014" s="11">
        <f t="shared" si="92"/>
        <v>42096.544548611113</v>
      </c>
      <c r="N4014" s="12">
        <f t="shared" si="93"/>
        <v>4</v>
      </c>
      <c r="O4014">
        <f t="shared" si="94"/>
        <v>30</v>
      </c>
      <c r="P4014" t="b">
        <v>0</v>
      </c>
      <c r="Q4014">
        <v>0</v>
      </c>
      <c r="R4014" t="b">
        <v>0</v>
      </c>
      <c r="S4014" s="5" t="s">
        <v>8276</v>
      </c>
      <c r="T4014" t="s">
        <v>8277</v>
      </c>
      <c r="U4014">
        <f>1</f>
        <v>1</v>
      </c>
    </row>
    <row r="4015" spans="1:21" ht="42.75" x14ac:dyDescent="0.4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1">
        <f t="shared" si="90"/>
        <v>42051.301192129627</v>
      </c>
      <c r="L4015" s="9">
        <f t="shared" si="91"/>
        <v>2</v>
      </c>
      <c r="M4015" s="11">
        <f t="shared" si="92"/>
        <v>42021.301192129627</v>
      </c>
      <c r="N4015" s="12">
        <f t="shared" si="93"/>
        <v>1</v>
      </c>
      <c r="O4015">
        <f t="shared" si="94"/>
        <v>30</v>
      </c>
      <c r="P4015" t="b">
        <v>0</v>
      </c>
      <c r="Q4015">
        <v>2</v>
      </c>
      <c r="R4015" t="b">
        <v>0</v>
      </c>
      <c r="S4015" s="5" t="s">
        <v>8276</v>
      </c>
      <c r="T4015" t="s">
        <v>8277</v>
      </c>
      <c r="U4015">
        <f>1</f>
        <v>1</v>
      </c>
    </row>
    <row r="4016" spans="1:21" ht="42.75" x14ac:dyDescent="0.4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1">
        <f t="shared" si="90"/>
        <v>42434.246168981481</v>
      </c>
      <c r="L4016" s="9">
        <f t="shared" si="91"/>
        <v>3</v>
      </c>
      <c r="M4016" s="11">
        <f t="shared" si="92"/>
        <v>42419.246168981481</v>
      </c>
      <c r="N4016" s="12">
        <f t="shared" si="93"/>
        <v>2</v>
      </c>
      <c r="O4016">
        <f t="shared" si="94"/>
        <v>15</v>
      </c>
      <c r="P4016" t="b">
        <v>0</v>
      </c>
      <c r="Q4016">
        <v>0</v>
      </c>
      <c r="R4016" t="b">
        <v>0</v>
      </c>
      <c r="S4016" s="5" t="s">
        <v>8276</v>
      </c>
      <c r="T4016" t="s">
        <v>8277</v>
      </c>
      <c r="U4016">
        <f>1</f>
        <v>1</v>
      </c>
    </row>
    <row r="4017" spans="1:21" ht="42.75" x14ac:dyDescent="0.4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1">
        <f t="shared" si="90"/>
        <v>42204.780821759254</v>
      </c>
      <c r="L4017" s="9">
        <f t="shared" si="91"/>
        <v>7</v>
      </c>
      <c r="M4017" s="11">
        <f t="shared" si="92"/>
        <v>42174.780821759254</v>
      </c>
      <c r="N4017" s="12">
        <f t="shared" si="93"/>
        <v>6</v>
      </c>
      <c r="O4017">
        <f t="shared" si="94"/>
        <v>30</v>
      </c>
      <c r="P4017" t="b">
        <v>0</v>
      </c>
      <c r="Q4017">
        <v>1</v>
      </c>
      <c r="R4017" t="b">
        <v>0</v>
      </c>
      <c r="S4017" s="5" t="s">
        <v>8276</v>
      </c>
      <c r="T4017" t="s">
        <v>8277</v>
      </c>
      <c r="U4017">
        <f>1</f>
        <v>1</v>
      </c>
    </row>
    <row r="4018" spans="1:21" ht="42.75" x14ac:dyDescent="0.4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1">
        <f t="shared" ref="K4018:K4081" si="95">I4018/60/60/24+DATE(1970,1,1)</f>
        <v>41899.872685185182</v>
      </c>
      <c r="L4018" s="9">
        <f t="shared" ref="L4018:L4081" si="96">MONTH(K4018)</f>
        <v>9</v>
      </c>
      <c r="M4018" s="11">
        <f t="shared" ref="M4018:M4081" si="97">J4018/60/60/24+DATE(1970,1,1)</f>
        <v>41869.872685185182</v>
      </c>
      <c r="N4018" s="12">
        <f t="shared" ref="N4018:N4081" si="98">MONTH(M4018)</f>
        <v>8</v>
      </c>
      <c r="O4018">
        <f t="shared" ref="O4018:O4081" si="99">K4018-M4018</f>
        <v>30</v>
      </c>
      <c r="P4018" t="b">
        <v>0</v>
      </c>
      <c r="Q4018">
        <v>7</v>
      </c>
      <c r="R4018" t="b">
        <v>0</v>
      </c>
      <c r="S4018" s="5" t="s">
        <v>8276</v>
      </c>
      <c r="T4018" t="s">
        <v>8277</v>
      </c>
      <c r="U4018">
        <f>1</f>
        <v>1</v>
      </c>
    </row>
    <row r="4019" spans="1:21" ht="42.75" x14ac:dyDescent="0.4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1">
        <f t="shared" si="95"/>
        <v>41886.672152777777</v>
      </c>
      <c r="L4019" s="9">
        <f t="shared" si="96"/>
        <v>9</v>
      </c>
      <c r="M4019" s="11">
        <f t="shared" si="97"/>
        <v>41856.672152777777</v>
      </c>
      <c r="N4019" s="12">
        <f t="shared" si="98"/>
        <v>8</v>
      </c>
      <c r="O4019">
        <f t="shared" si="99"/>
        <v>30</v>
      </c>
      <c r="P4019" t="b">
        <v>0</v>
      </c>
      <c r="Q4019">
        <v>2</v>
      </c>
      <c r="R4019" t="b">
        <v>0</v>
      </c>
      <c r="S4019" s="5" t="s">
        <v>8276</v>
      </c>
      <c r="T4019" t="s">
        <v>8277</v>
      </c>
      <c r="U4019">
        <f>1</f>
        <v>1</v>
      </c>
    </row>
    <row r="4020" spans="1:21" ht="28.5" x14ac:dyDescent="0.4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1">
        <f t="shared" si="95"/>
        <v>42650.91097222222</v>
      </c>
      <c r="L4020" s="9">
        <f t="shared" si="96"/>
        <v>10</v>
      </c>
      <c r="M4020" s="11">
        <f t="shared" si="97"/>
        <v>42620.91097222222</v>
      </c>
      <c r="N4020" s="12">
        <f t="shared" si="98"/>
        <v>9</v>
      </c>
      <c r="O4020">
        <f t="shared" si="99"/>
        <v>30</v>
      </c>
      <c r="P4020" t="b">
        <v>0</v>
      </c>
      <c r="Q4020">
        <v>4</v>
      </c>
      <c r="R4020" t="b">
        <v>0</v>
      </c>
      <c r="S4020" s="5" t="s">
        <v>8276</v>
      </c>
      <c r="T4020" t="s">
        <v>8277</v>
      </c>
      <c r="U4020">
        <f>1</f>
        <v>1</v>
      </c>
    </row>
    <row r="4021" spans="1:21" ht="42.75" x14ac:dyDescent="0.4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1">
        <f t="shared" si="95"/>
        <v>42475.686111111107</v>
      </c>
      <c r="L4021" s="9">
        <f t="shared" si="96"/>
        <v>4</v>
      </c>
      <c r="M4021" s="11">
        <f t="shared" si="97"/>
        <v>42417.675879629634</v>
      </c>
      <c r="N4021" s="12">
        <f t="shared" si="98"/>
        <v>2</v>
      </c>
      <c r="O4021">
        <f t="shared" si="99"/>
        <v>58.010231481472147</v>
      </c>
      <c r="P4021" t="b">
        <v>0</v>
      </c>
      <c r="Q4021">
        <v>4</v>
      </c>
      <c r="R4021" t="b">
        <v>0</v>
      </c>
      <c r="S4021" s="5" t="s">
        <v>8276</v>
      </c>
      <c r="T4021" t="s">
        <v>8277</v>
      </c>
      <c r="U4021">
        <f>1</f>
        <v>1</v>
      </c>
    </row>
    <row r="4022" spans="1:21" ht="42.75" x14ac:dyDescent="0.4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1">
        <f t="shared" si="95"/>
        <v>42087.149293981478</v>
      </c>
      <c r="L4022" s="9">
        <f t="shared" si="96"/>
        <v>3</v>
      </c>
      <c r="M4022" s="11">
        <f t="shared" si="97"/>
        <v>42057.190960648149</v>
      </c>
      <c r="N4022" s="12">
        <f t="shared" si="98"/>
        <v>2</v>
      </c>
      <c r="O4022">
        <f t="shared" si="99"/>
        <v>29.958333333328483</v>
      </c>
      <c r="P4022" t="b">
        <v>0</v>
      </c>
      <c r="Q4022">
        <v>3</v>
      </c>
      <c r="R4022" t="b">
        <v>0</v>
      </c>
      <c r="S4022" s="5" t="s">
        <v>8276</v>
      </c>
      <c r="T4022" t="s">
        <v>8277</v>
      </c>
      <c r="U4022">
        <f>1</f>
        <v>1</v>
      </c>
    </row>
    <row r="4023" spans="1:21" ht="42.75" x14ac:dyDescent="0.4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1">
        <f t="shared" si="95"/>
        <v>41938.911550925928</v>
      </c>
      <c r="L4023" s="9">
        <f t="shared" si="96"/>
        <v>10</v>
      </c>
      <c r="M4023" s="11">
        <f t="shared" si="97"/>
        <v>41878.911550925928</v>
      </c>
      <c r="N4023" s="12">
        <f t="shared" si="98"/>
        <v>8</v>
      </c>
      <c r="O4023">
        <f t="shared" si="99"/>
        <v>60</v>
      </c>
      <c r="P4023" t="b">
        <v>0</v>
      </c>
      <c r="Q4023">
        <v>2</v>
      </c>
      <c r="R4023" t="b">
        <v>0</v>
      </c>
      <c r="S4023" s="5" t="s">
        <v>8276</v>
      </c>
      <c r="T4023" t="s">
        <v>8277</v>
      </c>
      <c r="U4023">
        <f>1</f>
        <v>1</v>
      </c>
    </row>
    <row r="4024" spans="1:21" ht="28.5" x14ac:dyDescent="0.4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1">
        <f t="shared" si="95"/>
        <v>42036.120833333334</v>
      </c>
      <c r="L4024" s="9">
        <f t="shared" si="96"/>
        <v>2</v>
      </c>
      <c r="M4024" s="11">
        <f t="shared" si="97"/>
        <v>41990.584108796291</v>
      </c>
      <c r="N4024" s="12">
        <f t="shared" si="98"/>
        <v>12</v>
      </c>
      <c r="O4024">
        <f t="shared" si="99"/>
        <v>45.536724537043483</v>
      </c>
      <c r="P4024" t="b">
        <v>0</v>
      </c>
      <c r="Q4024">
        <v>197</v>
      </c>
      <c r="R4024" t="b">
        <v>0</v>
      </c>
      <c r="S4024" s="5" t="s">
        <v>8276</v>
      </c>
      <c r="T4024" t="s">
        <v>8277</v>
      </c>
      <c r="U4024">
        <f>1</f>
        <v>1</v>
      </c>
    </row>
    <row r="4025" spans="1:21" ht="42.75" x14ac:dyDescent="0.4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1">
        <f t="shared" si="95"/>
        <v>42453.957905092597</v>
      </c>
      <c r="L4025" s="9">
        <f t="shared" si="96"/>
        <v>3</v>
      </c>
      <c r="M4025" s="11">
        <f t="shared" si="97"/>
        <v>42408.999571759254</v>
      </c>
      <c r="N4025" s="12">
        <f t="shared" si="98"/>
        <v>2</v>
      </c>
      <c r="O4025">
        <f t="shared" si="99"/>
        <v>44.958333333343035</v>
      </c>
      <c r="P4025" t="b">
        <v>0</v>
      </c>
      <c r="Q4025">
        <v>0</v>
      </c>
      <c r="R4025" t="b">
        <v>0</v>
      </c>
      <c r="S4025" s="5" t="s">
        <v>8276</v>
      </c>
      <c r="T4025" t="s">
        <v>8277</v>
      </c>
      <c r="U4025">
        <f>1</f>
        <v>1</v>
      </c>
    </row>
    <row r="4026" spans="1:21" ht="42.75" x14ac:dyDescent="0.4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1">
        <f t="shared" si="95"/>
        <v>42247.670104166667</v>
      </c>
      <c r="L4026" s="9">
        <f t="shared" si="96"/>
        <v>8</v>
      </c>
      <c r="M4026" s="11">
        <f t="shared" si="97"/>
        <v>42217.670104166667</v>
      </c>
      <c r="N4026" s="12">
        <f t="shared" si="98"/>
        <v>8</v>
      </c>
      <c r="O4026">
        <f t="shared" si="99"/>
        <v>30</v>
      </c>
      <c r="P4026" t="b">
        <v>0</v>
      </c>
      <c r="Q4026">
        <v>1</v>
      </c>
      <c r="R4026" t="b">
        <v>0</v>
      </c>
      <c r="S4026" s="5" t="s">
        <v>8276</v>
      </c>
      <c r="T4026" t="s">
        <v>8277</v>
      </c>
      <c r="U4026">
        <f>1</f>
        <v>1</v>
      </c>
    </row>
    <row r="4027" spans="1:21" ht="42.75" x14ac:dyDescent="0.4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1">
        <f t="shared" si="95"/>
        <v>42211.237685185188</v>
      </c>
      <c r="L4027" s="9">
        <f t="shared" si="96"/>
        <v>7</v>
      </c>
      <c r="M4027" s="11">
        <f t="shared" si="97"/>
        <v>42151.237685185188</v>
      </c>
      <c r="N4027" s="12">
        <f t="shared" si="98"/>
        <v>5</v>
      </c>
      <c r="O4027">
        <f t="shared" si="99"/>
        <v>60</v>
      </c>
      <c r="P4027" t="b">
        <v>0</v>
      </c>
      <c r="Q4027">
        <v>4</v>
      </c>
      <c r="R4027" t="b">
        <v>0</v>
      </c>
      <c r="S4027" s="5" t="s">
        <v>8276</v>
      </c>
      <c r="T4027" t="s">
        <v>8277</v>
      </c>
      <c r="U4027">
        <f>1</f>
        <v>1</v>
      </c>
    </row>
    <row r="4028" spans="1:21" ht="42.75" x14ac:dyDescent="0.4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1">
        <f t="shared" si="95"/>
        <v>42342.697210648148</v>
      </c>
      <c r="L4028" s="9">
        <f t="shared" si="96"/>
        <v>12</v>
      </c>
      <c r="M4028" s="11">
        <f t="shared" si="97"/>
        <v>42282.655543981484</v>
      </c>
      <c r="N4028" s="12">
        <f t="shared" si="98"/>
        <v>10</v>
      </c>
      <c r="O4028">
        <f t="shared" si="99"/>
        <v>60.041666666664241</v>
      </c>
      <c r="P4028" t="b">
        <v>0</v>
      </c>
      <c r="Q4028">
        <v>0</v>
      </c>
      <c r="R4028" t="b">
        <v>0</v>
      </c>
      <c r="S4028" s="5" t="s">
        <v>8276</v>
      </c>
      <c r="T4028" t="s">
        <v>8277</v>
      </c>
      <c r="U4028">
        <f>1</f>
        <v>1</v>
      </c>
    </row>
    <row r="4029" spans="1:21" ht="42.75" x14ac:dyDescent="0.4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1">
        <f t="shared" si="95"/>
        <v>42789.041666666672</v>
      </c>
      <c r="L4029" s="9">
        <f t="shared" si="96"/>
        <v>2</v>
      </c>
      <c r="M4029" s="11">
        <f t="shared" si="97"/>
        <v>42768.97084490741</v>
      </c>
      <c r="N4029" s="12">
        <f t="shared" si="98"/>
        <v>2</v>
      </c>
      <c r="O4029">
        <f t="shared" si="99"/>
        <v>20.070821759261889</v>
      </c>
      <c r="P4029" t="b">
        <v>0</v>
      </c>
      <c r="Q4029">
        <v>7</v>
      </c>
      <c r="R4029" t="b">
        <v>0</v>
      </c>
      <c r="S4029" s="5" t="s">
        <v>8276</v>
      </c>
      <c r="T4029" t="s">
        <v>8277</v>
      </c>
      <c r="U4029">
        <f>1</f>
        <v>1</v>
      </c>
    </row>
    <row r="4030" spans="1:21" ht="42.75" x14ac:dyDescent="0.4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1">
        <f t="shared" si="95"/>
        <v>41795.938657407409</v>
      </c>
      <c r="L4030" s="9">
        <f t="shared" si="96"/>
        <v>6</v>
      </c>
      <c r="M4030" s="11">
        <f t="shared" si="97"/>
        <v>41765.938657407409</v>
      </c>
      <c r="N4030" s="12">
        <f t="shared" si="98"/>
        <v>5</v>
      </c>
      <c r="O4030">
        <f t="shared" si="99"/>
        <v>30</v>
      </c>
      <c r="P4030" t="b">
        <v>0</v>
      </c>
      <c r="Q4030">
        <v>11</v>
      </c>
      <c r="R4030" t="b">
        <v>0</v>
      </c>
      <c r="S4030" s="5" t="s">
        <v>8276</v>
      </c>
      <c r="T4030" t="s">
        <v>8277</v>
      </c>
      <c r="U4030">
        <f>1</f>
        <v>1</v>
      </c>
    </row>
    <row r="4031" spans="1:21" ht="42.75" x14ac:dyDescent="0.4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1">
        <f t="shared" si="95"/>
        <v>42352.025115740747</v>
      </c>
      <c r="L4031" s="9">
        <f t="shared" si="96"/>
        <v>12</v>
      </c>
      <c r="M4031" s="11">
        <f t="shared" si="97"/>
        <v>42322.025115740747</v>
      </c>
      <c r="N4031" s="12">
        <f t="shared" si="98"/>
        <v>11</v>
      </c>
      <c r="O4031">
        <f t="shared" si="99"/>
        <v>30</v>
      </c>
      <c r="P4031" t="b">
        <v>0</v>
      </c>
      <c r="Q4031">
        <v>0</v>
      </c>
      <c r="R4031" t="b">
        <v>0</v>
      </c>
      <c r="S4031" s="5" t="s">
        <v>8276</v>
      </c>
      <c r="T4031" t="s">
        <v>8277</v>
      </c>
      <c r="U4031">
        <f>1</f>
        <v>1</v>
      </c>
    </row>
    <row r="4032" spans="1:21" ht="42.75" x14ac:dyDescent="0.4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1">
        <f t="shared" si="95"/>
        <v>42403.784027777772</v>
      </c>
      <c r="L4032" s="9">
        <f t="shared" si="96"/>
        <v>2</v>
      </c>
      <c r="M4032" s="11">
        <f t="shared" si="97"/>
        <v>42374.655081018514</v>
      </c>
      <c r="N4032" s="12">
        <f t="shared" si="98"/>
        <v>1</v>
      </c>
      <c r="O4032">
        <f t="shared" si="99"/>
        <v>29.128946759257815</v>
      </c>
      <c r="P4032" t="b">
        <v>0</v>
      </c>
      <c r="Q4032">
        <v>6</v>
      </c>
      <c r="R4032" t="b">
        <v>0</v>
      </c>
      <c r="S4032" s="5" t="s">
        <v>8276</v>
      </c>
      <c r="T4032" t="s">
        <v>8277</v>
      </c>
      <c r="U4032">
        <f>1</f>
        <v>1</v>
      </c>
    </row>
    <row r="4033" spans="1:21" ht="42.75" x14ac:dyDescent="0.4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1">
        <f t="shared" si="95"/>
        <v>41991.626898148148</v>
      </c>
      <c r="L4033" s="9">
        <f t="shared" si="96"/>
        <v>12</v>
      </c>
      <c r="M4033" s="11">
        <f t="shared" si="97"/>
        <v>41941.585231481484</v>
      </c>
      <c r="N4033" s="12">
        <f t="shared" si="98"/>
        <v>10</v>
      </c>
      <c r="O4033">
        <f t="shared" si="99"/>
        <v>50.041666666664241</v>
      </c>
      <c r="P4033" t="b">
        <v>0</v>
      </c>
      <c r="Q4033">
        <v>0</v>
      </c>
      <c r="R4033" t="b">
        <v>0</v>
      </c>
      <c r="S4033" s="5" t="s">
        <v>8276</v>
      </c>
      <c r="T4033" t="s">
        <v>8277</v>
      </c>
      <c r="U4033">
        <f>1</f>
        <v>1</v>
      </c>
    </row>
    <row r="4034" spans="1:21" ht="42.75" x14ac:dyDescent="0.4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1">
        <f t="shared" si="95"/>
        <v>42353.85087962963</v>
      </c>
      <c r="L4034" s="9">
        <f t="shared" si="96"/>
        <v>12</v>
      </c>
      <c r="M4034" s="11">
        <f t="shared" si="97"/>
        <v>42293.809212962966</v>
      </c>
      <c r="N4034" s="12">
        <f t="shared" si="98"/>
        <v>10</v>
      </c>
      <c r="O4034">
        <f t="shared" si="99"/>
        <v>60.041666666664241</v>
      </c>
      <c r="P4034" t="b">
        <v>0</v>
      </c>
      <c r="Q4034">
        <v>7</v>
      </c>
      <c r="R4034" t="b">
        <v>0</v>
      </c>
      <c r="S4034" s="5" t="s">
        <v>8276</v>
      </c>
      <c r="T4034" t="s">
        <v>8277</v>
      </c>
      <c r="U4034">
        <f>1</f>
        <v>1</v>
      </c>
    </row>
    <row r="4035" spans="1:21" ht="42.75" x14ac:dyDescent="0.4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1">
        <f t="shared" si="95"/>
        <v>42645.375</v>
      </c>
      <c r="L4035" s="9">
        <f t="shared" si="96"/>
        <v>10</v>
      </c>
      <c r="M4035" s="11">
        <f t="shared" si="97"/>
        <v>42614.268796296295</v>
      </c>
      <c r="N4035" s="12">
        <f t="shared" si="98"/>
        <v>9</v>
      </c>
      <c r="O4035">
        <f t="shared" si="99"/>
        <v>31.106203703704523</v>
      </c>
      <c r="P4035" t="b">
        <v>0</v>
      </c>
      <c r="Q4035">
        <v>94</v>
      </c>
      <c r="R4035" t="b">
        <v>0</v>
      </c>
      <c r="S4035" s="5" t="s">
        <v>8276</v>
      </c>
      <c r="T4035" t="s">
        <v>8277</v>
      </c>
      <c r="U4035">
        <f>1</f>
        <v>1</v>
      </c>
    </row>
    <row r="4036" spans="1:21" ht="42.75" x14ac:dyDescent="0.4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1">
        <f t="shared" si="95"/>
        <v>42097.905671296292</v>
      </c>
      <c r="L4036" s="9">
        <f t="shared" si="96"/>
        <v>4</v>
      </c>
      <c r="M4036" s="11">
        <f t="shared" si="97"/>
        <v>42067.947337962964</v>
      </c>
      <c r="N4036" s="12">
        <f t="shared" si="98"/>
        <v>3</v>
      </c>
      <c r="O4036">
        <f t="shared" si="99"/>
        <v>29.958333333328483</v>
      </c>
      <c r="P4036" t="b">
        <v>0</v>
      </c>
      <c r="Q4036">
        <v>2</v>
      </c>
      <c r="R4036" t="b">
        <v>0</v>
      </c>
      <c r="S4036" s="5" t="s">
        <v>8276</v>
      </c>
      <c r="T4036" t="s">
        <v>8277</v>
      </c>
      <c r="U4036">
        <f>1</f>
        <v>1</v>
      </c>
    </row>
    <row r="4037" spans="1:21" ht="28.5" x14ac:dyDescent="0.4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1">
        <f t="shared" si="95"/>
        <v>41933.882951388885</v>
      </c>
      <c r="L4037" s="9">
        <f t="shared" si="96"/>
        <v>10</v>
      </c>
      <c r="M4037" s="11">
        <f t="shared" si="97"/>
        <v>41903.882951388885</v>
      </c>
      <c r="N4037" s="12">
        <f t="shared" si="98"/>
        <v>9</v>
      </c>
      <c r="O4037">
        <f t="shared" si="99"/>
        <v>30</v>
      </c>
      <c r="P4037" t="b">
        <v>0</v>
      </c>
      <c r="Q4037">
        <v>25</v>
      </c>
      <c r="R4037" t="b">
        <v>0</v>
      </c>
      <c r="S4037" s="5" t="s">
        <v>8276</v>
      </c>
      <c r="T4037" t="s">
        <v>8277</v>
      </c>
      <c r="U4037">
        <f>1</f>
        <v>1</v>
      </c>
    </row>
    <row r="4038" spans="1:21" ht="42.75" x14ac:dyDescent="0.4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1">
        <f t="shared" si="95"/>
        <v>41821.9375</v>
      </c>
      <c r="L4038" s="9">
        <f t="shared" si="96"/>
        <v>7</v>
      </c>
      <c r="M4038" s="11">
        <f t="shared" si="97"/>
        <v>41804.937083333331</v>
      </c>
      <c r="N4038" s="12">
        <f t="shared" si="98"/>
        <v>6</v>
      </c>
      <c r="O4038">
        <f t="shared" si="99"/>
        <v>17.00041666666948</v>
      </c>
      <c r="P4038" t="b">
        <v>0</v>
      </c>
      <c r="Q4038">
        <v>17</v>
      </c>
      <c r="R4038" t="b">
        <v>0</v>
      </c>
      <c r="S4038" s="5" t="s">
        <v>8276</v>
      </c>
      <c r="T4038" t="s">
        <v>8277</v>
      </c>
      <c r="U4038">
        <f>1</f>
        <v>1</v>
      </c>
    </row>
    <row r="4039" spans="1:21" ht="42.75" x14ac:dyDescent="0.4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1">
        <f t="shared" si="95"/>
        <v>42514.600694444445</v>
      </c>
      <c r="L4039" s="9">
        <f t="shared" si="96"/>
        <v>5</v>
      </c>
      <c r="M4039" s="11">
        <f t="shared" si="97"/>
        <v>42497.070775462969</v>
      </c>
      <c r="N4039" s="12">
        <f t="shared" si="98"/>
        <v>5</v>
      </c>
      <c r="O4039">
        <f t="shared" si="99"/>
        <v>17.52991898147593</v>
      </c>
      <c r="P4039" t="b">
        <v>0</v>
      </c>
      <c r="Q4039">
        <v>2</v>
      </c>
      <c r="R4039" t="b">
        <v>0</v>
      </c>
      <c r="S4039" s="5" t="s">
        <v>8276</v>
      </c>
      <c r="T4039" t="s">
        <v>8277</v>
      </c>
      <c r="U4039">
        <f>1</f>
        <v>1</v>
      </c>
    </row>
    <row r="4040" spans="1:21" ht="42.75" x14ac:dyDescent="0.4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1">
        <f t="shared" si="95"/>
        <v>41929.798726851855</v>
      </c>
      <c r="L4040" s="9">
        <f t="shared" si="96"/>
        <v>10</v>
      </c>
      <c r="M4040" s="11">
        <f t="shared" si="97"/>
        <v>41869.798726851855</v>
      </c>
      <c r="N4040" s="12">
        <f t="shared" si="98"/>
        <v>8</v>
      </c>
      <c r="O4040">
        <f t="shared" si="99"/>
        <v>60</v>
      </c>
      <c r="P4040" t="b">
        <v>0</v>
      </c>
      <c r="Q4040">
        <v>4</v>
      </c>
      <c r="R4040" t="b">
        <v>0</v>
      </c>
      <c r="S4040" s="5" t="s">
        <v>8276</v>
      </c>
      <c r="T4040" t="s">
        <v>8277</v>
      </c>
      <c r="U4040">
        <f>1</f>
        <v>1</v>
      </c>
    </row>
    <row r="4041" spans="1:21" ht="42.75" x14ac:dyDescent="0.4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1">
        <f t="shared" si="95"/>
        <v>42339.249305555553</v>
      </c>
      <c r="L4041" s="9">
        <f t="shared" si="96"/>
        <v>12</v>
      </c>
      <c r="M4041" s="11">
        <f t="shared" si="97"/>
        <v>42305.670914351853</v>
      </c>
      <c r="N4041" s="12">
        <f t="shared" si="98"/>
        <v>10</v>
      </c>
      <c r="O4041">
        <f t="shared" si="99"/>
        <v>33.578391203700448</v>
      </c>
      <c r="P4041" t="b">
        <v>0</v>
      </c>
      <c r="Q4041">
        <v>5</v>
      </c>
      <c r="R4041" t="b">
        <v>0</v>
      </c>
      <c r="S4041" s="5" t="s">
        <v>8276</v>
      </c>
      <c r="T4041" t="s">
        <v>8277</v>
      </c>
      <c r="U4041">
        <f>1</f>
        <v>1</v>
      </c>
    </row>
    <row r="4042" spans="1:21" ht="42.75" x14ac:dyDescent="0.4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1">
        <f t="shared" si="95"/>
        <v>42203.125</v>
      </c>
      <c r="L4042" s="9">
        <f t="shared" si="96"/>
        <v>7</v>
      </c>
      <c r="M4042" s="11">
        <f t="shared" si="97"/>
        <v>42144.231527777782</v>
      </c>
      <c r="N4042" s="12">
        <f t="shared" si="98"/>
        <v>5</v>
      </c>
      <c r="O4042">
        <f t="shared" si="99"/>
        <v>58.893472222218406</v>
      </c>
      <c r="P4042" t="b">
        <v>0</v>
      </c>
      <c r="Q4042">
        <v>2</v>
      </c>
      <c r="R4042" t="b">
        <v>0</v>
      </c>
      <c r="S4042" s="5" t="s">
        <v>8276</v>
      </c>
      <c r="T4042" t="s">
        <v>8277</v>
      </c>
      <c r="U4042">
        <f>1</f>
        <v>1</v>
      </c>
    </row>
    <row r="4043" spans="1:21" ht="28.5" x14ac:dyDescent="0.4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1">
        <f t="shared" si="95"/>
        <v>42619.474004629628</v>
      </c>
      <c r="L4043" s="9">
        <f t="shared" si="96"/>
        <v>9</v>
      </c>
      <c r="M4043" s="11">
        <f t="shared" si="97"/>
        <v>42559.474004629628</v>
      </c>
      <c r="N4043" s="12">
        <f t="shared" si="98"/>
        <v>7</v>
      </c>
      <c r="O4043">
        <f t="shared" si="99"/>
        <v>60</v>
      </c>
      <c r="P4043" t="b">
        <v>0</v>
      </c>
      <c r="Q4043">
        <v>2</v>
      </c>
      <c r="R4043" t="b">
        <v>0</v>
      </c>
      <c r="S4043" s="5" t="s">
        <v>8276</v>
      </c>
      <c r="T4043" t="s">
        <v>8277</v>
      </c>
      <c r="U4043">
        <f>1</f>
        <v>1</v>
      </c>
    </row>
    <row r="4044" spans="1:21" ht="42.75" x14ac:dyDescent="0.4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1">
        <f t="shared" si="95"/>
        <v>42024.802777777775</v>
      </c>
      <c r="L4044" s="9">
        <f t="shared" si="96"/>
        <v>1</v>
      </c>
      <c r="M4044" s="11">
        <f t="shared" si="97"/>
        <v>41995.084074074075</v>
      </c>
      <c r="N4044" s="12">
        <f t="shared" si="98"/>
        <v>12</v>
      </c>
      <c r="O4044">
        <f t="shared" si="99"/>
        <v>29.718703703700157</v>
      </c>
      <c r="P4044" t="b">
        <v>0</v>
      </c>
      <c r="Q4044">
        <v>3</v>
      </c>
      <c r="R4044" t="b">
        <v>0</v>
      </c>
      <c r="S4044" s="5" t="s">
        <v>8276</v>
      </c>
      <c r="T4044" t="s">
        <v>8277</v>
      </c>
      <c r="U4044">
        <f>1</f>
        <v>1</v>
      </c>
    </row>
    <row r="4045" spans="1:21" ht="42.75" x14ac:dyDescent="0.4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1">
        <f t="shared" si="95"/>
        <v>41963.957465277781</v>
      </c>
      <c r="L4045" s="9">
        <f t="shared" si="96"/>
        <v>11</v>
      </c>
      <c r="M4045" s="11">
        <f t="shared" si="97"/>
        <v>41948.957465277781</v>
      </c>
      <c r="N4045" s="12">
        <f t="shared" si="98"/>
        <v>11</v>
      </c>
      <c r="O4045">
        <f t="shared" si="99"/>
        <v>15</v>
      </c>
      <c r="P4045" t="b">
        <v>0</v>
      </c>
      <c r="Q4045">
        <v>0</v>
      </c>
      <c r="R4045" t="b">
        <v>0</v>
      </c>
      <c r="S4045" s="5" t="s">
        <v>8276</v>
      </c>
      <c r="T4045" t="s">
        <v>8277</v>
      </c>
      <c r="U4045">
        <f>1</f>
        <v>1</v>
      </c>
    </row>
    <row r="4046" spans="1:21" ht="42.75" x14ac:dyDescent="0.4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1">
        <f t="shared" si="95"/>
        <v>42104.208333333328</v>
      </c>
      <c r="L4046" s="9">
        <f t="shared" si="96"/>
        <v>4</v>
      </c>
      <c r="M4046" s="11">
        <f t="shared" si="97"/>
        <v>42074.219699074078</v>
      </c>
      <c r="N4046" s="12">
        <f t="shared" si="98"/>
        <v>3</v>
      </c>
      <c r="O4046">
        <f t="shared" si="99"/>
        <v>29.98863425925083</v>
      </c>
      <c r="P4046" t="b">
        <v>0</v>
      </c>
      <c r="Q4046">
        <v>4</v>
      </c>
      <c r="R4046" t="b">
        <v>0</v>
      </c>
      <c r="S4046" s="5" t="s">
        <v>8276</v>
      </c>
      <c r="T4046" t="s">
        <v>8277</v>
      </c>
      <c r="U4046">
        <f>1</f>
        <v>1</v>
      </c>
    </row>
    <row r="4047" spans="1:21" ht="42.75" x14ac:dyDescent="0.4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1">
        <f t="shared" si="95"/>
        <v>41872.201261574075</v>
      </c>
      <c r="L4047" s="9">
        <f t="shared" si="96"/>
        <v>8</v>
      </c>
      <c r="M4047" s="11">
        <f t="shared" si="97"/>
        <v>41842.201261574075</v>
      </c>
      <c r="N4047" s="12">
        <f t="shared" si="98"/>
        <v>7</v>
      </c>
      <c r="O4047">
        <f t="shared" si="99"/>
        <v>30</v>
      </c>
      <c r="P4047" t="b">
        <v>0</v>
      </c>
      <c r="Q4047">
        <v>1</v>
      </c>
      <c r="R4047" t="b">
        <v>0</v>
      </c>
      <c r="S4047" s="5" t="s">
        <v>8276</v>
      </c>
      <c r="T4047" t="s">
        <v>8277</v>
      </c>
      <c r="U4047">
        <f>1</f>
        <v>1</v>
      </c>
    </row>
    <row r="4048" spans="1:21" ht="42.75" x14ac:dyDescent="0.4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1">
        <f t="shared" si="95"/>
        <v>41934.650578703702</v>
      </c>
      <c r="L4048" s="9">
        <f t="shared" si="96"/>
        <v>10</v>
      </c>
      <c r="M4048" s="11">
        <f t="shared" si="97"/>
        <v>41904.650578703702</v>
      </c>
      <c r="N4048" s="12">
        <f t="shared" si="98"/>
        <v>9</v>
      </c>
      <c r="O4048">
        <f t="shared" si="99"/>
        <v>30</v>
      </c>
      <c r="P4048" t="b">
        <v>0</v>
      </c>
      <c r="Q4048">
        <v>12</v>
      </c>
      <c r="R4048" t="b">
        <v>0</v>
      </c>
      <c r="S4048" s="5" t="s">
        <v>8276</v>
      </c>
      <c r="T4048" t="s">
        <v>8277</v>
      </c>
      <c r="U4048">
        <f>1</f>
        <v>1</v>
      </c>
    </row>
    <row r="4049" spans="1:21" ht="42.75" x14ac:dyDescent="0.4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1">
        <f t="shared" si="95"/>
        <v>42015.041666666672</v>
      </c>
      <c r="L4049" s="9">
        <f t="shared" si="96"/>
        <v>1</v>
      </c>
      <c r="M4049" s="11">
        <f t="shared" si="97"/>
        <v>41991.022488425922</v>
      </c>
      <c r="N4049" s="12">
        <f t="shared" si="98"/>
        <v>12</v>
      </c>
      <c r="O4049">
        <f t="shared" si="99"/>
        <v>24.01917824074917</v>
      </c>
      <c r="P4049" t="b">
        <v>0</v>
      </c>
      <c r="Q4049">
        <v>4</v>
      </c>
      <c r="R4049" t="b">
        <v>0</v>
      </c>
      <c r="S4049" s="5" t="s">
        <v>8276</v>
      </c>
      <c r="T4049" t="s">
        <v>8277</v>
      </c>
      <c r="U4049">
        <f>1</f>
        <v>1</v>
      </c>
    </row>
    <row r="4050" spans="1:21" ht="42.75" x14ac:dyDescent="0.4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1">
        <f t="shared" si="95"/>
        <v>42471.467442129629</v>
      </c>
      <c r="L4050" s="9">
        <f t="shared" si="96"/>
        <v>4</v>
      </c>
      <c r="M4050" s="11">
        <f t="shared" si="97"/>
        <v>42436.509108796294</v>
      </c>
      <c r="N4050" s="12">
        <f t="shared" si="98"/>
        <v>3</v>
      </c>
      <c r="O4050">
        <f t="shared" si="99"/>
        <v>34.958333333335759</v>
      </c>
      <c r="P4050" t="b">
        <v>0</v>
      </c>
      <c r="Q4050">
        <v>91</v>
      </c>
      <c r="R4050" t="b">
        <v>0</v>
      </c>
      <c r="S4050" s="5" t="s">
        <v>8276</v>
      </c>
      <c r="T4050" t="s">
        <v>8277</v>
      </c>
      <c r="U4050">
        <f>1</f>
        <v>1</v>
      </c>
    </row>
    <row r="4051" spans="1:21" ht="42.75" x14ac:dyDescent="0.4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1">
        <f t="shared" si="95"/>
        <v>42199.958506944444</v>
      </c>
      <c r="L4051" s="9">
        <f t="shared" si="96"/>
        <v>7</v>
      </c>
      <c r="M4051" s="11">
        <f t="shared" si="97"/>
        <v>42169.958506944444</v>
      </c>
      <c r="N4051" s="12">
        <f t="shared" si="98"/>
        <v>6</v>
      </c>
      <c r="O4051">
        <f t="shared" si="99"/>
        <v>30</v>
      </c>
      <c r="P4051" t="b">
        <v>0</v>
      </c>
      <c r="Q4051">
        <v>1</v>
      </c>
      <c r="R4051" t="b">
        <v>0</v>
      </c>
      <c r="S4051" s="5" t="s">
        <v>8276</v>
      </c>
      <c r="T4051" t="s">
        <v>8277</v>
      </c>
      <c r="U4051">
        <f>1</f>
        <v>1</v>
      </c>
    </row>
    <row r="4052" spans="1:21" ht="42.75" x14ac:dyDescent="0.4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1">
        <f t="shared" si="95"/>
        <v>41935.636469907404</v>
      </c>
      <c r="L4052" s="9">
        <f t="shared" si="96"/>
        <v>10</v>
      </c>
      <c r="M4052" s="11">
        <f t="shared" si="97"/>
        <v>41905.636469907404</v>
      </c>
      <c r="N4052" s="12">
        <f t="shared" si="98"/>
        <v>9</v>
      </c>
      <c r="O4052">
        <f t="shared" si="99"/>
        <v>30</v>
      </c>
      <c r="P4052" t="b">
        <v>0</v>
      </c>
      <c r="Q4052">
        <v>1</v>
      </c>
      <c r="R4052" t="b">
        <v>0</v>
      </c>
      <c r="S4052" s="5" t="s">
        <v>8276</v>
      </c>
      <c r="T4052" t="s">
        <v>8277</v>
      </c>
      <c r="U4052">
        <f>1</f>
        <v>1</v>
      </c>
    </row>
    <row r="4053" spans="1:21" ht="42.75" x14ac:dyDescent="0.4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1">
        <f t="shared" si="95"/>
        <v>41768.286805555559</v>
      </c>
      <c r="L4053" s="9">
        <f t="shared" si="96"/>
        <v>5</v>
      </c>
      <c r="M4053" s="11">
        <f t="shared" si="97"/>
        <v>41761.810150462967</v>
      </c>
      <c r="N4053" s="12">
        <f t="shared" si="98"/>
        <v>5</v>
      </c>
      <c r="O4053">
        <f t="shared" si="99"/>
        <v>6.4766550925924093</v>
      </c>
      <c r="P4053" t="b">
        <v>0</v>
      </c>
      <c r="Q4053">
        <v>0</v>
      </c>
      <c r="R4053" t="b">
        <v>0</v>
      </c>
      <c r="S4053" s="5" t="s">
        <v>8276</v>
      </c>
      <c r="T4053" t="s">
        <v>8277</v>
      </c>
      <c r="U4053">
        <f>1</f>
        <v>1</v>
      </c>
    </row>
    <row r="4054" spans="1:21" ht="57" x14ac:dyDescent="0.4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1">
        <f t="shared" si="95"/>
        <v>41925.878657407404</v>
      </c>
      <c r="L4054" s="9">
        <f t="shared" si="96"/>
        <v>10</v>
      </c>
      <c r="M4054" s="11">
        <f t="shared" si="97"/>
        <v>41865.878657407404</v>
      </c>
      <c r="N4054" s="12">
        <f t="shared" si="98"/>
        <v>8</v>
      </c>
      <c r="O4054">
        <f t="shared" si="99"/>
        <v>60</v>
      </c>
      <c r="P4054" t="b">
        <v>0</v>
      </c>
      <c r="Q4054">
        <v>13</v>
      </c>
      <c r="R4054" t="b">
        <v>0</v>
      </c>
      <c r="S4054" s="5" t="s">
        <v>8276</v>
      </c>
      <c r="T4054" t="s">
        <v>8277</v>
      </c>
      <c r="U4054">
        <f>1</f>
        <v>1</v>
      </c>
    </row>
    <row r="4055" spans="1:21" ht="42.75" x14ac:dyDescent="0.4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1">
        <f t="shared" si="95"/>
        <v>41958.833333333328</v>
      </c>
      <c r="L4055" s="9">
        <f t="shared" si="96"/>
        <v>11</v>
      </c>
      <c r="M4055" s="11">
        <f t="shared" si="97"/>
        <v>41928.690138888887</v>
      </c>
      <c r="N4055" s="12">
        <f t="shared" si="98"/>
        <v>10</v>
      </c>
      <c r="O4055">
        <f t="shared" si="99"/>
        <v>30.143194444441178</v>
      </c>
      <c r="P4055" t="b">
        <v>0</v>
      </c>
      <c r="Q4055">
        <v>2</v>
      </c>
      <c r="R4055" t="b">
        <v>0</v>
      </c>
      <c r="S4055" s="5" t="s">
        <v>8276</v>
      </c>
      <c r="T4055" t="s">
        <v>8277</v>
      </c>
      <c r="U4055">
        <f>1</f>
        <v>1</v>
      </c>
    </row>
    <row r="4056" spans="1:21" ht="42.75" x14ac:dyDescent="0.4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1">
        <f t="shared" si="95"/>
        <v>42644.166666666672</v>
      </c>
      <c r="L4056" s="9">
        <f t="shared" si="96"/>
        <v>10</v>
      </c>
      <c r="M4056" s="11">
        <f t="shared" si="97"/>
        <v>42613.841261574074</v>
      </c>
      <c r="N4056" s="12">
        <f t="shared" si="98"/>
        <v>8</v>
      </c>
      <c r="O4056">
        <f t="shared" si="99"/>
        <v>30.325405092597066</v>
      </c>
      <c r="P4056" t="b">
        <v>0</v>
      </c>
      <c r="Q4056">
        <v>0</v>
      </c>
      <c r="R4056" t="b">
        <v>0</v>
      </c>
      <c r="S4056" s="5" t="s">
        <v>8276</v>
      </c>
      <c r="T4056" t="s">
        <v>8277</v>
      </c>
      <c r="U4056">
        <f>1</f>
        <v>1</v>
      </c>
    </row>
    <row r="4057" spans="1:21" ht="42.75" x14ac:dyDescent="0.4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1">
        <f t="shared" si="95"/>
        <v>41809.648506944446</v>
      </c>
      <c r="L4057" s="9">
        <f t="shared" si="96"/>
        <v>6</v>
      </c>
      <c r="M4057" s="11">
        <f t="shared" si="97"/>
        <v>41779.648506944446</v>
      </c>
      <c r="N4057" s="12">
        <f t="shared" si="98"/>
        <v>5</v>
      </c>
      <c r="O4057">
        <f t="shared" si="99"/>
        <v>30</v>
      </c>
      <c r="P4057" t="b">
        <v>0</v>
      </c>
      <c r="Q4057">
        <v>21</v>
      </c>
      <c r="R4057" t="b">
        <v>0</v>
      </c>
      <c r="S4057" s="5" t="s">
        <v>8276</v>
      </c>
      <c r="T4057" t="s">
        <v>8277</v>
      </c>
      <c r="U4057">
        <f>1</f>
        <v>1</v>
      </c>
    </row>
    <row r="4058" spans="1:21" ht="42.75" x14ac:dyDescent="0.4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1">
        <f t="shared" si="95"/>
        <v>42554.832638888889</v>
      </c>
      <c r="L4058" s="9">
        <f t="shared" si="96"/>
        <v>7</v>
      </c>
      <c r="M4058" s="11">
        <f t="shared" si="97"/>
        <v>42534.933321759265</v>
      </c>
      <c r="N4058" s="12">
        <f t="shared" si="98"/>
        <v>6</v>
      </c>
      <c r="O4058">
        <f t="shared" si="99"/>
        <v>19.899317129624251</v>
      </c>
      <c r="P4058" t="b">
        <v>0</v>
      </c>
      <c r="Q4058">
        <v>9</v>
      </c>
      <c r="R4058" t="b">
        <v>0</v>
      </c>
      <c r="S4058" s="5" t="s">
        <v>8276</v>
      </c>
      <c r="T4058" t="s">
        <v>8277</v>
      </c>
      <c r="U4058">
        <f>1</f>
        <v>1</v>
      </c>
    </row>
    <row r="4059" spans="1:21" ht="42.75" x14ac:dyDescent="0.4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1">
        <f t="shared" si="95"/>
        <v>42333.958333333328</v>
      </c>
      <c r="L4059" s="9">
        <f t="shared" si="96"/>
        <v>11</v>
      </c>
      <c r="M4059" s="11">
        <f t="shared" si="97"/>
        <v>42310.968518518523</v>
      </c>
      <c r="N4059" s="12">
        <f t="shared" si="98"/>
        <v>11</v>
      </c>
      <c r="O4059">
        <f t="shared" si="99"/>
        <v>22.989814814805868</v>
      </c>
      <c r="P4059" t="b">
        <v>0</v>
      </c>
      <c r="Q4059">
        <v>6</v>
      </c>
      <c r="R4059" t="b">
        <v>0</v>
      </c>
      <c r="S4059" s="5" t="s">
        <v>8276</v>
      </c>
      <c r="T4059" t="s">
        <v>8277</v>
      </c>
      <c r="U4059">
        <f>1</f>
        <v>1</v>
      </c>
    </row>
    <row r="4060" spans="1:21" ht="42.75" x14ac:dyDescent="0.4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1">
        <f t="shared" si="95"/>
        <v>42461.165972222225</v>
      </c>
      <c r="L4060" s="9">
        <f t="shared" si="96"/>
        <v>4</v>
      </c>
      <c r="M4060" s="11">
        <f t="shared" si="97"/>
        <v>42446.060694444444</v>
      </c>
      <c r="N4060" s="12">
        <f t="shared" si="98"/>
        <v>3</v>
      </c>
      <c r="O4060">
        <f t="shared" si="99"/>
        <v>15.105277777780429</v>
      </c>
      <c r="P4060" t="b">
        <v>0</v>
      </c>
      <c r="Q4060">
        <v>4</v>
      </c>
      <c r="R4060" t="b">
        <v>0</v>
      </c>
      <c r="S4060" s="5" t="s">
        <v>8276</v>
      </c>
      <c r="T4060" t="s">
        <v>8277</v>
      </c>
      <c r="U4060">
        <f>1</f>
        <v>1</v>
      </c>
    </row>
    <row r="4061" spans="1:21" ht="42.75" x14ac:dyDescent="0.4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1">
        <f t="shared" si="95"/>
        <v>41898.125</v>
      </c>
      <c r="L4061" s="9">
        <f t="shared" si="96"/>
        <v>9</v>
      </c>
      <c r="M4061" s="11">
        <f t="shared" si="97"/>
        <v>41866.640648148146</v>
      </c>
      <c r="N4061" s="12">
        <f t="shared" si="98"/>
        <v>8</v>
      </c>
      <c r="O4061">
        <f t="shared" si="99"/>
        <v>31.484351851853717</v>
      </c>
      <c r="P4061" t="b">
        <v>0</v>
      </c>
      <c r="Q4061">
        <v>7</v>
      </c>
      <c r="R4061" t="b">
        <v>0</v>
      </c>
      <c r="S4061" s="5" t="s">
        <v>8276</v>
      </c>
      <c r="T4061" t="s">
        <v>8277</v>
      </c>
      <c r="U4061">
        <f>1</f>
        <v>1</v>
      </c>
    </row>
    <row r="4062" spans="1:21" ht="42.75" x14ac:dyDescent="0.4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1">
        <f t="shared" si="95"/>
        <v>41813.666666666664</v>
      </c>
      <c r="L4062" s="9">
        <f t="shared" si="96"/>
        <v>6</v>
      </c>
      <c r="M4062" s="11">
        <f t="shared" si="97"/>
        <v>41779.695092592592</v>
      </c>
      <c r="N4062" s="12">
        <f t="shared" si="98"/>
        <v>5</v>
      </c>
      <c r="O4062">
        <f t="shared" si="99"/>
        <v>33.971574074072123</v>
      </c>
      <c r="P4062" t="b">
        <v>0</v>
      </c>
      <c r="Q4062">
        <v>5</v>
      </c>
      <c r="R4062" t="b">
        <v>0</v>
      </c>
      <c r="S4062" s="5" t="s">
        <v>8276</v>
      </c>
      <c r="T4062" t="s">
        <v>8277</v>
      </c>
      <c r="U4062">
        <f>1</f>
        <v>1</v>
      </c>
    </row>
    <row r="4063" spans="1:21" ht="28.5" x14ac:dyDescent="0.4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1">
        <f t="shared" si="95"/>
        <v>42481.099803240737</v>
      </c>
      <c r="L4063" s="9">
        <f t="shared" si="96"/>
        <v>4</v>
      </c>
      <c r="M4063" s="11">
        <f t="shared" si="97"/>
        <v>42421.141469907408</v>
      </c>
      <c r="N4063" s="12">
        <f t="shared" si="98"/>
        <v>2</v>
      </c>
      <c r="O4063">
        <f t="shared" si="99"/>
        <v>59.958333333328483</v>
      </c>
      <c r="P4063" t="b">
        <v>0</v>
      </c>
      <c r="Q4063">
        <v>0</v>
      </c>
      <c r="R4063" t="b">
        <v>0</v>
      </c>
      <c r="S4063" s="5" t="s">
        <v>8276</v>
      </c>
      <c r="T4063" t="s">
        <v>8277</v>
      </c>
      <c r="U4063">
        <f>1</f>
        <v>1</v>
      </c>
    </row>
    <row r="4064" spans="1:21" ht="42.75" x14ac:dyDescent="0.4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1">
        <f t="shared" si="95"/>
        <v>42553.739212962959</v>
      </c>
      <c r="L4064" s="9">
        <f t="shared" si="96"/>
        <v>7</v>
      </c>
      <c r="M4064" s="11">
        <f t="shared" si="97"/>
        <v>42523.739212962959</v>
      </c>
      <c r="N4064" s="12">
        <f t="shared" si="98"/>
        <v>6</v>
      </c>
      <c r="O4064">
        <f t="shared" si="99"/>
        <v>30</v>
      </c>
      <c r="P4064" t="b">
        <v>0</v>
      </c>
      <c r="Q4064">
        <v>3</v>
      </c>
      <c r="R4064" t="b">
        <v>0</v>
      </c>
      <c r="S4064" s="5" t="s">
        <v>8276</v>
      </c>
      <c r="T4064" t="s">
        <v>8277</v>
      </c>
      <c r="U4064">
        <f>1</f>
        <v>1</v>
      </c>
    </row>
    <row r="4065" spans="1:21" ht="42.75" x14ac:dyDescent="0.4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1">
        <f t="shared" si="95"/>
        <v>41817.681527777779</v>
      </c>
      <c r="L4065" s="9">
        <f t="shared" si="96"/>
        <v>6</v>
      </c>
      <c r="M4065" s="11">
        <f t="shared" si="97"/>
        <v>41787.681527777779</v>
      </c>
      <c r="N4065" s="12">
        <f t="shared" si="98"/>
        <v>5</v>
      </c>
      <c r="O4065">
        <f t="shared" si="99"/>
        <v>30</v>
      </c>
      <c r="P4065" t="b">
        <v>0</v>
      </c>
      <c r="Q4065">
        <v>9</v>
      </c>
      <c r="R4065" t="b">
        <v>0</v>
      </c>
      <c r="S4065" s="5" t="s">
        <v>8276</v>
      </c>
      <c r="T4065" t="s">
        <v>8277</v>
      </c>
      <c r="U4065">
        <f>1</f>
        <v>1</v>
      </c>
    </row>
    <row r="4066" spans="1:21" ht="42.75" x14ac:dyDescent="0.4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1">
        <f t="shared" si="95"/>
        <v>42123.588263888887</v>
      </c>
      <c r="L4066" s="9">
        <f t="shared" si="96"/>
        <v>4</v>
      </c>
      <c r="M4066" s="11">
        <f t="shared" si="97"/>
        <v>42093.588263888887</v>
      </c>
      <c r="N4066" s="12">
        <f t="shared" si="98"/>
        <v>3</v>
      </c>
      <c r="O4066">
        <f t="shared" si="99"/>
        <v>30</v>
      </c>
      <c r="P4066" t="b">
        <v>0</v>
      </c>
      <c r="Q4066">
        <v>6</v>
      </c>
      <c r="R4066" t="b">
        <v>0</v>
      </c>
      <c r="S4066" s="5" t="s">
        <v>8276</v>
      </c>
      <c r="T4066" t="s">
        <v>8277</v>
      </c>
      <c r="U4066">
        <f>1</f>
        <v>1</v>
      </c>
    </row>
    <row r="4067" spans="1:21" ht="28.5" x14ac:dyDescent="0.4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1">
        <f t="shared" si="95"/>
        <v>41863.951516203706</v>
      </c>
      <c r="L4067" s="9">
        <f t="shared" si="96"/>
        <v>8</v>
      </c>
      <c r="M4067" s="11">
        <f t="shared" si="97"/>
        <v>41833.951516203706</v>
      </c>
      <c r="N4067" s="12">
        <f t="shared" si="98"/>
        <v>7</v>
      </c>
      <c r="O4067">
        <f t="shared" si="99"/>
        <v>30</v>
      </c>
      <c r="P4067" t="b">
        <v>0</v>
      </c>
      <c r="Q4067">
        <v>4</v>
      </c>
      <c r="R4067" t="b">
        <v>0</v>
      </c>
      <c r="S4067" s="5" t="s">
        <v>8276</v>
      </c>
      <c r="T4067" t="s">
        <v>8277</v>
      </c>
      <c r="U4067">
        <f>1</f>
        <v>1</v>
      </c>
    </row>
    <row r="4068" spans="1:21" ht="57" x14ac:dyDescent="0.4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1">
        <f t="shared" si="95"/>
        <v>42509.039212962962</v>
      </c>
      <c r="L4068" s="9">
        <f t="shared" si="96"/>
        <v>5</v>
      </c>
      <c r="M4068" s="11">
        <f t="shared" si="97"/>
        <v>42479.039212962962</v>
      </c>
      <c r="N4068" s="12">
        <f t="shared" si="98"/>
        <v>4</v>
      </c>
      <c r="O4068">
        <f t="shared" si="99"/>
        <v>30</v>
      </c>
      <c r="P4068" t="b">
        <v>0</v>
      </c>
      <c r="Q4068">
        <v>1</v>
      </c>
      <c r="R4068" t="b">
        <v>0</v>
      </c>
      <c r="S4068" s="5" t="s">
        <v>8276</v>
      </c>
      <c r="T4068" t="s">
        <v>8277</v>
      </c>
      <c r="U4068">
        <f>1</f>
        <v>1</v>
      </c>
    </row>
    <row r="4069" spans="1:21" ht="42.75" x14ac:dyDescent="0.4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1">
        <f t="shared" si="95"/>
        <v>42275.117476851854</v>
      </c>
      <c r="L4069" s="9">
        <f t="shared" si="96"/>
        <v>9</v>
      </c>
      <c r="M4069" s="11">
        <f t="shared" si="97"/>
        <v>42235.117476851854</v>
      </c>
      <c r="N4069" s="12">
        <f t="shared" si="98"/>
        <v>8</v>
      </c>
      <c r="O4069">
        <f t="shared" si="99"/>
        <v>40</v>
      </c>
      <c r="P4069" t="b">
        <v>0</v>
      </c>
      <c r="Q4069">
        <v>17</v>
      </c>
      <c r="R4069" t="b">
        <v>0</v>
      </c>
      <c r="S4069" s="5" t="s">
        <v>8276</v>
      </c>
      <c r="T4069" t="s">
        <v>8277</v>
      </c>
      <c r="U4069">
        <f>1</f>
        <v>1</v>
      </c>
    </row>
    <row r="4070" spans="1:21" ht="28.5" x14ac:dyDescent="0.4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1">
        <f t="shared" si="95"/>
        <v>42748.961805555555</v>
      </c>
      <c r="L4070" s="9">
        <f t="shared" si="96"/>
        <v>1</v>
      </c>
      <c r="M4070" s="11">
        <f t="shared" si="97"/>
        <v>42718.963599537034</v>
      </c>
      <c r="N4070" s="12">
        <f t="shared" si="98"/>
        <v>12</v>
      </c>
      <c r="O4070">
        <f t="shared" si="99"/>
        <v>29.998206018521159</v>
      </c>
      <c r="P4070" t="b">
        <v>0</v>
      </c>
      <c r="Q4070">
        <v>1</v>
      </c>
      <c r="R4070" t="b">
        <v>0</v>
      </c>
      <c r="S4070" s="5" t="s">
        <v>8276</v>
      </c>
      <c r="T4070" t="s">
        <v>8277</v>
      </c>
      <c r="U4070">
        <f>1</f>
        <v>1</v>
      </c>
    </row>
    <row r="4071" spans="1:21" ht="42.75" x14ac:dyDescent="0.4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1">
        <f t="shared" si="95"/>
        <v>42063.5</v>
      </c>
      <c r="L4071" s="9">
        <f t="shared" si="96"/>
        <v>2</v>
      </c>
      <c r="M4071" s="11">
        <f t="shared" si="97"/>
        <v>42022.661527777775</v>
      </c>
      <c r="N4071" s="12">
        <f t="shared" si="98"/>
        <v>1</v>
      </c>
      <c r="O4071">
        <f t="shared" si="99"/>
        <v>40.838472222225391</v>
      </c>
      <c r="P4071" t="b">
        <v>0</v>
      </c>
      <c r="Q4071">
        <v>13</v>
      </c>
      <c r="R4071" t="b">
        <v>0</v>
      </c>
      <c r="S4071" s="5" t="s">
        <v>8276</v>
      </c>
      <c r="T4071" t="s">
        <v>8277</v>
      </c>
      <c r="U4071">
        <f>1</f>
        <v>1</v>
      </c>
    </row>
    <row r="4072" spans="1:21" ht="28.5" x14ac:dyDescent="0.4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1">
        <f t="shared" si="95"/>
        <v>42064.125</v>
      </c>
      <c r="L4072" s="9">
        <f t="shared" si="96"/>
        <v>3</v>
      </c>
      <c r="M4072" s="11">
        <f t="shared" si="97"/>
        <v>42031.666898148149</v>
      </c>
      <c r="N4072" s="12">
        <f t="shared" si="98"/>
        <v>1</v>
      </c>
      <c r="O4072">
        <f t="shared" si="99"/>
        <v>32.458101851851097</v>
      </c>
      <c r="P4072" t="b">
        <v>0</v>
      </c>
      <c r="Q4072">
        <v>6</v>
      </c>
      <c r="R4072" t="b">
        <v>0</v>
      </c>
      <c r="S4072" s="5" t="s">
        <v>8276</v>
      </c>
      <c r="T4072" t="s">
        <v>8277</v>
      </c>
      <c r="U4072">
        <f>1</f>
        <v>1</v>
      </c>
    </row>
    <row r="4073" spans="1:21" ht="57" x14ac:dyDescent="0.4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1">
        <f t="shared" si="95"/>
        <v>42730.804756944446</v>
      </c>
      <c r="L4073" s="9">
        <f t="shared" si="96"/>
        <v>12</v>
      </c>
      <c r="M4073" s="11">
        <f t="shared" si="97"/>
        <v>42700.804756944446</v>
      </c>
      <c r="N4073" s="12">
        <f t="shared" si="98"/>
        <v>11</v>
      </c>
      <c r="O4073">
        <f t="shared" si="99"/>
        <v>30</v>
      </c>
      <c r="P4073" t="b">
        <v>0</v>
      </c>
      <c r="Q4073">
        <v>0</v>
      </c>
      <c r="R4073" t="b">
        <v>0</v>
      </c>
      <c r="S4073" s="5" t="s">
        <v>8276</v>
      </c>
      <c r="T4073" t="s">
        <v>8277</v>
      </c>
      <c r="U4073">
        <f>1</f>
        <v>1</v>
      </c>
    </row>
    <row r="4074" spans="1:21" ht="57" x14ac:dyDescent="0.4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1">
        <f t="shared" si="95"/>
        <v>41872.77443287037</v>
      </c>
      <c r="L4074" s="9">
        <f t="shared" si="96"/>
        <v>8</v>
      </c>
      <c r="M4074" s="11">
        <f t="shared" si="97"/>
        <v>41812.77443287037</v>
      </c>
      <c r="N4074" s="12">
        <f t="shared" si="98"/>
        <v>6</v>
      </c>
      <c r="O4074">
        <f t="shared" si="99"/>
        <v>60</v>
      </c>
      <c r="P4074" t="b">
        <v>0</v>
      </c>
      <c r="Q4074">
        <v>2</v>
      </c>
      <c r="R4074" t="b">
        <v>0</v>
      </c>
      <c r="S4074" s="5" t="s">
        <v>8276</v>
      </c>
      <c r="T4074" t="s">
        <v>8277</v>
      </c>
      <c r="U4074">
        <f>1</f>
        <v>1</v>
      </c>
    </row>
    <row r="4075" spans="1:21" ht="42.75" x14ac:dyDescent="0.4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1">
        <f t="shared" si="95"/>
        <v>42133.166666666672</v>
      </c>
      <c r="L4075" s="9">
        <f t="shared" si="96"/>
        <v>5</v>
      </c>
      <c r="M4075" s="11">
        <f t="shared" si="97"/>
        <v>42078.34520833334</v>
      </c>
      <c r="N4075" s="12">
        <f t="shared" si="98"/>
        <v>3</v>
      </c>
      <c r="O4075">
        <f t="shared" si="99"/>
        <v>54.821458333331975</v>
      </c>
      <c r="P4075" t="b">
        <v>0</v>
      </c>
      <c r="Q4075">
        <v>2</v>
      </c>
      <c r="R4075" t="b">
        <v>0</v>
      </c>
      <c r="S4075" s="5" t="s">
        <v>8276</v>
      </c>
      <c r="T4075" t="s">
        <v>8277</v>
      </c>
      <c r="U4075">
        <f>1</f>
        <v>1</v>
      </c>
    </row>
    <row r="4076" spans="1:21" ht="42.75" x14ac:dyDescent="0.4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1">
        <f t="shared" si="95"/>
        <v>42313.594618055555</v>
      </c>
      <c r="L4076" s="9">
        <f t="shared" si="96"/>
        <v>11</v>
      </c>
      <c r="M4076" s="11">
        <f t="shared" si="97"/>
        <v>42283.552951388891</v>
      </c>
      <c r="N4076" s="12">
        <f t="shared" si="98"/>
        <v>10</v>
      </c>
      <c r="O4076">
        <f t="shared" si="99"/>
        <v>30.041666666664241</v>
      </c>
      <c r="P4076" t="b">
        <v>0</v>
      </c>
      <c r="Q4076">
        <v>21</v>
      </c>
      <c r="R4076" t="b">
        <v>0</v>
      </c>
      <c r="S4076" s="5" t="s">
        <v>8276</v>
      </c>
      <c r="T4076" t="s">
        <v>8277</v>
      </c>
      <c r="U4076">
        <f>1</f>
        <v>1</v>
      </c>
    </row>
    <row r="4077" spans="1:21" ht="42.75" x14ac:dyDescent="0.4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1">
        <f t="shared" si="95"/>
        <v>41820.727777777778</v>
      </c>
      <c r="L4077" s="9">
        <f t="shared" si="96"/>
        <v>6</v>
      </c>
      <c r="M4077" s="11">
        <f t="shared" si="97"/>
        <v>41779.045937499999</v>
      </c>
      <c r="N4077" s="12">
        <f t="shared" si="98"/>
        <v>5</v>
      </c>
      <c r="O4077">
        <f t="shared" si="99"/>
        <v>41.681840277778974</v>
      </c>
      <c r="P4077" t="b">
        <v>0</v>
      </c>
      <c r="Q4077">
        <v>13</v>
      </c>
      <c r="R4077" t="b">
        <v>0</v>
      </c>
      <c r="S4077" s="5" t="s">
        <v>8276</v>
      </c>
      <c r="T4077" t="s">
        <v>8277</v>
      </c>
      <c r="U4077">
        <f>1</f>
        <v>1</v>
      </c>
    </row>
    <row r="4078" spans="1:21" ht="42.75" x14ac:dyDescent="0.4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1">
        <f t="shared" si="95"/>
        <v>41933.82708333333</v>
      </c>
      <c r="L4078" s="9">
        <f t="shared" si="96"/>
        <v>10</v>
      </c>
      <c r="M4078" s="11">
        <f t="shared" si="97"/>
        <v>41905.795706018522</v>
      </c>
      <c r="N4078" s="12">
        <f t="shared" si="98"/>
        <v>9</v>
      </c>
      <c r="O4078">
        <f t="shared" si="99"/>
        <v>28.031377314808196</v>
      </c>
      <c r="P4078" t="b">
        <v>0</v>
      </c>
      <c r="Q4078">
        <v>0</v>
      </c>
      <c r="R4078" t="b">
        <v>0</v>
      </c>
      <c r="S4078" s="5" t="s">
        <v>8276</v>
      </c>
      <c r="T4078" t="s">
        <v>8277</v>
      </c>
      <c r="U4078">
        <f>1</f>
        <v>1</v>
      </c>
    </row>
    <row r="4079" spans="1:21" ht="42.75" x14ac:dyDescent="0.4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1">
        <f t="shared" si="95"/>
        <v>42725.7105787037</v>
      </c>
      <c r="L4079" s="9">
        <f t="shared" si="96"/>
        <v>12</v>
      </c>
      <c r="M4079" s="11">
        <f t="shared" si="97"/>
        <v>42695.7105787037</v>
      </c>
      <c r="N4079" s="12">
        <f t="shared" si="98"/>
        <v>11</v>
      </c>
      <c r="O4079">
        <f t="shared" si="99"/>
        <v>30</v>
      </c>
      <c r="P4079" t="b">
        <v>0</v>
      </c>
      <c r="Q4079">
        <v>6</v>
      </c>
      <c r="R4079" t="b">
        <v>0</v>
      </c>
      <c r="S4079" s="5" t="s">
        <v>8276</v>
      </c>
      <c r="T4079" t="s">
        <v>8277</v>
      </c>
      <c r="U4079">
        <f>1</f>
        <v>1</v>
      </c>
    </row>
    <row r="4080" spans="1:21" ht="42.75" x14ac:dyDescent="0.4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1">
        <f t="shared" si="95"/>
        <v>42762.787523148145</v>
      </c>
      <c r="L4080" s="9">
        <f t="shared" si="96"/>
        <v>1</v>
      </c>
      <c r="M4080" s="11">
        <f t="shared" si="97"/>
        <v>42732.787523148145</v>
      </c>
      <c r="N4080" s="12">
        <f t="shared" si="98"/>
        <v>12</v>
      </c>
      <c r="O4080">
        <f t="shared" si="99"/>
        <v>30</v>
      </c>
      <c r="P4080" t="b">
        <v>0</v>
      </c>
      <c r="Q4080">
        <v>0</v>
      </c>
      <c r="R4080" t="b">
        <v>0</v>
      </c>
      <c r="S4080" s="5" t="s">
        <v>8276</v>
      </c>
      <c r="T4080" t="s">
        <v>8277</v>
      </c>
      <c r="U4080">
        <f>1</f>
        <v>1</v>
      </c>
    </row>
    <row r="4081" spans="1:21" ht="42.75" x14ac:dyDescent="0.4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1">
        <f t="shared" si="95"/>
        <v>42540.938900462963</v>
      </c>
      <c r="L4081" s="9">
        <f t="shared" si="96"/>
        <v>6</v>
      </c>
      <c r="M4081" s="11">
        <f t="shared" si="97"/>
        <v>42510.938900462963</v>
      </c>
      <c r="N4081" s="12">
        <f t="shared" si="98"/>
        <v>5</v>
      </c>
      <c r="O4081">
        <f t="shared" si="99"/>
        <v>30</v>
      </c>
      <c r="P4081" t="b">
        <v>0</v>
      </c>
      <c r="Q4081">
        <v>1</v>
      </c>
      <c r="R4081" t="b">
        <v>0</v>
      </c>
      <c r="S4081" s="5" t="s">
        <v>8276</v>
      </c>
      <c r="T4081" t="s">
        <v>8277</v>
      </c>
      <c r="U4081">
        <f>1</f>
        <v>1</v>
      </c>
    </row>
    <row r="4082" spans="1:21" ht="42.75" x14ac:dyDescent="0.4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1">
        <f t="shared" ref="K4082:K4115" si="100">I4082/60/60/24+DATE(1970,1,1)</f>
        <v>42535.787500000006</v>
      </c>
      <c r="L4082" s="9">
        <f t="shared" ref="L4082:L4116" si="101">MONTH(K4082)</f>
        <v>6</v>
      </c>
      <c r="M4082" s="11">
        <f t="shared" ref="M4082:M4115" si="102">J4082/60/60/24+DATE(1970,1,1)</f>
        <v>42511.698101851856</v>
      </c>
      <c r="N4082" s="12">
        <f t="shared" ref="N4082:N4116" si="103">MONTH(M4082)</f>
        <v>5</v>
      </c>
      <c r="O4082">
        <f t="shared" ref="O4082:O4115" si="104">K4082-M4082</f>
        <v>24.089398148149485</v>
      </c>
      <c r="P4082" t="b">
        <v>0</v>
      </c>
      <c r="Q4082">
        <v>0</v>
      </c>
      <c r="R4082" t="b">
        <v>0</v>
      </c>
      <c r="S4082" s="5" t="s">
        <v>8276</v>
      </c>
      <c r="T4082" t="s">
        <v>8277</v>
      </c>
      <c r="U4082">
        <f>1</f>
        <v>1</v>
      </c>
    </row>
    <row r="4083" spans="1:21" ht="42.75" x14ac:dyDescent="0.4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1">
        <f t="shared" si="100"/>
        <v>42071.539641203708</v>
      </c>
      <c r="L4083" s="9">
        <f t="shared" si="101"/>
        <v>3</v>
      </c>
      <c r="M4083" s="11">
        <f t="shared" si="102"/>
        <v>42041.581307870365</v>
      </c>
      <c r="N4083" s="12">
        <f t="shared" si="103"/>
        <v>2</v>
      </c>
      <c r="O4083">
        <f t="shared" si="104"/>
        <v>29.958333333343035</v>
      </c>
      <c r="P4083" t="b">
        <v>0</v>
      </c>
      <c r="Q4083">
        <v>12</v>
      </c>
      <c r="R4083" t="b">
        <v>0</v>
      </c>
      <c r="S4083" s="5" t="s">
        <v>8276</v>
      </c>
      <c r="T4083" t="s">
        <v>8277</v>
      </c>
      <c r="U4083">
        <f>1</f>
        <v>1</v>
      </c>
    </row>
    <row r="4084" spans="1:21" ht="42.75" x14ac:dyDescent="0.4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1">
        <f t="shared" si="100"/>
        <v>42322.958333333328</v>
      </c>
      <c r="L4084" s="9">
        <f t="shared" si="101"/>
        <v>11</v>
      </c>
      <c r="M4084" s="11">
        <f t="shared" si="102"/>
        <v>42307.189270833333</v>
      </c>
      <c r="N4084" s="12">
        <f t="shared" si="103"/>
        <v>10</v>
      </c>
      <c r="O4084">
        <f t="shared" si="104"/>
        <v>15.769062499995925</v>
      </c>
      <c r="P4084" t="b">
        <v>0</v>
      </c>
      <c r="Q4084">
        <v>2</v>
      </c>
      <c r="R4084" t="b">
        <v>0</v>
      </c>
      <c r="S4084" s="5" t="s">
        <v>8276</v>
      </c>
      <c r="T4084" t="s">
        <v>8277</v>
      </c>
      <c r="U4084">
        <f>1</f>
        <v>1</v>
      </c>
    </row>
    <row r="4085" spans="1:21" ht="42.75" x14ac:dyDescent="0.4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1">
        <f t="shared" si="100"/>
        <v>42383.761759259258</v>
      </c>
      <c r="L4085" s="9">
        <f t="shared" si="101"/>
        <v>1</v>
      </c>
      <c r="M4085" s="11">
        <f t="shared" si="102"/>
        <v>42353.761759259258</v>
      </c>
      <c r="N4085" s="12">
        <f t="shared" si="103"/>
        <v>12</v>
      </c>
      <c r="O4085">
        <f t="shared" si="104"/>
        <v>30</v>
      </c>
      <c r="P4085" t="b">
        <v>0</v>
      </c>
      <c r="Q4085">
        <v>6</v>
      </c>
      <c r="R4085" t="b">
        <v>0</v>
      </c>
      <c r="S4085" s="5" t="s">
        <v>8276</v>
      </c>
      <c r="T4085" t="s">
        <v>8277</v>
      </c>
      <c r="U4085">
        <f>1</f>
        <v>1</v>
      </c>
    </row>
    <row r="4086" spans="1:21" ht="57" x14ac:dyDescent="0.4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1">
        <f t="shared" si="100"/>
        <v>42652.436412037037</v>
      </c>
      <c r="L4086" s="9">
        <f t="shared" si="101"/>
        <v>10</v>
      </c>
      <c r="M4086" s="11">
        <f t="shared" si="102"/>
        <v>42622.436412037037</v>
      </c>
      <c r="N4086" s="12">
        <f t="shared" si="103"/>
        <v>9</v>
      </c>
      <c r="O4086">
        <f t="shared" si="104"/>
        <v>30</v>
      </c>
      <c r="P4086" t="b">
        <v>0</v>
      </c>
      <c r="Q4086">
        <v>1</v>
      </c>
      <c r="R4086" t="b">
        <v>0</v>
      </c>
      <c r="S4086" s="5" t="s">
        <v>8276</v>
      </c>
      <c r="T4086" t="s">
        <v>8277</v>
      </c>
      <c r="U4086">
        <f>1</f>
        <v>1</v>
      </c>
    </row>
    <row r="4087" spans="1:21" ht="42.75" x14ac:dyDescent="0.4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1">
        <f t="shared" si="100"/>
        <v>42087.165972222225</v>
      </c>
      <c r="L4087" s="9">
        <f t="shared" si="101"/>
        <v>3</v>
      </c>
      <c r="M4087" s="11">
        <f t="shared" si="102"/>
        <v>42058.603877314818</v>
      </c>
      <c r="N4087" s="12">
        <f t="shared" si="103"/>
        <v>2</v>
      </c>
      <c r="O4087">
        <f t="shared" si="104"/>
        <v>28.5620949074073</v>
      </c>
      <c r="P4087" t="b">
        <v>0</v>
      </c>
      <c r="Q4087">
        <v>1</v>
      </c>
      <c r="R4087" t="b">
        <v>0</v>
      </c>
      <c r="S4087" s="5" t="s">
        <v>8276</v>
      </c>
      <c r="T4087" t="s">
        <v>8277</v>
      </c>
      <c r="U4087">
        <f>1</f>
        <v>1</v>
      </c>
    </row>
    <row r="4088" spans="1:21" ht="42.75" x14ac:dyDescent="0.4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1">
        <f t="shared" si="100"/>
        <v>42329.166666666672</v>
      </c>
      <c r="L4088" s="9">
        <f t="shared" si="101"/>
        <v>11</v>
      </c>
      <c r="M4088" s="11">
        <f t="shared" si="102"/>
        <v>42304.940960648149</v>
      </c>
      <c r="N4088" s="12">
        <f t="shared" si="103"/>
        <v>10</v>
      </c>
      <c r="O4088">
        <f t="shared" si="104"/>
        <v>24.225706018522033</v>
      </c>
      <c r="P4088" t="b">
        <v>0</v>
      </c>
      <c r="Q4088">
        <v>5</v>
      </c>
      <c r="R4088" t="b">
        <v>0</v>
      </c>
      <c r="S4088" s="5" t="s">
        <v>8276</v>
      </c>
      <c r="T4088" t="s">
        <v>8277</v>
      </c>
      <c r="U4088">
        <f>1</f>
        <v>1</v>
      </c>
    </row>
    <row r="4089" spans="1:21" x14ac:dyDescent="0.4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1">
        <f t="shared" si="100"/>
        <v>42568.742893518516</v>
      </c>
      <c r="L4089" s="9">
        <f t="shared" si="101"/>
        <v>7</v>
      </c>
      <c r="M4089" s="11">
        <f t="shared" si="102"/>
        <v>42538.742893518516</v>
      </c>
      <c r="N4089" s="12">
        <f t="shared" si="103"/>
        <v>6</v>
      </c>
      <c r="O4089">
        <f t="shared" si="104"/>
        <v>30</v>
      </c>
      <c r="P4089" t="b">
        <v>0</v>
      </c>
      <c r="Q4089">
        <v>0</v>
      </c>
      <c r="R4089" t="b">
        <v>0</v>
      </c>
      <c r="S4089" s="5" t="s">
        <v>8276</v>
      </c>
      <c r="T4089" t="s">
        <v>8277</v>
      </c>
      <c r="U4089">
        <f>1</f>
        <v>1</v>
      </c>
    </row>
    <row r="4090" spans="1:21" ht="42.75" x14ac:dyDescent="0.4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1">
        <f t="shared" si="100"/>
        <v>42020.434722222228</v>
      </c>
      <c r="L4090" s="9">
        <f t="shared" si="101"/>
        <v>1</v>
      </c>
      <c r="M4090" s="11">
        <f t="shared" si="102"/>
        <v>41990.612546296295</v>
      </c>
      <c r="N4090" s="12">
        <f t="shared" si="103"/>
        <v>12</v>
      </c>
      <c r="O4090">
        <f t="shared" si="104"/>
        <v>29.822175925932243</v>
      </c>
      <c r="P4090" t="b">
        <v>0</v>
      </c>
      <c r="Q4090">
        <v>3</v>
      </c>
      <c r="R4090" t="b">
        <v>0</v>
      </c>
      <c r="S4090" s="5" t="s">
        <v>8276</v>
      </c>
      <c r="T4090" t="s">
        <v>8277</v>
      </c>
      <c r="U4090">
        <f>1</f>
        <v>1</v>
      </c>
    </row>
    <row r="4091" spans="1:21" ht="42.75" x14ac:dyDescent="0.4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1">
        <f t="shared" si="100"/>
        <v>42155.732638888891</v>
      </c>
      <c r="L4091" s="9">
        <f t="shared" si="101"/>
        <v>5</v>
      </c>
      <c r="M4091" s="11">
        <f t="shared" si="102"/>
        <v>42122.732499999998</v>
      </c>
      <c r="N4091" s="12">
        <f t="shared" si="103"/>
        <v>4</v>
      </c>
      <c r="O4091">
        <f t="shared" si="104"/>
        <v>33.000138888892252</v>
      </c>
      <c r="P4091" t="b">
        <v>0</v>
      </c>
      <c r="Q4091">
        <v>8</v>
      </c>
      <c r="R4091" t="b">
        <v>0</v>
      </c>
      <c r="S4091" s="5" t="s">
        <v>8276</v>
      </c>
      <c r="T4091" t="s">
        <v>8277</v>
      </c>
      <c r="U4091">
        <f>1</f>
        <v>1</v>
      </c>
    </row>
    <row r="4092" spans="1:21" ht="42.75" x14ac:dyDescent="0.4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1">
        <f t="shared" si="100"/>
        <v>42223.625</v>
      </c>
      <c r="L4092" s="9">
        <f t="shared" si="101"/>
        <v>8</v>
      </c>
      <c r="M4092" s="11">
        <f t="shared" si="102"/>
        <v>42209.67288194444</v>
      </c>
      <c r="N4092" s="12">
        <f t="shared" si="103"/>
        <v>7</v>
      </c>
      <c r="O4092">
        <f t="shared" si="104"/>
        <v>13.952118055560277</v>
      </c>
      <c r="P4092" t="b">
        <v>0</v>
      </c>
      <c r="Q4092">
        <v>3</v>
      </c>
      <c r="R4092" t="b">
        <v>0</v>
      </c>
      <c r="S4092" s="5" t="s">
        <v>8276</v>
      </c>
      <c r="T4092" t="s">
        <v>8277</v>
      </c>
      <c r="U4092">
        <f>1</f>
        <v>1</v>
      </c>
    </row>
    <row r="4093" spans="1:21" ht="42.75" x14ac:dyDescent="0.4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1">
        <f t="shared" si="100"/>
        <v>42020.506377314814</v>
      </c>
      <c r="L4093" s="9">
        <f t="shared" si="101"/>
        <v>1</v>
      </c>
      <c r="M4093" s="11">
        <f t="shared" si="102"/>
        <v>41990.506377314814</v>
      </c>
      <c r="N4093" s="12">
        <f t="shared" si="103"/>
        <v>12</v>
      </c>
      <c r="O4093">
        <f t="shared" si="104"/>
        <v>30</v>
      </c>
      <c r="P4093" t="b">
        <v>0</v>
      </c>
      <c r="Q4093">
        <v>8</v>
      </c>
      <c r="R4093" t="b">
        <v>0</v>
      </c>
      <c r="S4093" s="5" t="s">
        <v>8276</v>
      </c>
      <c r="T4093" t="s">
        <v>8277</v>
      </c>
      <c r="U4093">
        <f>1</f>
        <v>1</v>
      </c>
    </row>
    <row r="4094" spans="1:21" ht="42.75" x14ac:dyDescent="0.4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1">
        <f t="shared" si="100"/>
        <v>42099.153321759266</v>
      </c>
      <c r="L4094" s="9">
        <f t="shared" si="101"/>
        <v>4</v>
      </c>
      <c r="M4094" s="11">
        <f t="shared" si="102"/>
        <v>42039.194988425923</v>
      </c>
      <c r="N4094" s="12">
        <f t="shared" si="103"/>
        <v>2</v>
      </c>
      <c r="O4094">
        <f t="shared" si="104"/>
        <v>59.958333333343035</v>
      </c>
      <c r="P4094" t="b">
        <v>0</v>
      </c>
      <c r="Q4094">
        <v>1</v>
      </c>
      <c r="R4094" t="b">
        <v>0</v>
      </c>
      <c r="S4094" s="5" t="s">
        <v>8276</v>
      </c>
      <c r="T4094" t="s">
        <v>8277</v>
      </c>
      <c r="U4094">
        <f>1</f>
        <v>1</v>
      </c>
    </row>
    <row r="4095" spans="1:21" ht="42.75" x14ac:dyDescent="0.4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1">
        <f t="shared" si="100"/>
        <v>42238.815891203703</v>
      </c>
      <c r="L4095" s="9">
        <f t="shared" si="101"/>
        <v>8</v>
      </c>
      <c r="M4095" s="11">
        <f t="shared" si="102"/>
        <v>42178.815891203703</v>
      </c>
      <c r="N4095" s="12">
        <f t="shared" si="103"/>
        <v>6</v>
      </c>
      <c r="O4095">
        <f t="shared" si="104"/>
        <v>60</v>
      </c>
      <c r="P4095" t="b">
        <v>0</v>
      </c>
      <c r="Q4095">
        <v>4</v>
      </c>
      <c r="R4095" t="b">
        <v>0</v>
      </c>
      <c r="S4095" s="5" t="s">
        <v>8276</v>
      </c>
      <c r="T4095" t="s">
        <v>8277</v>
      </c>
      <c r="U4095">
        <f>1</f>
        <v>1</v>
      </c>
    </row>
    <row r="4096" spans="1:21" ht="42.75" x14ac:dyDescent="0.4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1">
        <f t="shared" si="100"/>
        <v>41934.207638888889</v>
      </c>
      <c r="L4096" s="9">
        <f t="shared" si="101"/>
        <v>10</v>
      </c>
      <c r="M4096" s="11">
        <f t="shared" si="102"/>
        <v>41890.086805555555</v>
      </c>
      <c r="N4096" s="12">
        <f t="shared" si="103"/>
        <v>9</v>
      </c>
      <c r="O4096">
        <f t="shared" si="104"/>
        <v>44.120833333334303</v>
      </c>
      <c r="P4096" t="b">
        <v>0</v>
      </c>
      <c r="Q4096">
        <v>8</v>
      </c>
      <c r="R4096" t="b">
        <v>0</v>
      </c>
      <c r="S4096" s="5" t="s">
        <v>8276</v>
      </c>
      <c r="T4096" t="s">
        <v>8277</v>
      </c>
      <c r="U4096">
        <f>1</f>
        <v>1</v>
      </c>
    </row>
    <row r="4097" spans="1:21" ht="28.5" x14ac:dyDescent="0.4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1">
        <f t="shared" si="100"/>
        <v>42723.031828703708</v>
      </c>
      <c r="L4097" s="9">
        <f t="shared" si="101"/>
        <v>12</v>
      </c>
      <c r="M4097" s="11">
        <f t="shared" si="102"/>
        <v>42693.031828703708</v>
      </c>
      <c r="N4097" s="12">
        <f t="shared" si="103"/>
        <v>11</v>
      </c>
      <c r="O4097">
        <f t="shared" si="104"/>
        <v>30</v>
      </c>
      <c r="P4097" t="b">
        <v>0</v>
      </c>
      <c r="Q4097">
        <v>1</v>
      </c>
      <c r="R4097" t="b">
        <v>0</v>
      </c>
      <c r="S4097" s="5" t="s">
        <v>8276</v>
      </c>
      <c r="T4097" t="s">
        <v>8277</v>
      </c>
      <c r="U4097">
        <f>1</f>
        <v>1</v>
      </c>
    </row>
    <row r="4098" spans="1:21" ht="42.75" x14ac:dyDescent="0.4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1">
        <f t="shared" si="100"/>
        <v>42794.368749999994</v>
      </c>
      <c r="L4098" s="9">
        <f t="shared" si="101"/>
        <v>2</v>
      </c>
      <c r="M4098" s="11">
        <f t="shared" si="102"/>
        <v>42750.530312499999</v>
      </c>
      <c r="N4098" s="12">
        <f t="shared" si="103"/>
        <v>1</v>
      </c>
      <c r="O4098">
        <f t="shared" si="104"/>
        <v>43.838437499995052</v>
      </c>
      <c r="P4098" t="b">
        <v>0</v>
      </c>
      <c r="Q4098">
        <v>5</v>
      </c>
      <c r="R4098" t="b">
        <v>0</v>
      </c>
      <c r="S4098" s="5" t="s">
        <v>8276</v>
      </c>
      <c r="T4098" t="s">
        <v>8277</v>
      </c>
      <c r="U4098">
        <f>1</f>
        <v>1</v>
      </c>
    </row>
    <row r="4099" spans="1:21" ht="42.75" x14ac:dyDescent="0.4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1">
        <f t="shared" si="100"/>
        <v>42400.996527777781</v>
      </c>
      <c r="L4099" s="9">
        <f t="shared" si="101"/>
        <v>1</v>
      </c>
      <c r="M4099" s="11">
        <f t="shared" si="102"/>
        <v>42344.824502314819</v>
      </c>
      <c r="N4099" s="12">
        <f t="shared" si="103"/>
        <v>12</v>
      </c>
      <c r="O4099">
        <f t="shared" si="104"/>
        <v>56.172025462961756</v>
      </c>
      <c r="P4099" t="b">
        <v>0</v>
      </c>
      <c r="Q4099">
        <v>0</v>
      </c>
      <c r="R4099" t="b">
        <v>0</v>
      </c>
      <c r="S4099" s="5" t="s">
        <v>8276</v>
      </c>
      <c r="T4099" t="s">
        <v>8277</v>
      </c>
      <c r="U4099">
        <f>1</f>
        <v>1</v>
      </c>
    </row>
    <row r="4100" spans="1:21" ht="42.75" x14ac:dyDescent="0.4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1">
        <f t="shared" si="100"/>
        <v>42525.722187499996</v>
      </c>
      <c r="L4100" s="9">
        <f t="shared" si="101"/>
        <v>6</v>
      </c>
      <c r="M4100" s="11">
        <f t="shared" si="102"/>
        <v>42495.722187499996</v>
      </c>
      <c r="N4100" s="12">
        <f t="shared" si="103"/>
        <v>5</v>
      </c>
      <c r="O4100">
        <f t="shared" si="104"/>
        <v>30</v>
      </c>
      <c r="P4100" t="b">
        <v>0</v>
      </c>
      <c r="Q4100">
        <v>0</v>
      </c>
      <c r="R4100" t="b">
        <v>0</v>
      </c>
      <c r="S4100" s="5" t="s">
        <v>8276</v>
      </c>
      <c r="T4100" t="s">
        <v>8277</v>
      </c>
      <c r="U4100">
        <f>1</f>
        <v>1</v>
      </c>
    </row>
    <row r="4101" spans="1:21" ht="42.75" x14ac:dyDescent="0.4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1">
        <f t="shared" si="100"/>
        <v>42615.850381944445</v>
      </c>
      <c r="L4101" s="9">
        <f t="shared" si="101"/>
        <v>9</v>
      </c>
      <c r="M4101" s="11">
        <f t="shared" si="102"/>
        <v>42570.850381944445</v>
      </c>
      <c r="N4101" s="12">
        <f t="shared" si="103"/>
        <v>7</v>
      </c>
      <c r="O4101">
        <f t="shared" si="104"/>
        <v>45</v>
      </c>
      <c r="P4101" t="b">
        <v>0</v>
      </c>
      <c r="Q4101">
        <v>1</v>
      </c>
      <c r="R4101" t="b">
        <v>0</v>
      </c>
      <c r="S4101" s="5" t="s">
        <v>8276</v>
      </c>
      <c r="T4101" t="s">
        <v>8277</v>
      </c>
      <c r="U4101">
        <f>1</f>
        <v>1</v>
      </c>
    </row>
    <row r="4102" spans="1:21" ht="28.5" x14ac:dyDescent="0.4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1">
        <f t="shared" si="100"/>
        <v>41937.124884259261</v>
      </c>
      <c r="L4102" s="9">
        <f t="shared" si="101"/>
        <v>10</v>
      </c>
      <c r="M4102" s="11">
        <f t="shared" si="102"/>
        <v>41927.124884259261</v>
      </c>
      <c r="N4102" s="12">
        <f t="shared" si="103"/>
        <v>10</v>
      </c>
      <c r="O4102">
        <f t="shared" si="104"/>
        <v>10</v>
      </c>
      <c r="P4102" t="b">
        <v>0</v>
      </c>
      <c r="Q4102">
        <v>0</v>
      </c>
      <c r="R4102" t="b">
        <v>0</v>
      </c>
      <c r="S4102" s="5" t="s">
        <v>8276</v>
      </c>
      <c r="T4102" t="s">
        <v>8277</v>
      </c>
      <c r="U4102">
        <f>1</f>
        <v>1</v>
      </c>
    </row>
    <row r="4103" spans="1:21" ht="42.75" x14ac:dyDescent="0.4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1">
        <f t="shared" si="100"/>
        <v>42760.903726851851</v>
      </c>
      <c r="L4103" s="9">
        <f t="shared" si="101"/>
        <v>1</v>
      </c>
      <c r="M4103" s="11">
        <f t="shared" si="102"/>
        <v>42730.903726851851</v>
      </c>
      <c r="N4103" s="12">
        <f t="shared" si="103"/>
        <v>12</v>
      </c>
      <c r="O4103">
        <f t="shared" si="104"/>
        <v>30</v>
      </c>
      <c r="P4103" t="b">
        <v>0</v>
      </c>
      <c r="Q4103">
        <v>0</v>
      </c>
      <c r="R4103" t="b">
        <v>0</v>
      </c>
      <c r="S4103" s="5" t="s">
        <v>8276</v>
      </c>
      <c r="T4103" t="s">
        <v>8277</v>
      </c>
      <c r="U4103">
        <f>1</f>
        <v>1</v>
      </c>
    </row>
    <row r="4104" spans="1:21" ht="42.75" x14ac:dyDescent="0.4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1">
        <f t="shared" si="100"/>
        <v>42505.848067129627</v>
      </c>
      <c r="L4104" s="9">
        <f t="shared" si="101"/>
        <v>5</v>
      </c>
      <c r="M4104" s="11">
        <f t="shared" si="102"/>
        <v>42475.848067129627</v>
      </c>
      <c r="N4104" s="12">
        <f t="shared" si="103"/>
        <v>4</v>
      </c>
      <c r="O4104">
        <f t="shared" si="104"/>
        <v>30</v>
      </c>
      <c r="P4104" t="b">
        <v>0</v>
      </c>
      <c r="Q4104">
        <v>6</v>
      </c>
      <c r="R4104" t="b">
        <v>0</v>
      </c>
      <c r="S4104" s="5" t="s">
        <v>8276</v>
      </c>
      <c r="T4104" t="s">
        <v>8277</v>
      </c>
      <c r="U4104">
        <f>1</f>
        <v>1</v>
      </c>
    </row>
    <row r="4105" spans="1:21" ht="42.75" x14ac:dyDescent="0.4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1">
        <f t="shared" si="100"/>
        <v>42242.772222222222</v>
      </c>
      <c r="L4105" s="9">
        <f t="shared" si="101"/>
        <v>8</v>
      </c>
      <c r="M4105" s="11">
        <f t="shared" si="102"/>
        <v>42188.83293981482</v>
      </c>
      <c r="N4105" s="12">
        <f t="shared" si="103"/>
        <v>7</v>
      </c>
      <c r="O4105">
        <f t="shared" si="104"/>
        <v>53.939282407402061</v>
      </c>
      <c r="P4105" t="b">
        <v>0</v>
      </c>
      <c r="Q4105">
        <v>6</v>
      </c>
      <c r="R4105" t="b">
        <v>0</v>
      </c>
      <c r="S4105" s="5" t="s">
        <v>8276</v>
      </c>
      <c r="T4105" t="s">
        <v>8277</v>
      </c>
      <c r="U4105">
        <f>1</f>
        <v>1</v>
      </c>
    </row>
    <row r="4106" spans="1:21" ht="42.75" x14ac:dyDescent="0.4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1">
        <f t="shared" si="100"/>
        <v>42670.278171296297</v>
      </c>
      <c r="L4106" s="9">
        <f t="shared" si="101"/>
        <v>10</v>
      </c>
      <c r="M4106" s="11">
        <f t="shared" si="102"/>
        <v>42640.278171296297</v>
      </c>
      <c r="N4106" s="12">
        <f t="shared" si="103"/>
        <v>9</v>
      </c>
      <c r="O4106">
        <f t="shared" si="104"/>
        <v>30</v>
      </c>
      <c r="P4106" t="b">
        <v>0</v>
      </c>
      <c r="Q4106">
        <v>14</v>
      </c>
      <c r="R4106" t="b">
        <v>0</v>
      </c>
      <c r="S4106" s="5" t="s">
        <v>8276</v>
      </c>
      <c r="T4106" t="s">
        <v>8277</v>
      </c>
      <c r="U4106">
        <f>1</f>
        <v>1</v>
      </c>
    </row>
    <row r="4107" spans="1:21" ht="42.75" x14ac:dyDescent="0.4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1">
        <f t="shared" si="100"/>
        <v>42730.010520833333</v>
      </c>
      <c r="L4107" s="9">
        <f t="shared" si="101"/>
        <v>12</v>
      </c>
      <c r="M4107" s="11">
        <f t="shared" si="102"/>
        <v>42697.010520833333</v>
      </c>
      <c r="N4107" s="12">
        <f t="shared" si="103"/>
        <v>11</v>
      </c>
      <c r="O4107">
        <f t="shared" si="104"/>
        <v>33</v>
      </c>
      <c r="P4107" t="b">
        <v>0</v>
      </c>
      <c r="Q4107">
        <v>6</v>
      </c>
      <c r="R4107" t="b">
        <v>0</v>
      </c>
      <c r="S4107" s="5" t="s">
        <v>8276</v>
      </c>
      <c r="T4107" t="s">
        <v>8277</v>
      </c>
      <c r="U4107">
        <f>1</f>
        <v>1</v>
      </c>
    </row>
    <row r="4108" spans="1:21" ht="42.75" x14ac:dyDescent="0.4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1">
        <f t="shared" si="100"/>
        <v>42096.041666666672</v>
      </c>
      <c r="L4108" s="9">
        <f t="shared" si="101"/>
        <v>4</v>
      </c>
      <c r="M4108" s="11">
        <f t="shared" si="102"/>
        <v>42053.049375000002</v>
      </c>
      <c r="N4108" s="12">
        <f t="shared" si="103"/>
        <v>2</v>
      </c>
      <c r="O4108">
        <f t="shared" si="104"/>
        <v>42.992291666669189</v>
      </c>
      <c r="P4108" t="b">
        <v>0</v>
      </c>
      <c r="Q4108">
        <v>33</v>
      </c>
      <c r="R4108" t="b">
        <v>0</v>
      </c>
      <c r="S4108" s="5" t="s">
        <v>8276</v>
      </c>
      <c r="T4108" t="s">
        <v>8277</v>
      </c>
      <c r="U4108">
        <f>1</f>
        <v>1</v>
      </c>
    </row>
    <row r="4109" spans="1:21" ht="42.75" x14ac:dyDescent="0.4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1">
        <f t="shared" si="100"/>
        <v>41906.916678240741</v>
      </c>
      <c r="L4109" s="9">
        <f t="shared" si="101"/>
        <v>9</v>
      </c>
      <c r="M4109" s="11">
        <f t="shared" si="102"/>
        <v>41883.916678240741</v>
      </c>
      <c r="N4109" s="12">
        <f t="shared" si="103"/>
        <v>9</v>
      </c>
      <c r="O4109">
        <f t="shared" si="104"/>
        <v>23</v>
      </c>
      <c r="P4109" t="b">
        <v>0</v>
      </c>
      <c r="Q4109">
        <v>4</v>
      </c>
      <c r="R4109" t="b">
        <v>0</v>
      </c>
      <c r="S4109" s="5" t="s">
        <v>8276</v>
      </c>
      <c r="T4109" t="s">
        <v>8277</v>
      </c>
      <c r="U4109">
        <f>1</f>
        <v>1</v>
      </c>
    </row>
    <row r="4110" spans="1:21" ht="42.75" x14ac:dyDescent="0.4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1">
        <f t="shared" si="100"/>
        <v>42797.208333333328</v>
      </c>
      <c r="L4110" s="9">
        <f t="shared" si="101"/>
        <v>3</v>
      </c>
      <c r="M4110" s="11">
        <f t="shared" si="102"/>
        <v>42767.031678240746</v>
      </c>
      <c r="N4110" s="12">
        <f t="shared" si="103"/>
        <v>2</v>
      </c>
      <c r="O4110">
        <f t="shared" si="104"/>
        <v>30.176655092582223</v>
      </c>
      <c r="P4110" t="b">
        <v>0</v>
      </c>
      <c r="Q4110">
        <v>1</v>
      </c>
      <c r="R4110" t="b">
        <v>0</v>
      </c>
      <c r="S4110" s="5" t="s">
        <v>8276</v>
      </c>
      <c r="T4110" t="s">
        <v>8277</v>
      </c>
      <c r="U4110">
        <f>1</f>
        <v>1</v>
      </c>
    </row>
    <row r="4111" spans="1:21" ht="42.75" x14ac:dyDescent="0.4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1">
        <f t="shared" si="100"/>
        <v>42337.581064814818</v>
      </c>
      <c r="L4111" s="9">
        <f t="shared" si="101"/>
        <v>11</v>
      </c>
      <c r="M4111" s="11">
        <f t="shared" si="102"/>
        <v>42307.539398148147</v>
      </c>
      <c r="N4111" s="12">
        <f t="shared" si="103"/>
        <v>10</v>
      </c>
      <c r="O4111">
        <f t="shared" si="104"/>
        <v>30.041666666671517</v>
      </c>
      <c r="P4111" t="b">
        <v>0</v>
      </c>
      <c r="Q4111">
        <v>0</v>
      </c>
      <c r="R4111" t="b">
        <v>0</v>
      </c>
      <c r="S4111" s="5" t="s">
        <v>8276</v>
      </c>
      <c r="T4111" t="s">
        <v>8277</v>
      </c>
      <c r="U4111">
        <f>1</f>
        <v>1</v>
      </c>
    </row>
    <row r="4112" spans="1:21" ht="42.75" x14ac:dyDescent="0.4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1">
        <f t="shared" si="100"/>
        <v>42572.626747685179</v>
      </c>
      <c r="L4112" s="9">
        <f t="shared" si="101"/>
        <v>7</v>
      </c>
      <c r="M4112" s="11">
        <f t="shared" si="102"/>
        <v>42512.626747685179</v>
      </c>
      <c r="N4112" s="12">
        <f t="shared" si="103"/>
        <v>5</v>
      </c>
      <c r="O4112">
        <f t="shared" si="104"/>
        <v>60</v>
      </c>
      <c r="P4112" t="b">
        <v>0</v>
      </c>
      <c r="Q4112">
        <v>6</v>
      </c>
      <c r="R4112" t="b">
        <v>0</v>
      </c>
      <c r="S4112" s="5" t="s">
        <v>8276</v>
      </c>
      <c r="T4112" t="s">
        <v>8277</v>
      </c>
      <c r="U4112">
        <f>1</f>
        <v>1</v>
      </c>
    </row>
    <row r="4113" spans="1:21" ht="42.75" x14ac:dyDescent="0.4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1">
        <f t="shared" si="100"/>
        <v>42059.135879629626</v>
      </c>
      <c r="L4113" s="9">
        <f t="shared" si="101"/>
        <v>2</v>
      </c>
      <c r="M4113" s="11">
        <f t="shared" si="102"/>
        <v>42029.135879629626</v>
      </c>
      <c r="N4113" s="12">
        <f t="shared" si="103"/>
        <v>1</v>
      </c>
      <c r="O4113">
        <f t="shared" si="104"/>
        <v>30</v>
      </c>
      <c r="P4113" t="b">
        <v>0</v>
      </c>
      <c r="Q4113">
        <v>6</v>
      </c>
      <c r="R4113" t="b">
        <v>0</v>
      </c>
      <c r="S4113" s="5" t="s">
        <v>8276</v>
      </c>
      <c r="T4113" t="s">
        <v>8277</v>
      </c>
      <c r="U4113">
        <f>1</f>
        <v>1</v>
      </c>
    </row>
    <row r="4114" spans="1:21" ht="42.75" x14ac:dyDescent="0.4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1">
        <f t="shared" si="100"/>
        <v>42428</v>
      </c>
      <c r="L4114" s="9">
        <f t="shared" si="101"/>
        <v>2</v>
      </c>
      <c r="M4114" s="11">
        <f t="shared" si="102"/>
        <v>42400.946597222224</v>
      </c>
      <c r="N4114" s="12">
        <f t="shared" si="103"/>
        <v>1</v>
      </c>
      <c r="O4114">
        <f t="shared" si="104"/>
        <v>27.053402777775773</v>
      </c>
      <c r="P4114" t="b">
        <v>0</v>
      </c>
      <c r="Q4114">
        <v>1</v>
      </c>
      <c r="R4114" t="b">
        <v>0</v>
      </c>
      <c r="S4114" s="5" t="s">
        <v>8276</v>
      </c>
      <c r="T4114" t="s">
        <v>8277</v>
      </c>
      <c r="U4114">
        <f>1</f>
        <v>1</v>
      </c>
    </row>
    <row r="4115" spans="1:21" ht="42.75" x14ac:dyDescent="0.4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1">
        <f>I4115/60/60/24+DATE(1970,1,1)</f>
        <v>42377.273611111115</v>
      </c>
      <c r="L4115" s="9">
        <f t="shared" si="101"/>
        <v>1</v>
      </c>
      <c r="M4115" s="11">
        <f t="shared" si="102"/>
        <v>42358.573182870372</v>
      </c>
      <c r="N4115" s="12">
        <f t="shared" si="103"/>
        <v>12</v>
      </c>
      <c r="O4115">
        <f t="shared" si="104"/>
        <v>18.700428240743349</v>
      </c>
      <c r="P4115" t="b">
        <v>0</v>
      </c>
      <c r="Q4115">
        <v>3</v>
      </c>
      <c r="R4115" t="b">
        <v>0</v>
      </c>
      <c r="S4115" s="5" t="s">
        <v>8276</v>
      </c>
      <c r="T4115" t="s">
        <v>8277</v>
      </c>
      <c r="U4115">
        <f>1</f>
        <v>1</v>
      </c>
    </row>
    <row r="4116" spans="1:21" hidden="1" x14ac:dyDescent="0.45">
      <c r="K4116" s="11">
        <f>MIN(K522:K4115)</f>
        <v>40568.166666666664</v>
      </c>
      <c r="L4116" s="12">
        <f t="shared" si="101"/>
        <v>1</v>
      </c>
      <c r="M4116" s="11">
        <f>MIN(M522:M4115)</f>
        <v>40478.263923611114</v>
      </c>
      <c r="N4116" s="12"/>
    </row>
    <row r="4119" spans="1:21" x14ac:dyDescent="0.45">
      <c r="O4119">
        <f>MAX(O522:O4115)</f>
        <v>89.902743055550673</v>
      </c>
    </row>
  </sheetData>
  <autoFilter ref="A1:T4116" xr:uid="{FD401CCB-6663-4D09-B8EF-37563651AB86}">
    <filterColumn colId="19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652CF-EB6E-45D0-9BCA-454A7C472329}">
  <dimension ref="A1:L14"/>
  <sheetViews>
    <sheetView topLeftCell="A10" workbookViewId="0">
      <selection activeCell="K30" sqref="K30"/>
    </sheetView>
  </sheetViews>
  <sheetFormatPr defaultRowHeight="14.25" x14ac:dyDescent="0.45"/>
  <cols>
    <col min="1" max="1" width="18.46484375" bestFit="1" customWidth="1"/>
    <col min="2" max="2" width="14.53125" bestFit="1" customWidth="1"/>
    <col min="3" max="3" width="14.59765625" bestFit="1" customWidth="1"/>
    <col min="4" max="4" width="16.06640625" bestFit="1" customWidth="1"/>
    <col min="5" max="5" width="12.796875" bestFit="1" customWidth="1"/>
    <col min="6" max="6" width="15.6640625" bestFit="1" customWidth="1"/>
    <col min="7" max="7" width="11.46484375" bestFit="1" customWidth="1"/>
    <col min="8" max="8" width="11.46484375" customWidth="1"/>
    <col min="9" max="9" width="20.59765625" bestFit="1" customWidth="1"/>
    <col min="10" max="10" width="17.796875" bestFit="1" customWidth="1"/>
    <col min="11" max="11" width="15.19921875" bestFit="1" customWidth="1"/>
    <col min="12" max="12" width="18.1328125" bestFit="1" customWidth="1"/>
  </cols>
  <sheetData>
    <row r="1" spans="1:12" x14ac:dyDescent="0.45">
      <c r="D1" t="s">
        <v>8218</v>
      </c>
      <c r="E1" t="s">
        <v>8220</v>
      </c>
      <c r="F1" t="s">
        <v>8322</v>
      </c>
      <c r="H1" t="s">
        <v>8221</v>
      </c>
    </row>
    <row r="2" spans="1:12" x14ac:dyDescent="0.45">
      <c r="A2" t="s">
        <v>8323</v>
      </c>
      <c r="B2" t="s">
        <v>8267</v>
      </c>
      <c r="C2" t="s">
        <v>8268</v>
      </c>
      <c r="D2" t="s">
        <v>8264</v>
      </c>
      <c r="E2" t="s">
        <v>8265</v>
      </c>
      <c r="F2" t="s">
        <v>8266</v>
      </c>
      <c r="G2" t="s">
        <v>8350</v>
      </c>
      <c r="H2" t="s">
        <v>8349</v>
      </c>
      <c r="I2" t="s">
        <v>8351</v>
      </c>
      <c r="J2" t="s">
        <v>8324</v>
      </c>
      <c r="K2" t="s">
        <v>8325</v>
      </c>
      <c r="L2" t="s">
        <v>8326</v>
      </c>
    </row>
    <row r="3" spans="1:12" x14ac:dyDescent="0.45">
      <c r="A3" t="str">
        <f>CONCATENATE("$",ROUND(B3,0)," ","to"," ","$",ROUND(C3,0))</f>
        <v>$0 to $1000</v>
      </c>
      <c r="B3" s="6">
        <v>0</v>
      </c>
      <c r="C3" s="6">
        <v>999.99</v>
      </c>
      <c r="D3">
        <f>SUMIFS(Raw_Data!$U$522:$U$4115,Raw_Data!$D$522:$D$4115,CONCATENATE("&lt;",$C3),Raw_Data!$D$522:$D$4115,CONCATENATE("&gt;",$B3),Raw_Data!$F$522:$F$4115,CONCATENATE("=",D$1))</f>
        <v>141</v>
      </c>
      <c r="E3">
        <f>SUMIFS(Raw_Data!$U$522:$U$4115,Raw_Data!$D$522:$D$4115,CONCATENATE("&lt;",$C3),Raw_Data!$D$522:$D$4115,CONCATENATE("&gt;",$B3),Raw_Data!$F$522:$F$4115,CONCATENATE("=",E$1))</f>
        <v>45</v>
      </c>
      <c r="F3">
        <f>SUMIFS(Raw_Data!$U$522:$U$4115,Raw_Data!$D$522:$D$4115,CONCATENATE("&lt;",$C3),Raw_Data!$D$522:$D$4115,CONCATENATE("&gt;",$B3),Raw_Data!$F$522:$F$4115,CONCATENATE("=",F$1))</f>
        <v>0</v>
      </c>
      <c r="G3">
        <f>SUMIFS(Raw_Data!$U$522:$U$4115,Raw_Data!$D$522:$D$4115,CONCATENATE("&lt;",$C3),Raw_Data!$D$522:$D$4115,CONCATENATE("&gt;",$B3))</f>
        <v>192</v>
      </c>
      <c r="H3">
        <f>SUMIFS(Raw_Data!$U$522:$U$4115,Raw_Data!$D$522:$D$4115,CONCATENATE("&lt;",$C3),Raw_Data!$D$522:$D$4115,CONCATENATE("&gt;",$B3),Raw_Data!$F$522:$F$4115,CONCATENATE("=",Outcomes_Based_On_Goals!$H$1))</f>
        <v>6</v>
      </c>
      <c r="I3">
        <f>G3-H3</f>
        <v>186</v>
      </c>
      <c r="J3" s="7">
        <f>IFERROR(D3/$I3,0)</f>
        <v>0.75806451612903225</v>
      </c>
      <c r="K3" s="7">
        <f t="shared" ref="K3:L3" si="0">IFERROR(E3/$I3,0)</f>
        <v>0.24193548387096775</v>
      </c>
      <c r="L3" s="7">
        <f t="shared" si="0"/>
        <v>0</v>
      </c>
    </row>
    <row r="4" spans="1:12" x14ac:dyDescent="0.45">
      <c r="A4" t="str">
        <f t="shared" ref="A4:A13" si="1">CONCATENATE("$",ROUND(B4,0)," ","to"," ","$",ROUND(C4,0))</f>
        <v>$1000 to $5000</v>
      </c>
      <c r="B4" s="6">
        <f>C3</f>
        <v>999.99</v>
      </c>
      <c r="C4" s="6">
        <v>4999.99</v>
      </c>
      <c r="D4">
        <f>SUMIFS(Raw_Data!$U$522:$U$4115,Raw_Data!$D$522:$D$4115,CONCATENATE("&lt;",$C4),Raw_Data!$D$522:$D$4115,CONCATENATE("&gt;",$B4),Raw_Data!$F$522:$F$4115,CONCATENATE("=",D$1))</f>
        <v>388</v>
      </c>
      <c r="E4">
        <f>SUMIFS(Raw_Data!$U$522:$U$4115,Raw_Data!$D$522:$D$4115,CONCATENATE("&lt;",$C4),Raw_Data!$D$522:$D$4115,CONCATENATE("&gt;",$B4),Raw_Data!$F$522:$F$4115,CONCATENATE("=",E$1))</f>
        <v>146</v>
      </c>
      <c r="F4">
        <f>SUMIFS(Raw_Data!$U$522:$U$4115,Raw_Data!$D$522:$D$4115,CONCATENATE("&lt;",$C4),Raw_Data!$D$522:$D$4115,CONCATENATE("&gt;",$B4),Raw_Data!$F$522:$F$4115,CONCATENATE("=",F$1))</f>
        <v>0</v>
      </c>
      <c r="G4">
        <f>SUMIFS(Raw_Data!$U$522:$U$4115,Raw_Data!$D$522:$D$4115,CONCATENATE("&lt;",$C4),Raw_Data!$D$522:$D$4115,CONCATENATE("&gt;",$B4))</f>
        <v>539</v>
      </c>
      <c r="H4">
        <f>SUMIFS(Raw_Data!$U$522:$U$4115,Raw_Data!$D$522:$D$4115,CONCATENATE("&lt;",$C4),Raw_Data!$D$522:$D$4115,CONCATENATE("&gt;",$B4),Raw_Data!$F$522:$F$4115,CONCATENATE("=",Outcomes_Based_On_Goals!$H$1))</f>
        <v>5</v>
      </c>
      <c r="I4">
        <f t="shared" ref="I4:I14" si="2">G4-H4</f>
        <v>534</v>
      </c>
      <c r="J4" s="7">
        <f>IFERROR(D4/$I4,0)</f>
        <v>0.72659176029962547</v>
      </c>
      <c r="K4" s="7">
        <f>IFERROR(E4/$I4,0)</f>
        <v>0.27340823970037453</v>
      </c>
      <c r="L4" s="7">
        <f>IFERROR(F4/$I4,0)</f>
        <v>0</v>
      </c>
    </row>
    <row r="5" spans="1:12" x14ac:dyDescent="0.45">
      <c r="A5" t="str">
        <f t="shared" si="1"/>
        <v>$5000 to $10000</v>
      </c>
      <c r="B5" s="6">
        <f t="shared" ref="B5:B14" si="3">C4</f>
        <v>4999.99</v>
      </c>
      <c r="C5" s="6">
        <v>9999.99</v>
      </c>
      <c r="D5">
        <f>SUMIFS(Raw_Data!$U$522:$U$4115,Raw_Data!$D$522:$D$4115,CONCATENATE("&lt;",$C5),Raw_Data!$D$522:$D$4115,CONCATENATE("&gt;",$B5),Raw_Data!$F$522:$F$4115,CONCATENATE("=",D$1))</f>
        <v>93</v>
      </c>
      <c r="E5">
        <f>SUMIFS(Raw_Data!$U$522:$U$4115,Raw_Data!$D$522:$D$4115,CONCATENATE("&lt;",$C5),Raw_Data!$D$522:$D$4115,CONCATENATE("&gt;",$B5),Raw_Data!$F$522:$F$4115,CONCATENATE("=",E$1))</f>
        <v>76</v>
      </c>
      <c r="F5">
        <f>SUMIFS(Raw_Data!$U$522:$U$4115,Raw_Data!$D$522:$D$4115,CONCATENATE("&lt;",$C5),Raw_Data!$D$522:$D$4115,CONCATENATE("&gt;",$B5),Raw_Data!$F$522:$F$4115,CONCATENATE("=",F$1))</f>
        <v>0</v>
      </c>
      <c r="G5">
        <f>SUMIFS(Raw_Data!$U$522:$U$4115,Raw_Data!$D$522:$D$4115,CONCATENATE("&lt;",$C5),Raw_Data!$D$522:$D$4115,CONCATENATE("&gt;",$B5))</f>
        <v>169</v>
      </c>
      <c r="H5">
        <f>SUMIFS(Raw_Data!$U$522:$U$4115,Raw_Data!$D$522:$D$4115,CONCATENATE("&lt;",$C5),Raw_Data!$D$522:$D$4115,CONCATENATE("&gt;",$B5),Raw_Data!$F$522:$F$4115,CONCATENATE("=",Outcomes_Based_On_Goals!$H$1))</f>
        <v>0</v>
      </c>
      <c r="I5">
        <f t="shared" si="2"/>
        <v>169</v>
      </c>
      <c r="J5" s="7">
        <f t="shared" ref="J4:J14" si="4">IFERROR(D5/$I5,0)</f>
        <v>0.55029585798816572</v>
      </c>
      <c r="K5" s="7">
        <f t="shared" ref="K4:K14" si="5">IFERROR(E5/$I5,0)</f>
        <v>0.44970414201183434</v>
      </c>
      <c r="L5" s="7">
        <f t="shared" ref="L4:L14" si="6">IFERROR(F5/$I5,0)</f>
        <v>0</v>
      </c>
    </row>
    <row r="6" spans="1:12" x14ac:dyDescent="0.45">
      <c r="A6" t="str">
        <f t="shared" si="1"/>
        <v>$10000 to $15000</v>
      </c>
      <c r="B6" s="6">
        <f t="shared" si="3"/>
        <v>9999.99</v>
      </c>
      <c r="C6" s="6">
        <v>14999.99</v>
      </c>
      <c r="D6">
        <f>SUMIFS(Raw_Data!$U$522:$U$4115,Raw_Data!$D$522:$D$4115,CONCATENATE("&lt;",$C6),Raw_Data!$D$522:$D$4115,CONCATENATE("&gt;",$B6),Raw_Data!$F$522:$F$4115,CONCATENATE("=",D$1))</f>
        <v>39</v>
      </c>
      <c r="E6">
        <f>SUMIFS(Raw_Data!$U$522:$U$4115,Raw_Data!$D$522:$D$4115,CONCATENATE("&lt;",$C6),Raw_Data!$D$522:$D$4115,CONCATENATE("&gt;",$B6),Raw_Data!$F$522:$F$4115,CONCATENATE("=",E$1))</f>
        <v>33</v>
      </c>
      <c r="F6">
        <f>SUMIFS(Raw_Data!$U$522:$U$4115,Raw_Data!$D$522:$D$4115,CONCATENATE("&lt;",$C6),Raw_Data!$D$522:$D$4115,CONCATENATE("&gt;",$B6),Raw_Data!$F$522:$F$4115,CONCATENATE("=",F$1))</f>
        <v>0</v>
      </c>
      <c r="G6">
        <f>SUMIFS(Raw_Data!$U$522:$U$4115,Raw_Data!$D$522:$D$4115,CONCATENATE("&lt;",$C6),Raw_Data!$D$522:$D$4115,CONCATENATE("&gt;",$B6))</f>
        <v>75</v>
      </c>
      <c r="H6">
        <f>SUMIFS(Raw_Data!$U$522:$U$4115,Raw_Data!$D$522:$D$4115,CONCATENATE("&lt;",$C6),Raw_Data!$D$522:$D$4115,CONCATENATE("&gt;",$B6),Raw_Data!$F$522:$F$4115,CONCATENATE("=",Outcomes_Based_On_Goals!$H$1))</f>
        <v>3</v>
      </c>
      <c r="I6">
        <f t="shared" si="2"/>
        <v>72</v>
      </c>
      <c r="J6" s="7">
        <f t="shared" si="4"/>
        <v>0.54166666666666663</v>
      </c>
      <c r="K6" s="7">
        <f t="shared" si="5"/>
        <v>0.45833333333333331</v>
      </c>
      <c r="L6" s="7">
        <f t="shared" si="6"/>
        <v>0</v>
      </c>
    </row>
    <row r="7" spans="1:12" x14ac:dyDescent="0.45">
      <c r="A7" t="str">
        <f t="shared" si="1"/>
        <v>$15000 to $20000</v>
      </c>
      <c r="B7" s="6">
        <f t="shared" si="3"/>
        <v>14999.99</v>
      </c>
      <c r="C7" s="6">
        <v>19999.990000000002</v>
      </c>
      <c r="D7">
        <f>SUMIFS(Raw_Data!$U$522:$U$4115,Raw_Data!$D$522:$D$4115,CONCATENATE("&lt;",$C7),Raw_Data!$D$522:$D$4115,CONCATENATE("&gt;",$B7),Raw_Data!$F$522:$F$4115,CONCATENATE("=",D$1))</f>
        <v>12</v>
      </c>
      <c r="E7">
        <f>SUMIFS(Raw_Data!$U$522:$U$4115,Raw_Data!$D$522:$D$4115,CONCATENATE("&lt;",$C7),Raw_Data!$D$522:$D$4115,CONCATENATE("&gt;",$B7),Raw_Data!$F$522:$F$4115,CONCATENATE("=",E$1))</f>
        <v>12</v>
      </c>
      <c r="F7">
        <f>SUMIFS(Raw_Data!$U$522:$U$4115,Raw_Data!$D$522:$D$4115,CONCATENATE("&lt;",$C7),Raw_Data!$D$522:$D$4115,CONCATENATE("&gt;",$B7),Raw_Data!$F$522:$F$4115,CONCATENATE("=",F$1))</f>
        <v>0</v>
      </c>
      <c r="G7">
        <f>SUMIFS(Raw_Data!$U$522:$U$4115,Raw_Data!$D$522:$D$4115,CONCATENATE("&lt;",$C7),Raw_Data!$D$522:$D$4115,CONCATENATE("&gt;",$B7))</f>
        <v>25</v>
      </c>
      <c r="H7">
        <f>SUMIFS(Raw_Data!$U$522:$U$4115,Raw_Data!$D$522:$D$4115,CONCATENATE("&lt;",$C7),Raw_Data!$D$522:$D$4115,CONCATENATE("&gt;",$B7),Raw_Data!$F$522:$F$4115,CONCATENATE("=",Outcomes_Based_On_Goals!$H$1))</f>
        <v>1</v>
      </c>
      <c r="I7">
        <f t="shared" si="2"/>
        <v>24</v>
      </c>
      <c r="J7" s="7">
        <f t="shared" si="4"/>
        <v>0.5</v>
      </c>
      <c r="K7" s="7">
        <f t="shared" si="5"/>
        <v>0.5</v>
      </c>
      <c r="L7" s="7">
        <f t="shared" si="6"/>
        <v>0</v>
      </c>
    </row>
    <row r="8" spans="1:12" x14ac:dyDescent="0.45">
      <c r="A8" t="str">
        <f t="shared" si="1"/>
        <v>$20000 to $25000</v>
      </c>
      <c r="B8" s="6">
        <f t="shared" si="3"/>
        <v>19999.990000000002</v>
      </c>
      <c r="C8" s="6">
        <f>C7+5000</f>
        <v>24999.99</v>
      </c>
      <c r="D8">
        <f>SUMIFS(Raw_Data!$U$522:$U$4115,Raw_Data!$D$522:$D$4115,CONCATENATE("&lt;",$C8),Raw_Data!$D$522:$D$4115,CONCATENATE("&gt;",$B8),Raw_Data!$F$522:$F$4115,CONCATENATE("=",D$1))</f>
        <v>9</v>
      </c>
      <c r="E8">
        <f>SUMIFS(Raw_Data!$U$522:$U$4115,Raw_Data!$D$522:$D$4115,CONCATENATE("&lt;",$C8),Raw_Data!$D$522:$D$4115,CONCATENATE("&gt;",$B8),Raw_Data!$F$522:$F$4115,CONCATENATE("=",E$1))</f>
        <v>11</v>
      </c>
      <c r="F8">
        <f>SUMIFS(Raw_Data!$U$522:$U$4115,Raw_Data!$D$522:$D$4115,CONCATENATE("&lt;",$C8),Raw_Data!$D$522:$D$4115,CONCATENATE("&gt;",$B8),Raw_Data!$F$522:$F$4115,CONCATENATE("=",F$1))</f>
        <v>0</v>
      </c>
      <c r="G8">
        <f>SUMIFS(Raw_Data!$U$522:$U$4115,Raw_Data!$D$522:$D$4115,CONCATENATE("&lt;",$C8),Raw_Data!$D$522:$D$4115,CONCATENATE("&gt;",$B8))</f>
        <v>20</v>
      </c>
      <c r="H8">
        <f>SUMIFS(Raw_Data!$U$522:$U$4115,Raw_Data!$D$522:$D$4115,CONCATENATE("&lt;",$C8),Raw_Data!$D$522:$D$4115,CONCATENATE("&gt;",$B8),Raw_Data!$F$522:$F$4115,CONCATENATE("=",Outcomes_Based_On_Goals!$H$1))</f>
        <v>0</v>
      </c>
      <c r="I8">
        <f t="shared" si="2"/>
        <v>20</v>
      </c>
      <c r="J8" s="7">
        <f t="shared" si="4"/>
        <v>0.45</v>
      </c>
      <c r="K8" s="7">
        <f t="shared" si="5"/>
        <v>0.55000000000000004</v>
      </c>
      <c r="L8" s="7">
        <f t="shared" si="6"/>
        <v>0</v>
      </c>
    </row>
    <row r="9" spans="1:12" x14ac:dyDescent="0.45">
      <c r="A9" t="str">
        <f t="shared" si="1"/>
        <v>$25000 to $30000</v>
      </c>
      <c r="B9" s="6">
        <f t="shared" si="3"/>
        <v>24999.99</v>
      </c>
      <c r="C9" s="6">
        <f t="shared" ref="C9:C13" si="7">C8+5000</f>
        <v>29999.99</v>
      </c>
      <c r="D9">
        <f>SUMIFS(Raw_Data!$U$522:$U$4115,Raw_Data!$D$522:$D$4115,CONCATENATE("&lt;",$C9),Raw_Data!$D$522:$D$4115,CONCATENATE("&gt;",$B9),Raw_Data!$F$522:$F$4115,CONCATENATE("=",D$1))</f>
        <v>1</v>
      </c>
      <c r="E9">
        <f>SUMIFS(Raw_Data!$U$522:$U$4115,Raw_Data!$D$522:$D$4115,CONCATENATE("&lt;",$C9),Raw_Data!$D$522:$D$4115,CONCATENATE("&gt;",$B9),Raw_Data!$F$522:$F$4115,CONCATENATE("=",E$1))</f>
        <v>4</v>
      </c>
      <c r="F9">
        <f>SUMIFS(Raw_Data!$U$522:$U$4115,Raw_Data!$D$522:$D$4115,CONCATENATE("&lt;",$C9),Raw_Data!$D$522:$D$4115,CONCATENATE("&gt;",$B9),Raw_Data!$F$522:$F$4115,CONCATENATE("=",F$1))</f>
        <v>0</v>
      </c>
      <c r="G9">
        <f>SUMIFS(Raw_Data!$U$522:$U$4115,Raw_Data!$D$522:$D$4115,CONCATENATE("&lt;",$C9),Raw_Data!$D$522:$D$4115,CONCATENATE("&gt;",$B9))</f>
        <v>6</v>
      </c>
      <c r="H9">
        <f>SUMIFS(Raw_Data!$U$522:$U$4115,Raw_Data!$D$522:$D$4115,CONCATENATE("&lt;",$C9),Raw_Data!$D$522:$D$4115,CONCATENATE("&gt;",$B9),Raw_Data!$F$522:$F$4115,CONCATENATE("=",Outcomes_Based_On_Goals!$H$1))</f>
        <v>1</v>
      </c>
      <c r="I9">
        <f t="shared" si="2"/>
        <v>5</v>
      </c>
      <c r="J9" s="7">
        <f t="shared" si="4"/>
        <v>0.2</v>
      </c>
      <c r="K9" s="7">
        <f t="shared" si="5"/>
        <v>0.8</v>
      </c>
      <c r="L9" s="7">
        <f t="shared" si="6"/>
        <v>0</v>
      </c>
    </row>
    <row r="10" spans="1:12" x14ac:dyDescent="0.45">
      <c r="A10" t="str">
        <f t="shared" si="1"/>
        <v>$30000 to $35000</v>
      </c>
      <c r="B10" s="6">
        <f t="shared" si="3"/>
        <v>29999.99</v>
      </c>
      <c r="C10" s="6">
        <f t="shared" si="7"/>
        <v>34999.990000000005</v>
      </c>
      <c r="D10">
        <f>SUMIFS(Raw_Data!$U$522:$U$4115,Raw_Data!$D$522:$D$4115,CONCATENATE("&lt;",$C10),Raw_Data!$D$522:$D$4115,CONCATENATE("&gt;",$B10),Raw_Data!$F$522:$F$4115,CONCATENATE("=",D$1))</f>
        <v>3</v>
      </c>
      <c r="E10">
        <f>SUMIFS(Raw_Data!$U$522:$U$4115,Raw_Data!$D$522:$D$4115,CONCATENATE("&lt;",$C10),Raw_Data!$D$522:$D$4115,CONCATENATE("&gt;",$B10),Raw_Data!$F$522:$F$4115,CONCATENATE("=",E$1))</f>
        <v>8</v>
      </c>
      <c r="F10">
        <f>SUMIFS(Raw_Data!$U$522:$U$4115,Raw_Data!$D$522:$D$4115,CONCATENATE("&lt;",$C10),Raw_Data!$D$522:$D$4115,CONCATENATE("&gt;",$B10),Raw_Data!$F$522:$F$4115,CONCATENATE("=",F$1))</f>
        <v>0</v>
      </c>
      <c r="G10">
        <f>SUMIFS(Raw_Data!$U$522:$U$4115,Raw_Data!$D$522:$D$4115,CONCATENATE("&lt;",$C10),Raw_Data!$D$522:$D$4115,CONCATENATE("&gt;",$B10))</f>
        <v>12</v>
      </c>
      <c r="H10">
        <f>SUMIFS(Raw_Data!$U$522:$U$4115,Raw_Data!$D$522:$D$4115,CONCATENATE("&lt;",$C10),Raw_Data!$D$522:$D$4115,CONCATENATE("&gt;",$B10),Raw_Data!$F$522:$F$4115,CONCATENATE("=",Outcomes_Based_On_Goals!$H$1))</f>
        <v>1</v>
      </c>
      <c r="I10">
        <f t="shared" si="2"/>
        <v>11</v>
      </c>
      <c r="J10" s="7">
        <f t="shared" si="4"/>
        <v>0.27272727272727271</v>
      </c>
      <c r="K10" s="7">
        <f t="shared" si="5"/>
        <v>0.72727272727272729</v>
      </c>
      <c r="L10" s="7">
        <f t="shared" si="6"/>
        <v>0</v>
      </c>
    </row>
    <row r="11" spans="1:12" x14ac:dyDescent="0.45">
      <c r="A11" t="str">
        <f t="shared" si="1"/>
        <v>$35000 to $40000</v>
      </c>
      <c r="B11" s="6">
        <f t="shared" si="3"/>
        <v>34999.990000000005</v>
      </c>
      <c r="C11" s="6">
        <f t="shared" si="7"/>
        <v>39999.990000000005</v>
      </c>
      <c r="D11">
        <f>SUMIFS(Raw_Data!$U$522:$U$4115,Raw_Data!$D$522:$D$4115,CONCATENATE("&lt;",$C11),Raw_Data!$D$522:$D$4115,CONCATENATE("&gt;",$B11),Raw_Data!$F$522:$F$4115,CONCATENATE("=",D$1))</f>
        <v>4</v>
      </c>
      <c r="E11">
        <f>SUMIFS(Raw_Data!$U$522:$U$4115,Raw_Data!$D$522:$D$4115,CONCATENATE("&lt;",$C11),Raw_Data!$D$522:$D$4115,CONCATENATE("&gt;",$B11),Raw_Data!$F$522:$F$4115,CONCATENATE("=",E$1))</f>
        <v>2</v>
      </c>
      <c r="F11">
        <f>SUMIFS(Raw_Data!$U$522:$U$4115,Raw_Data!$D$522:$D$4115,CONCATENATE("&lt;",$C11),Raw_Data!$D$522:$D$4115,CONCATENATE("&gt;",$B11),Raw_Data!$F$522:$F$4115,CONCATENATE("=",F$1))</f>
        <v>0</v>
      </c>
      <c r="G11">
        <f>SUMIFS(Raw_Data!$U$522:$U$4115,Raw_Data!$D$522:$D$4115,CONCATENATE("&lt;",$C11),Raw_Data!$D$522:$D$4115,CONCATENATE("&gt;",$B11))</f>
        <v>6</v>
      </c>
      <c r="H11">
        <f>SUMIFS(Raw_Data!$U$522:$U$4115,Raw_Data!$D$522:$D$4115,CONCATENATE("&lt;",$C11),Raw_Data!$D$522:$D$4115,CONCATENATE("&gt;",$B11),Raw_Data!$F$522:$F$4115,CONCATENATE("=",Outcomes_Based_On_Goals!$H$1))</f>
        <v>0</v>
      </c>
      <c r="I11">
        <f t="shared" si="2"/>
        <v>6</v>
      </c>
      <c r="J11" s="7">
        <f t="shared" si="4"/>
        <v>0.66666666666666663</v>
      </c>
      <c r="K11" s="7">
        <f t="shared" si="5"/>
        <v>0.33333333333333331</v>
      </c>
      <c r="L11" s="7">
        <f t="shared" si="6"/>
        <v>0</v>
      </c>
    </row>
    <row r="12" spans="1:12" x14ac:dyDescent="0.45">
      <c r="A12" t="str">
        <f t="shared" si="1"/>
        <v>$40000 to $45000</v>
      </c>
      <c r="B12" s="6">
        <f t="shared" si="3"/>
        <v>39999.990000000005</v>
      </c>
      <c r="C12" s="6">
        <f t="shared" si="7"/>
        <v>44999.990000000005</v>
      </c>
      <c r="D12">
        <f>SUMIFS(Raw_Data!$U$522:$U$4115,Raw_Data!$D$522:$D$4115,CONCATENATE("&lt;",$C12),Raw_Data!$D$522:$D$4115,CONCATENATE("&gt;",$B12),Raw_Data!$F$522:$F$4115,CONCATENATE("=",D$1))</f>
        <v>2</v>
      </c>
      <c r="E12">
        <f>SUMIFS(Raw_Data!$U$522:$U$4115,Raw_Data!$D$522:$D$4115,CONCATENATE("&lt;",$C12),Raw_Data!$D$522:$D$4115,CONCATENATE("&gt;",$B12),Raw_Data!$F$522:$F$4115,CONCATENATE("=",E$1))</f>
        <v>1</v>
      </c>
      <c r="F12">
        <f>SUMIFS(Raw_Data!$U$522:$U$4115,Raw_Data!$D$522:$D$4115,CONCATENATE("&lt;",$C12),Raw_Data!$D$522:$D$4115,CONCATENATE("&gt;",$B12),Raw_Data!$F$522:$F$4115,CONCATENATE("=",F$1))</f>
        <v>0</v>
      </c>
      <c r="G12">
        <f>SUMIFS(Raw_Data!$U$522:$U$4115,Raw_Data!$D$522:$D$4115,CONCATENATE("&lt;",$C12),Raw_Data!$D$522:$D$4115,CONCATENATE("&gt;",$B12))</f>
        <v>3</v>
      </c>
      <c r="H12">
        <f>SUMIFS(Raw_Data!$U$522:$U$4115,Raw_Data!$D$522:$D$4115,CONCATENATE("&lt;",$C12),Raw_Data!$D$522:$D$4115,CONCATENATE("&gt;",$B12),Raw_Data!$F$522:$F$4115,CONCATENATE("=",Outcomes_Based_On_Goals!$H$1))</f>
        <v>0</v>
      </c>
      <c r="I12">
        <f t="shared" si="2"/>
        <v>3</v>
      </c>
      <c r="J12" s="7">
        <f t="shared" si="4"/>
        <v>0.66666666666666663</v>
      </c>
      <c r="K12" s="7">
        <f t="shared" si="5"/>
        <v>0.33333333333333331</v>
      </c>
      <c r="L12" s="7">
        <f t="shared" si="6"/>
        <v>0</v>
      </c>
    </row>
    <row r="13" spans="1:12" x14ac:dyDescent="0.45">
      <c r="A13" t="str">
        <f t="shared" si="1"/>
        <v>$45000 to $50000</v>
      </c>
      <c r="B13" s="6">
        <f t="shared" si="3"/>
        <v>44999.990000000005</v>
      </c>
      <c r="C13" s="6">
        <f t="shared" si="7"/>
        <v>49999.990000000005</v>
      </c>
      <c r="D13">
        <f>SUMIFS(Raw_Data!$U$522:$U$4115,Raw_Data!$D$522:$D$4115,CONCATENATE("&lt;",$C13),Raw_Data!$D$522:$D$4115,CONCATENATE("&gt;",$B13),Raw_Data!$F$522:$F$4115,CONCATENATE("=",D$1))</f>
        <v>0</v>
      </c>
      <c r="E13">
        <f>SUMIFS(Raw_Data!$U$522:$U$4115,Raw_Data!$D$522:$D$4115,CONCATENATE("&lt;",$C13),Raw_Data!$D$522:$D$4115,CONCATENATE("&gt;",$B13),Raw_Data!$F$522:$F$4115,CONCATENATE("=",E$1))</f>
        <v>1</v>
      </c>
      <c r="F13">
        <f>SUMIFS(Raw_Data!$U$522:$U$4115,Raw_Data!$D$522:$D$4115,CONCATENATE("&lt;",$C13),Raw_Data!$D$522:$D$4115,CONCATENATE("&gt;",$B13),Raw_Data!$F$522:$F$4115,CONCATENATE("=",F$1))</f>
        <v>0</v>
      </c>
      <c r="G13">
        <f>SUMIFS(Raw_Data!$U$522:$U$4115,Raw_Data!$D$522:$D$4115,CONCATENATE("&lt;",$C13),Raw_Data!$D$522:$D$4115,CONCATENATE("&gt;",$B13))</f>
        <v>1</v>
      </c>
      <c r="H13">
        <f>SUMIFS(Raw_Data!$U$522:$U$4115,Raw_Data!$D$522:$D$4115,CONCATENATE("&lt;",$C13),Raw_Data!$D$522:$D$4115,CONCATENATE("&gt;",$B13),Raw_Data!$F$522:$F$4115,CONCATENATE("=",Outcomes_Based_On_Goals!$H$1))</f>
        <v>0</v>
      </c>
      <c r="I13">
        <f t="shared" si="2"/>
        <v>1</v>
      </c>
      <c r="J13" s="7">
        <f t="shared" si="4"/>
        <v>0</v>
      </c>
      <c r="K13" s="7">
        <f t="shared" si="5"/>
        <v>1</v>
      </c>
      <c r="L13" s="7">
        <f t="shared" si="6"/>
        <v>0</v>
      </c>
    </row>
    <row r="14" spans="1:12" x14ac:dyDescent="0.45">
      <c r="A14" t="s">
        <v>8327</v>
      </c>
      <c r="B14" s="6">
        <f t="shared" si="3"/>
        <v>49999.990000000005</v>
      </c>
      <c r="C14" s="6">
        <f>30000000+1</f>
        <v>30000001</v>
      </c>
      <c r="D14">
        <f>SUMIFS(Raw_Data!$U$522:$U$4115,Raw_Data!$D$522:$D$4115,CONCATENATE("&lt;",$C14),Raw_Data!$D$522:$D$4115,CONCATENATE("&gt;",$B14),Raw_Data!$F$522:$F$4115,CONCATENATE("=",D$1))</f>
        <v>2</v>
      </c>
      <c r="E14">
        <f>SUMIFS(Raw_Data!$U$522:$U$4115,Raw_Data!$D$522:$D$4115,CONCATENATE("&lt;",$C14),Raw_Data!$D$522:$D$4115,CONCATENATE("&gt;",$B14),Raw_Data!$F$522:$F$4115,CONCATENATE("=",E$1))</f>
        <v>14</v>
      </c>
      <c r="F14">
        <f>SUMIFS(Raw_Data!$U$522:$U$4115,Raw_Data!$D$522:$D$4115,CONCATENATE("&lt;",$C14),Raw_Data!$D$522:$D$4115,CONCATENATE("&gt;",$B14),Raw_Data!$F$522:$F$4115,CONCATENATE("=",F$1))</f>
        <v>0</v>
      </c>
      <c r="G14">
        <f>SUMIFS(Raw_Data!$U$522:$U$4115,Raw_Data!$D$522:$D$4115,CONCATENATE("&lt;",$C14),Raw_Data!$D$522:$D$4115,CONCATENATE("&gt;",$B14))</f>
        <v>18</v>
      </c>
      <c r="H14">
        <f>SUMIFS(Raw_Data!$U$522:$U$4115,Raw_Data!$D$522:$D$4115,CONCATENATE("&lt;",$C14),Raw_Data!$D$522:$D$4115,CONCATENATE("&gt;",$B14),Raw_Data!$F$522:$F$4115,CONCATENATE("=",Outcomes_Based_On_Goals!$H$1))</f>
        <v>2</v>
      </c>
      <c r="I14">
        <f>G14-H14</f>
        <v>16</v>
      </c>
      <c r="J14" s="7">
        <f>IFERROR(D14/$I14,0)</f>
        <v>0.125</v>
      </c>
      <c r="K14" s="7">
        <f>IFERROR(E14/$I14,0)</f>
        <v>0.875</v>
      </c>
      <c r="L14" s="7">
        <f t="shared" si="6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4D99E-AD9B-46FF-B5EA-5C628B63170D}">
  <dimension ref="A1:D18"/>
  <sheetViews>
    <sheetView tabSelected="1" workbookViewId="0">
      <selection activeCell="G30" sqref="G3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8.9296875" bestFit="1" customWidth="1"/>
    <col min="4" max="6" width="10.19921875" bestFit="1" customWidth="1"/>
  </cols>
  <sheetData>
    <row r="1" spans="1:4" x14ac:dyDescent="0.45">
      <c r="A1" s="8" t="s">
        <v>8319</v>
      </c>
      <c r="B1" t="s">
        <v>8276</v>
      </c>
    </row>
    <row r="2" spans="1:4" x14ac:dyDescent="0.45">
      <c r="A2" s="8" t="s">
        <v>8321</v>
      </c>
      <c r="B2" s="10">
        <v>1</v>
      </c>
    </row>
    <row r="4" spans="1:4" x14ac:dyDescent="0.45">
      <c r="A4" s="8" t="s">
        <v>8348</v>
      </c>
      <c r="B4" s="8" t="s">
        <v>8330</v>
      </c>
    </row>
    <row r="5" spans="1:4" x14ac:dyDescent="0.45">
      <c r="A5" s="8" t="s">
        <v>8332</v>
      </c>
      <c r="B5" t="s">
        <v>8220</v>
      </c>
      <c r="C5" t="s">
        <v>8218</v>
      </c>
      <c r="D5" t="s">
        <v>8331</v>
      </c>
    </row>
    <row r="6" spans="1:4" x14ac:dyDescent="0.45">
      <c r="A6" s="10" t="s">
        <v>8340</v>
      </c>
      <c r="B6" s="9">
        <v>20</v>
      </c>
      <c r="C6" s="9">
        <v>43</v>
      </c>
      <c r="D6" s="9">
        <v>63</v>
      </c>
    </row>
    <row r="7" spans="1:4" x14ac:dyDescent="0.45">
      <c r="A7" s="10" t="s">
        <v>8347</v>
      </c>
      <c r="B7" s="9">
        <v>30</v>
      </c>
      <c r="C7" s="9">
        <v>60</v>
      </c>
      <c r="D7" s="9">
        <v>90</v>
      </c>
    </row>
    <row r="8" spans="1:4" x14ac:dyDescent="0.45">
      <c r="A8" s="10" t="s">
        <v>8338</v>
      </c>
      <c r="B8" s="9">
        <v>21</v>
      </c>
      <c r="C8" s="9">
        <v>46</v>
      </c>
      <c r="D8" s="9">
        <v>67</v>
      </c>
    </row>
    <row r="9" spans="1:4" x14ac:dyDescent="0.45">
      <c r="A9" s="10" t="s">
        <v>8339</v>
      </c>
      <c r="B9" s="9">
        <v>29</v>
      </c>
      <c r="C9" s="9">
        <v>57</v>
      </c>
      <c r="D9" s="9">
        <v>86</v>
      </c>
    </row>
    <row r="10" spans="1:4" x14ac:dyDescent="0.45">
      <c r="A10" s="10" t="s">
        <v>8345</v>
      </c>
      <c r="B10" s="9">
        <v>42</v>
      </c>
      <c r="C10" s="9">
        <v>93</v>
      </c>
      <c r="D10" s="9">
        <v>135</v>
      </c>
    </row>
    <row r="11" spans="1:4" x14ac:dyDescent="0.45">
      <c r="A11" s="10" t="s">
        <v>8342</v>
      </c>
      <c r="B11" s="9">
        <v>35</v>
      </c>
      <c r="C11" s="9">
        <v>83</v>
      </c>
      <c r="D11" s="9">
        <v>118</v>
      </c>
    </row>
    <row r="12" spans="1:4" x14ac:dyDescent="0.45">
      <c r="A12" s="10" t="s">
        <v>8343</v>
      </c>
      <c r="B12" s="9">
        <v>37</v>
      </c>
      <c r="C12" s="9">
        <v>75</v>
      </c>
      <c r="D12" s="9">
        <v>112</v>
      </c>
    </row>
    <row r="13" spans="1:4" x14ac:dyDescent="0.45">
      <c r="A13" s="10" t="s">
        <v>8344</v>
      </c>
      <c r="B13" s="9">
        <v>30</v>
      </c>
      <c r="C13" s="9">
        <v>62</v>
      </c>
      <c r="D13" s="9">
        <v>92</v>
      </c>
    </row>
    <row r="14" spans="1:4" x14ac:dyDescent="0.45">
      <c r="A14" s="10" t="s">
        <v>8346</v>
      </c>
      <c r="B14" s="9">
        <v>24</v>
      </c>
      <c r="C14" s="9">
        <v>46</v>
      </c>
      <c r="D14" s="9">
        <v>70</v>
      </c>
    </row>
    <row r="15" spans="1:4" x14ac:dyDescent="0.45">
      <c r="A15" s="10" t="s">
        <v>8336</v>
      </c>
      <c r="B15" s="9">
        <v>35</v>
      </c>
      <c r="C15" s="9">
        <v>55</v>
      </c>
      <c r="D15" s="9">
        <v>90</v>
      </c>
    </row>
    <row r="16" spans="1:4" x14ac:dyDescent="0.45">
      <c r="A16" s="10" t="s">
        <v>8341</v>
      </c>
      <c r="B16" s="9">
        <v>21</v>
      </c>
      <c r="C16" s="9">
        <v>47</v>
      </c>
      <c r="D16" s="9">
        <v>68</v>
      </c>
    </row>
    <row r="17" spans="1:4" x14ac:dyDescent="0.45">
      <c r="A17" s="10" t="s">
        <v>8337</v>
      </c>
      <c r="B17" s="9">
        <v>29</v>
      </c>
      <c r="C17" s="9">
        <v>27</v>
      </c>
      <c r="D17" s="9">
        <v>56</v>
      </c>
    </row>
    <row r="18" spans="1:4" x14ac:dyDescent="0.45">
      <c r="A18" s="10" t="s">
        <v>8331</v>
      </c>
      <c r="B18" s="9">
        <v>353</v>
      </c>
      <c r="C18" s="9">
        <v>694</v>
      </c>
      <c r="D18" s="9">
        <v>1047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0DD0F-01CA-41E8-8181-86975A6F3B09}">
  <dimension ref="A1:L14"/>
  <sheetViews>
    <sheetView topLeftCell="A13" workbookViewId="0">
      <selection activeCell="D46" sqref="D46"/>
    </sheetView>
  </sheetViews>
  <sheetFormatPr defaultRowHeight="14.25" x14ac:dyDescent="0.45"/>
  <cols>
    <col min="1" max="1" width="18.46484375" bestFit="1" customWidth="1"/>
    <col min="2" max="2" width="17.46484375" bestFit="1" customWidth="1"/>
    <col min="3" max="3" width="18" bestFit="1" customWidth="1"/>
    <col min="4" max="4" width="16.06640625" bestFit="1" customWidth="1"/>
    <col min="5" max="5" width="12.796875" bestFit="1" customWidth="1"/>
    <col min="6" max="6" width="15.6640625" bestFit="1" customWidth="1"/>
    <col min="7" max="7" width="11.46484375" bestFit="1" customWidth="1"/>
    <col min="8" max="8" width="11.46484375" customWidth="1"/>
    <col min="9" max="9" width="20.59765625" bestFit="1" customWidth="1"/>
    <col min="10" max="10" width="17.796875" bestFit="1" customWidth="1"/>
    <col min="11" max="11" width="15.19921875" bestFit="1" customWidth="1"/>
    <col min="12" max="12" width="18.1328125" bestFit="1" customWidth="1"/>
  </cols>
  <sheetData>
    <row r="1" spans="1:12" x14ac:dyDescent="0.45">
      <c r="D1" t="s">
        <v>8218</v>
      </c>
      <c r="E1" t="s">
        <v>8220</v>
      </c>
      <c r="F1" t="s">
        <v>8322</v>
      </c>
      <c r="H1" t="s">
        <v>8221</v>
      </c>
    </row>
    <row r="2" spans="1:12" x14ac:dyDescent="0.45">
      <c r="A2" t="s">
        <v>8323</v>
      </c>
      <c r="B2" t="s">
        <v>8352</v>
      </c>
      <c r="C2" t="s">
        <v>8353</v>
      </c>
      <c r="D2" t="s">
        <v>8264</v>
      </c>
      <c r="E2" t="s">
        <v>8265</v>
      </c>
      <c r="F2" t="s">
        <v>8266</v>
      </c>
      <c r="G2" t="s">
        <v>8350</v>
      </c>
      <c r="H2" t="s">
        <v>8349</v>
      </c>
      <c r="I2" t="s">
        <v>8351</v>
      </c>
      <c r="J2" t="s">
        <v>8324</v>
      </c>
      <c r="K2" t="s">
        <v>8325</v>
      </c>
      <c r="L2" t="s">
        <v>8326</v>
      </c>
    </row>
    <row r="3" spans="1:12" x14ac:dyDescent="0.45">
      <c r="A3" t="str">
        <f>CONCATENATE(ROUND(B3,0)," ","to"," ",ROUND(C3,0))</f>
        <v>0 to 5</v>
      </c>
      <c r="B3" s="15">
        <v>0</v>
      </c>
      <c r="C3" s="15">
        <v>4.99</v>
      </c>
      <c r="D3">
        <f>SUMIFS(Raw_Data!$U$522:$U$4115,Raw_Data!$O$522:$O$4115,CONCATENATE("&lt;",$C3),Raw_Data!$O$522:$O$4115,CONCATENATE("&gt;",$B3),Raw_Data!$F$522:$F$4115,CONCATENATE("=",D$1))</f>
        <v>1</v>
      </c>
      <c r="E3">
        <f>SUMIFS(Raw_Data!$U$522:$U$4115,Raw_Data!$O$522:$O$4115,CONCATENATE("&lt;",$C3),Raw_Data!$O$522:$O$4115,CONCATENATE("&gt;",$B3),Raw_Data!$F$522:$F$4115,CONCATENATE("=",E$1))</f>
        <v>3</v>
      </c>
      <c r="F3">
        <f>SUMIFS(Raw_Data!$U$522:$U$4115,Raw_Data!$O$522:$O$4115,CONCATENATE("&lt;",$C3),Raw_Data!$O$522:$O$4115,CONCATENATE("&gt;",$B3),Raw_Data!$F$522:$F$4115,CONCATENATE("=",F$1))</f>
        <v>0</v>
      </c>
      <c r="G3">
        <f>SUMIFS(Raw_Data!$U$522:$U$4115,Raw_Data!$O$522:$O$4115,CONCATENATE("&lt;",$C3),Raw_Data!$O$522:$O$4115,CONCATENATE("&gt;",$B3))</f>
        <v>4</v>
      </c>
      <c r="H3">
        <f>SUMIFS(Raw_Data!$U$522:$U$4115,Raw_Data!$O$522:$O$4115,CONCATENATE("&lt;",$C3),Raw_Data!$O$522:$O$4115,CONCATENATE("&gt;",$B3),Raw_Data!$F$522:$F$4115,CONCATENATE("=",Outcomes_Based_On_Duration!$H$1))</f>
        <v>0</v>
      </c>
      <c r="I3">
        <f>G3-H3</f>
        <v>4</v>
      </c>
      <c r="J3" s="7">
        <f>IFERROR(D3/$I3,0)</f>
        <v>0.25</v>
      </c>
      <c r="K3" s="7">
        <f t="shared" ref="K3:L3" si="0">IFERROR(E3/$I3,0)</f>
        <v>0.75</v>
      </c>
      <c r="L3" s="7">
        <f t="shared" si="0"/>
        <v>0</v>
      </c>
    </row>
    <row r="4" spans="1:12" x14ac:dyDescent="0.45">
      <c r="A4" t="str">
        <f t="shared" ref="A4:A13" si="1">CONCATENATE(ROUND(B4,0)," ","to"," ",ROUND(C4,0))</f>
        <v>5 to 10</v>
      </c>
      <c r="B4" s="15">
        <f>C3</f>
        <v>4.99</v>
      </c>
      <c r="C4" s="15">
        <f>5+C3</f>
        <v>9.99</v>
      </c>
      <c r="D4">
        <f>SUMIFS(Raw_Data!$U$522:$U$4115,Raw_Data!$O$522:$O$4115,CONCATENATE("&lt;",$C4),Raw_Data!$O$522:$O$4115,CONCATENATE("&gt;",$B4),Raw_Data!$F$522:$F$4115,CONCATENATE("=",D$1))</f>
        <v>11</v>
      </c>
      <c r="E4">
        <f>SUMIFS(Raw_Data!$U$522:$U$4115,Raw_Data!$O$522:$O$4115,CONCATENATE("&lt;",$C4),Raw_Data!$O$522:$O$4115,CONCATENATE("&gt;",$B4),Raw_Data!$F$522:$F$4115,CONCATENATE("=",E$1))</f>
        <v>7</v>
      </c>
      <c r="F4">
        <f>SUMIFS(Raw_Data!$U$522:$U$4115,Raw_Data!$O$522:$O$4115,CONCATENATE("&lt;",$C4),Raw_Data!$O$522:$O$4115,CONCATENATE("&gt;",$B4),Raw_Data!$F$522:$F$4115,CONCATENATE("=",F$1))</f>
        <v>0</v>
      </c>
      <c r="G4">
        <f>SUMIFS(Raw_Data!$U$522:$U$4115,Raw_Data!$O$522:$O$4115,CONCATENATE("&lt;",$C4),Raw_Data!$O$522:$O$4115,CONCATENATE("&gt;",$B4))</f>
        <v>18</v>
      </c>
      <c r="H4">
        <f>SUMIFS(Raw_Data!$U$522:$U$4115,Raw_Data!$O$522:$O$4115,CONCATENATE("&lt;",$C4),Raw_Data!$O$522:$O$4115,CONCATENATE("&gt;",$B4),Raw_Data!$F$522:$F$4115,CONCATENATE("=",Outcomes_Based_On_Duration!$H$1))</f>
        <v>0</v>
      </c>
      <c r="I4">
        <f t="shared" ref="I4:I14" si="2">G4-H4</f>
        <v>18</v>
      </c>
      <c r="J4" s="7">
        <f>IFERROR(D4/$I4,0)</f>
        <v>0.61111111111111116</v>
      </c>
      <c r="K4" s="7">
        <f>IFERROR(E4/$I4,0)</f>
        <v>0.3888888888888889</v>
      </c>
      <c r="L4" s="7">
        <f>IFERROR(F4/$I4,0)</f>
        <v>0</v>
      </c>
    </row>
    <row r="5" spans="1:12" x14ac:dyDescent="0.45">
      <c r="A5" t="str">
        <f t="shared" si="1"/>
        <v>10 to 15</v>
      </c>
      <c r="B5" s="15">
        <f t="shared" ref="B5:B14" si="3">C4</f>
        <v>9.99</v>
      </c>
      <c r="C5" s="15">
        <f t="shared" ref="C5:C12" si="4">5+C4</f>
        <v>14.99</v>
      </c>
      <c r="D5">
        <f>SUMIFS(Raw_Data!$U$522:$U$4115,Raw_Data!$O$522:$O$4115,CONCATENATE("&lt;",$C5),Raw_Data!$O$522:$O$4115,CONCATENATE("&gt;",$B5),Raw_Data!$F$522:$F$4115,CONCATENATE("=",D$1))</f>
        <v>49</v>
      </c>
      <c r="E5">
        <f>SUMIFS(Raw_Data!$U$522:$U$4115,Raw_Data!$O$522:$O$4115,CONCATENATE("&lt;",$C5),Raw_Data!$O$522:$O$4115,CONCATENATE("&gt;",$B5),Raw_Data!$F$522:$F$4115,CONCATENATE("=",E$1))</f>
        <v>13</v>
      </c>
      <c r="F5">
        <f>SUMIFS(Raw_Data!$U$522:$U$4115,Raw_Data!$O$522:$O$4115,CONCATENATE("&lt;",$C5),Raw_Data!$O$522:$O$4115,CONCATENATE("&gt;",$B5),Raw_Data!$F$522:$F$4115,CONCATENATE("=",F$1))</f>
        <v>0</v>
      </c>
      <c r="G5">
        <f>SUMIFS(Raw_Data!$U$522:$U$4115,Raw_Data!$O$522:$O$4115,CONCATENATE("&lt;",$C5),Raw_Data!$O$522:$O$4115,CONCATENATE("&gt;",$B5))</f>
        <v>62</v>
      </c>
      <c r="H5">
        <f>SUMIFS(Raw_Data!$U$522:$U$4115,Raw_Data!$O$522:$O$4115,CONCATENATE("&lt;",$C5),Raw_Data!$O$522:$O$4115,CONCATENATE("&gt;",$B5),Raw_Data!$F$522:$F$4115,CONCATENATE("=",Outcomes_Based_On_Duration!$H$1))</f>
        <v>0</v>
      </c>
      <c r="I5">
        <f t="shared" si="2"/>
        <v>62</v>
      </c>
      <c r="J5" s="7">
        <f t="shared" ref="J5:L15" si="5">IFERROR(D5/$I5,0)</f>
        <v>0.79032258064516125</v>
      </c>
      <c r="K5" s="7">
        <f t="shared" si="5"/>
        <v>0.20967741935483872</v>
      </c>
      <c r="L5" s="7">
        <f t="shared" si="5"/>
        <v>0</v>
      </c>
    </row>
    <row r="6" spans="1:12" x14ac:dyDescent="0.45">
      <c r="A6" t="str">
        <f t="shared" si="1"/>
        <v>15 to 20</v>
      </c>
      <c r="B6" s="15">
        <f t="shared" si="3"/>
        <v>14.99</v>
      </c>
      <c r="C6" s="15">
        <f t="shared" si="4"/>
        <v>19.990000000000002</v>
      </c>
      <c r="D6">
        <f>SUMIFS(Raw_Data!$U$522:$U$4115,Raw_Data!$O$522:$O$4115,CONCATENATE("&lt;",$C6),Raw_Data!$O$522:$O$4115,CONCATENATE("&gt;",$B6),Raw_Data!$F$522:$F$4115,CONCATENATE("=",D$1))</f>
        <v>43</v>
      </c>
      <c r="E6">
        <f>SUMIFS(Raw_Data!$U$522:$U$4115,Raw_Data!$O$522:$O$4115,CONCATENATE("&lt;",$C6),Raw_Data!$O$522:$O$4115,CONCATENATE("&gt;",$B6),Raw_Data!$F$522:$F$4115,CONCATENATE("=",E$1))</f>
        <v>15</v>
      </c>
      <c r="F6">
        <f>SUMIFS(Raw_Data!$U$522:$U$4115,Raw_Data!$O$522:$O$4115,CONCATENATE("&lt;",$C6),Raw_Data!$O$522:$O$4115,CONCATENATE("&gt;",$B6),Raw_Data!$F$522:$F$4115,CONCATENATE("=",F$1))</f>
        <v>0</v>
      </c>
      <c r="G6">
        <f>SUMIFS(Raw_Data!$U$522:$U$4115,Raw_Data!$O$522:$O$4115,CONCATENATE("&lt;",$C6),Raw_Data!$O$522:$O$4115,CONCATENATE("&gt;",$B6))</f>
        <v>60</v>
      </c>
      <c r="H6">
        <f>SUMIFS(Raw_Data!$U$522:$U$4115,Raw_Data!$O$522:$O$4115,CONCATENATE("&lt;",$C6),Raw_Data!$O$522:$O$4115,CONCATENATE("&gt;",$B6),Raw_Data!$F$522:$F$4115,CONCATENATE("=",Outcomes_Based_On_Duration!$H$1))</f>
        <v>2</v>
      </c>
      <c r="I6">
        <f t="shared" si="2"/>
        <v>58</v>
      </c>
      <c r="J6" s="7">
        <f t="shared" si="5"/>
        <v>0.74137931034482762</v>
      </c>
      <c r="K6" s="7">
        <f t="shared" si="5"/>
        <v>0.25862068965517243</v>
      </c>
      <c r="L6" s="7">
        <f t="shared" si="5"/>
        <v>0</v>
      </c>
    </row>
    <row r="7" spans="1:12" x14ac:dyDescent="0.45">
      <c r="A7" t="str">
        <f t="shared" si="1"/>
        <v>20 to 25</v>
      </c>
      <c r="B7" s="15">
        <f t="shared" si="3"/>
        <v>19.990000000000002</v>
      </c>
      <c r="C7" s="15">
        <f t="shared" si="4"/>
        <v>24.990000000000002</v>
      </c>
      <c r="D7">
        <f>SUMIFS(Raw_Data!$U$522:$U$4115,Raw_Data!$O$522:$O$4115,CONCATENATE("&lt;",$C7),Raw_Data!$O$522:$O$4115,CONCATENATE("&gt;",$B7),Raw_Data!$F$522:$F$4115,CONCATENATE("=",D$1))</f>
        <v>100</v>
      </c>
      <c r="E7">
        <f>SUMIFS(Raw_Data!$U$522:$U$4115,Raw_Data!$O$522:$O$4115,CONCATENATE("&lt;",$C7),Raw_Data!$O$522:$O$4115,CONCATENATE("&gt;",$B7),Raw_Data!$F$522:$F$4115,CONCATENATE("=",E$1))</f>
        <v>22</v>
      </c>
      <c r="F7">
        <f>SUMIFS(Raw_Data!$U$522:$U$4115,Raw_Data!$O$522:$O$4115,CONCATENATE("&lt;",$C7),Raw_Data!$O$522:$O$4115,CONCATENATE("&gt;",$B7),Raw_Data!$F$522:$F$4115,CONCATENATE("=",F$1))</f>
        <v>0</v>
      </c>
      <c r="G7">
        <f>SUMIFS(Raw_Data!$U$522:$U$4115,Raw_Data!$O$522:$O$4115,CONCATENATE("&lt;",$C7),Raw_Data!$O$522:$O$4115,CONCATENATE("&gt;",$B7))</f>
        <v>124</v>
      </c>
      <c r="H7">
        <f>SUMIFS(Raw_Data!$U$522:$U$4115,Raw_Data!$O$522:$O$4115,CONCATENATE("&lt;",$C7),Raw_Data!$O$522:$O$4115,CONCATENATE("&gt;",$B7),Raw_Data!$F$522:$F$4115,CONCATENATE("=",Outcomes_Based_On_Duration!$H$1))</f>
        <v>2</v>
      </c>
      <c r="I7">
        <f t="shared" si="2"/>
        <v>122</v>
      </c>
      <c r="J7" s="7">
        <f t="shared" si="5"/>
        <v>0.81967213114754101</v>
      </c>
      <c r="K7" s="7">
        <f t="shared" si="5"/>
        <v>0.18032786885245902</v>
      </c>
      <c r="L7" s="7">
        <f t="shared" si="5"/>
        <v>0</v>
      </c>
    </row>
    <row r="8" spans="1:12" x14ac:dyDescent="0.45">
      <c r="A8" t="str">
        <f t="shared" si="1"/>
        <v>25 to 30</v>
      </c>
      <c r="B8" s="15">
        <f t="shared" si="3"/>
        <v>24.990000000000002</v>
      </c>
      <c r="C8" s="15">
        <f t="shared" si="4"/>
        <v>29.990000000000002</v>
      </c>
      <c r="D8">
        <f>SUMIFS(Raw_Data!$U$522:$U$4115,Raw_Data!$O$522:$O$4115,CONCATENATE("&lt;",$C8),Raw_Data!$O$522:$O$4115,CONCATENATE("&gt;",$B8),Raw_Data!$F$522:$F$4115,CONCATENATE("=",D$1))</f>
        <v>107</v>
      </c>
      <c r="E8">
        <f>SUMIFS(Raw_Data!$U$522:$U$4115,Raw_Data!$O$522:$O$4115,CONCATENATE("&lt;",$C8),Raw_Data!$O$522:$O$4115,CONCATENATE("&gt;",$B8),Raw_Data!$F$522:$F$4115,CONCATENATE("=",E$1))</f>
        <v>46</v>
      </c>
      <c r="F8">
        <f>SUMIFS(Raw_Data!$U$522:$U$4115,Raw_Data!$O$522:$O$4115,CONCATENATE("&lt;",$C8),Raw_Data!$O$522:$O$4115,CONCATENATE("&gt;",$B8),Raw_Data!$F$522:$F$4115,CONCATENATE("=",F$1))</f>
        <v>0</v>
      </c>
      <c r="G8">
        <f>SUMIFS(Raw_Data!$U$522:$U$4115,Raw_Data!$O$522:$O$4115,CONCATENATE("&lt;",$C8),Raw_Data!$O$522:$O$4115,CONCATENATE("&gt;",$B8))</f>
        <v>159</v>
      </c>
      <c r="H8">
        <f>SUMIFS(Raw_Data!$U$522:$U$4115,Raw_Data!$O$522:$O$4115,CONCATENATE("&lt;",$C8),Raw_Data!$O$522:$O$4115,CONCATENATE("&gt;",$B8),Raw_Data!$F$522:$F$4115,CONCATENATE("=",Outcomes_Based_On_Duration!$H$1))</f>
        <v>6</v>
      </c>
      <c r="I8">
        <f t="shared" si="2"/>
        <v>153</v>
      </c>
      <c r="J8" s="7">
        <f t="shared" si="5"/>
        <v>0.69934640522875813</v>
      </c>
      <c r="K8" s="7">
        <f t="shared" si="5"/>
        <v>0.30065359477124182</v>
      </c>
      <c r="L8" s="7">
        <f t="shared" si="5"/>
        <v>0</v>
      </c>
    </row>
    <row r="9" spans="1:12" x14ac:dyDescent="0.45">
      <c r="A9" t="str">
        <f t="shared" si="1"/>
        <v>30 to 35</v>
      </c>
      <c r="B9" s="15">
        <f t="shared" si="3"/>
        <v>29.990000000000002</v>
      </c>
      <c r="C9" s="15">
        <f t="shared" si="4"/>
        <v>34.99</v>
      </c>
      <c r="D9">
        <f>SUMIFS(Raw_Data!$U$522:$U$4115,Raw_Data!$O$522:$O$4115,CONCATENATE("&lt;",$C9),Raw_Data!$O$522:$O$4115,CONCATENATE("&gt;",$B9),Raw_Data!$F$522:$F$4115,CONCATENATE("=",D$1))</f>
        <v>275</v>
      </c>
      <c r="E9">
        <f>SUMIFS(Raw_Data!$U$522:$U$4115,Raw_Data!$O$522:$O$4115,CONCATENATE("&lt;",$C9),Raw_Data!$O$522:$O$4115,CONCATENATE("&gt;",$B9),Raw_Data!$F$522:$F$4115,CONCATENATE("=",E$1))</f>
        <v>148</v>
      </c>
      <c r="F9">
        <f>SUMIFS(Raw_Data!$U$522:$U$4115,Raw_Data!$O$522:$O$4115,CONCATENATE("&lt;",$C9),Raw_Data!$O$522:$O$4115,CONCATENATE("&gt;",$B9),Raw_Data!$F$522:$F$4115,CONCATENATE("=",F$1))</f>
        <v>0</v>
      </c>
      <c r="G9">
        <f>SUMIFS(Raw_Data!$U$522:$U$4115,Raw_Data!$O$522:$O$4115,CONCATENATE("&lt;",$C9),Raw_Data!$O$522:$O$4115,CONCATENATE("&gt;",$B9))</f>
        <v>425</v>
      </c>
      <c r="H9">
        <f>SUMIFS(Raw_Data!$U$522:$U$4115,Raw_Data!$O$522:$O$4115,CONCATENATE("&lt;",$C9),Raw_Data!$O$522:$O$4115,CONCATENATE("&gt;",$B9),Raw_Data!$F$522:$F$4115,CONCATENATE("=",Outcomes_Based_On_Duration!$H$1))</f>
        <v>2</v>
      </c>
      <c r="I9">
        <f t="shared" si="2"/>
        <v>423</v>
      </c>
      <c r="J9" s="7">
        <f t="shared" si="5"/>
        <v>0.65011820330969272</v>
      </c>
      <c r="K9" s="7">
        <f t="shared" si="5"/>
        <v>0.34988179669030733</v>
      </c>
      <c r="L9" s="7">
        <f t="shared" si="5"/>
        <v>0</v>
      </c>
    </row>
    <row r="10" spans="1:12" x14ac:dyDescent="0.45">
      <c r="A10" t="str">
        <f t="shared" si="1"/>
        <v>35 to 40</v>
      </c>
      <c r="B10" s="15">
        <f t="shared" si="3"/>
        <v>34.99</v>
      </c>
      <c r="C10" s="15">
        <f t="shared" si="4"/>
        <v>39.99</v>
      </c>
      <c r="D10">
        <f>SUMIFS(Raw_Data!$U$522:$U$4115,Raw_Data!$O$522:$O$4115,CONCATENATE("&lt;",$C10),Raw_Data!$O$522:$O$4115,CONCATENATE("&gt;",$B10),Raw_Data!$F$522:$F$4115,CONCATENATE("=",D$1))</f>
        <v>34</v>
      </c>
      <c r="E10">
        <f>SUMIFS(Raw_Data!$U$522:$U$4115,Raw_Data!$O$522:$O$4115,CONCATENATE("&lt;",$C10),Raw_Data!$O$522:$O$4115,CONCATENATE("&gt;",$B10),Raw_Data!$F$522:$F$4115,CONCATENATE("=",E$1))</f>
        <v>7</v>
      </c>
      <c r="F10">
        <f>SUMIFS(Raw_Data!$U$522:$U$4115,Raw_Data!$O$522:$O$4115,CONCATENATE("&lt;",$C10),Raw_Data!$O$522:$O$4115,CONCATENATE("&gt;",$B10),Raw_Data!$F$522:$F$4115,CONCATENATE("=",F$1))</f>
        <v>0</v>
      </c>
      <c r="G10">
        <f>SUMIFS(Raw_Data!$U$522:$U$4115,Raw_Data!$O$522:$O$4115,CONCATENATE("&lt;",$C10),Raw_Data!$O$522:$O$4115,CONCATENATE("&gt;",$B10))</f>
        <v>43</v>
      </c>
      <c r="H10">
        <f>SUMIFS(Raw_Data!$U$522:$U$4115,Raw_Data!$O$522:$O$4115,CONCATENATE("&lt;",$C10),Raw_Data!$O$522:$O$4115,CONCATENATE("&gt;",$B10),Raw_Data!$F$522:$F$4115,CONCATENATE("=",Outcomes_Based_On_Duration!$H$1))</f>
        <v>2</v>
      </c>
      <c r="I10">
        <f t="shared" si="2"/>
        <v>41</v>
      </c>
      <c r="J10" s="7">
        <f t="shared" si="5"/>
        <v>0.82926829268292679</v>
      </c>
      <c r="K10" s="7">
        <f t="shared" si="5"/>
        <v>0.17073170731707318</v>
      </c>
      <c r="L10" s="7">
        <f t="shared" si="5"/>
        <v>0</v>
      </c>
    </row>
    <row r="11" spans="1:12" x14ac:dyDescent="0.45">
      <c r="A11" t="str">
        <f t="shared" si="1"/>
        <v>40 to 45</v>
      </c>
      <c r="B11" s="15">
        <f t="shared" si="3"/>
        <v>39.99</v>
      </c>
      <c r="C11" s="15">
        <f t="shared" si="4"/>
        <v>44.99</v>
      </c>
      <c r="D11">
        <f>SUMIFS(Raw_Data!$U$522:$U$4115,Raw_Data!$O$522:$O$4115,CONCATENATE("&lt;",$C11),Raw_Data!$O$522:$O$4115,CONCATENATE("&gt;",$B11),Raw_Data!$F$522:$F$4115,CONCATENATE("=",D$1))</f>
        <v>19</v>
      </c>
      <c r="E11">
        <f>SUMIFS(Raw_Data!$U$522:$U$4115,Raw_Data!$O$522:$O$4115,CONCATENATE("&lt;",$C11),Raw_Data!$O$522:$O$4115,CONCATENATE("&gt;",$B11),Raw_Data!$F$522:$F$4115,CONCATENATE("=",E$1))</f>
        <v>21</v>
      </c>
      <c r="F11">
        <f>SUMIFS(Raw_Data!$U$522:$U$4115,Raw_Data!$O$522:$O$4115,CONCATENATE("&lt;",$C11),Raw_Data!$O$522:$O$4115,CONCATENATE("&gt;",$B11),Raw_Data!$F$522:$F$4115,CONCATENATE("=",F$1))</f>
        <v>0</v>
      </c>
      <c r="G11">
        <f>SUMIFS(Raw_Data!$U$522:$U$4115,Raw_Data!$O$522:$O$4115,CONCATENATE("&lt;",$C11),Raw_Data!$O$522:$O$4115,CONCATENATE("&gt;",$B11))</f>
        <v>42</v>
      </c>
      <c r="H11">
        <f>SUMIFS(Raw_Data!$U$522:$U$4115,Raw_Data!$O$522:$O$4115,CONCATENATE("&lt;",$C11),Raw_Data!$O$522:$O$4115,CONCATENATE("&gt;",$B11),Raw_Data!$F$522:$F$4115,CONCATENATE("=",Outcomes_Based_On_Duration!$H$1))</f>
        <v>2</v>
      </c>
      <c r="I11">
        <f t="shared" si="2"/>
        <v>40</v>
      </c>
      <c r="J11" s="7">
        <f t="shared" si="5"/>
        <v>0.47499999999999998</v>
      </c>
      <c r="K11" s="7">
        <f t="shared" si="5"/>
        <v>0.52500000000000002</v>
      </c>
      <c r="L11" s="7">
        <f t="shared" si="5"/>
        <v>0</v>
      </c>
    </row>
    <row r="12" spans="1:12" x14ac:dyDescent="0.45">
      <c r="A12" t="str">
        <f t="shared" si="1"/>
        <v>45 to 50</v>
      </c>
      <c r="B12" s="15">
        <f t="shared" si="3"/>
        <v>44.99</v>
      </c>
      <c r="C12" s="15">
        <f t="shared" si="4"/>
        <v>49.99</v>
      </c>
      <c r="D12">
        <f>SUMIFS(Raw_Data!$U$522:$U$4115,Raw_Data!$O$522:$O$4115,CONCATENATE("&lt;",$C12),Raw_Data!$O$522:$O$4115,CONCATENATE("&gt;",$B12),Raw_Data!$F$522:$F$4115,CONCATENATE("=",D$1))</f>
        <v>16</v>
      </c>
      <c r="E12">
        <f>SUMIFS(Raw_Data!$U$522:$U$4115,Raw_Data!$O$522:$O$4115,CONCATENATE("&lt;",$C12),Raw_Data!$O$522:$O$4115,CONCATENATE("&gt;",$B12),Raw_Data!$F$522:$F$4115,CONCATENATE("=",E$1))</f>
        <v>8</v>
      </c>
      <c r="F12">
        <f>SUMIFS(Raw_Data!$U$522:$U$4115,Raw_Data!$O$522:$O$4115,CONCATENATE("&lt;",$C12),Raw_Data!$O$522:$O$4115,CONCATENATE("&gt;",$B12),Raw_Data!$F$522:$F$4115,CONCATENATE("=",F$1))</f>
        <v>0</v>
      </c>
      <c r="G12">
        <f>SUMIFS(Raw_Data!$U$522:$U$4115,Raw_Data!$O$522:$O$4115,CONCATENATE("&lt;",$C12),Raw_Data!$O$522:$O$4115,CONCATENATE("&gt;",$B12))</f>
        <v>24</v>
      </c>
      <c r="H12">
        <f>SUMIFS(Raw_Data!$U$522:$U$4115,Raw_Data!$O$522:$O$4115,CONCATENATE("&lt;",$C12),Raw_Data!$O$522:$O$4115,CONCATENATE("&gt;",$B12),Raw_Data!$F$522:$F$4115,CONCATENATE("=",Outcomes_Based_On_Duration!$H$1))</f>
        <v>0</v>
      </c>
      <c r="I12">
        <f t="shared" si="2"/>
        <v>24</v>
      </c>
      <c r="J12" s="7">
        <f t="shared" si="5"/>
        <v>0.66666666666666663</v>
      </c>
      <c r="K12" s="7">
        <f t="shared" si="5"/>
        <v>0.33333333333333331</v>
      </c>
      <c r="L12" s="7">
        <f t="shared" si="5"/>
        <v>0</v>
      </c>
    </row>
    <row r="13" spans="1:12" x14ac:dyDescent="0.45">
      <c r="A13" t="str">
        <f t="shared" si="1"/>
        <v>50 to 55</v>
      </c>
      <c r="B13" s="15">
        <f t="shared" si="3"/>
        <v>49.99</v>
      </c>
      <c r="C13" s="15">
        <f>5+C12</f>
        <v>54.99</v>
      </c>
      <c r="D13">
        <f>SUMIFS(Raw_Data!$U$522:$U$4115,Raw_Data!$O$522:$O$4115,CONCATENATE("&lt;",$C13),Raw_Data!$O$522:$O$4115,CONCATENATE("&gt;",$B13),Raw_Data!$F$522:$F$4115,CONCATENATE("=",D$1))</f>
        <v>4</v>
      </c>
      <c r="E13">
        <f>SUMIFS(Raw_Data!$U$522:$U$4115,Raw_Data!$O$522:$O$4115,CONCATENATE("&lt;",$C13),Raw_Data!$O$522:$O$4115,CONCATENATE("&gt;",$B13),Raw_Data!$F$522:$F$4115,CONCATENATE("=",E$1))</f>
        <v>3</v>
      </c>
      <c r="F13">
        <f>SUMIFS(Raw_Data!$U$522:$U$4115,Raw_Data!$O$522:$O$4115,CONCATENATE("&lt;",$C13),Raw_Data!$O$522:$O$4115,CONCATENATE("&gt;",$B13),Raw_Data!$F$522:$F$4115,CONCATENATE("=",F$1))</f>
        <v>0</v>
      </c>
      <c r="G13">
        <f>SUMIFS(Raw_Data!$U$522:$U$4115,Raw_Data!$O$522:$O$4115,CONCATENATE("&lt;",$C13),Raw_Data!$O$522:$O$4115,CONCATENATE("&gt;",$B13))</f>
        <v>8</v>
      </c>
      <c r="H13">
        <f>SUMIFS(Raw_Data!$U$522:$U$4115,Raw_Data!$O$522:$O$4115,CONCATENATE("&lt;",$C13),Raw_Data!$O$522:$O$4115,CONCATENATE("&gt;",$B13),Raw_Data!$F$522:$F$4115,CONCATENATE("=",Outcomes_Based_On_Duration!$H$1))</f>
        <v>1</v>
      </c>
      <c r="I13">
        <f t="shared" si="2"/>
        <v>7</v>
      </c>
      <c r="J13" s="7">
        <f t="shared" si="5"/>
        <v>0.5714285714285714</v>
      </c>
      <c r="K13" s="7">
        <f t="shared" si="5"/>
        <v>0.42857142857142855</v>
      </c>
      <c r="L13" s="7">
        <f t="shared" si="5"/>
        <v>0</v>
      </c>
    </row>
    <row r="14" spans="1:12" x14ac:dyDescent="0.45">
      <c r="A14" t="s">
        <v>8354</v>
      </c>
      <c r="B14" s="15">
        <f t="shared" si="3"/>
        <v>54.99</v>
      </c>
      <c r="C14" s="15">
        <v>90</v>
      </c>
      <c r="D14">
        <f>SUMIFS(Raw_Data!$U$522:$U$4115,Raw_Data!$O$522:$O$4115,CONCATENATE("&lt;",$C14),Raw_Data!$O$522:$O$4115,CONCATENATE("&gt;",$B14),Raw_Data!$F$522:$F$4115,CONCATENATE("=",D$1))</f>
        <v>35</v>
      </c>
      <c r="E14">
        <f>SUMIFS(Raw_Data!$U$522:$U$4115,Raw_Data!$O$522:$O$4115,CONCATENATE("&lt;",$C14),Raw_Data!$O$522:$O$4115,CONCATENATE("&gt;",$B14),Raw_Data!$F$522:$F$4115,CONCATENATE("=",E$1))</f>
        <v>60</v>
      </c>
      <c r="F14">
        <f>SUMIFS(Raw_Data!$U$522:$U$4115,Raw_Data!$O$522:$O$4115,CONCATENATE("&lt;",$C14),Raw_Data!$O$522:$O$4115,CONCATENATE("&gt;",$B14),Raw_Data!$F$522:$F$4115,CONCATENATE("=",F$1))</f>
        <v>0</v>
      </c>
      <c r="G14">
        <f>SUMIFS(Raw_Data!$U$522:$U$4115,Raw_Data!$O$522:$O$4115,CONCATENATE("&lt;",$C14),Raw_Data!$O$522:$O$4115,CONCATENATE("&gt;",$B14))</f>
        <v>97</v>
      </c>
      <c r="H14">
        <f>SUMIFS(Raw_Data!$U$522:$U$4115,Raw_Data!$O$522:$O$4115,CONCATENATE("&lt;",$C14),Raw_Data!$O$522:$O$4115,CONCATENATE("&gt;",$B14),Raw_Data!$F$522:$F$4115,CONCATENATE("=",Outcomes_Based_On_Duration!$H$1))</f>
        <v>2</v>
      </c>
      <c r="I14">
        <f t="shared" si="2"/>
        <v>95</v>
      </c>
      <c r="J14" s="7">
        <f t="shared" si="5"/>
        <v>0.36842105263157893</v>
      </c>
      <c r="K14" s="7">
        <f t="shared" si="5"/>
        <v>0.63157894736842102</v>
      </c>
      <c r="L14" s="7">
        <f t="shared" si="5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Outcomes_Based_On_Goals</vt:lpstr>
      <vt:lpstr>Outcomes_Based_On_Launch_Date</vt:lpstr>
      <vt:lpstr>Outcomes_Based_On_Duration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Quinton wandzura</cp:lastModifiedBy>
  <dcterms:created xsi:type="dcterms:W3CDTF">2017-04-20T15:17:24Z</dcterms:created>
  <dcterms:modified xsi:type="dcterms:W3CDTF">2020-04-26T20:08:10Z</dcterms:modified>
</cp:coreProperties>
</file>