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" sheetId="1" r:id="rId4"/>
    <sheet state="visible" name="Test the addition function" sheetId="2" r:id="rId5"/>
    <sheet state="visible" name="Test the Kernel function" sheetId="3" r:id="rId6"/>
    <sheet state="visible" name="Test the Subtract function" sheetId="4" r:id="rId7"/>
    <sheet state="visible" name="Test the division function" sheetId="5" r:id="rId8"/>
    <sheet state="visible" name="Test the percent division funct" sheetId="6" r:id="rId9"/>
  </sheets>
  <definedNames/>
  <calcPr/>
</workbook>
</file>

<file path=xl/sharedStrings.xml><?xml version="1.0" encoding="utf-8"?>
<sst xmlns="http://schemas.openxmlformats.org/spreadsheetml/2006/main" count="395" uniqueCount="115">
  <si>
    <t>Test report</t>
  </si>
  <si>
    <t>Project Name</t>
  </si>
  <si>
    <t>Calculator  System</t>
  </si>
  <si>
    <t>Stage</t>
  </si>
  <si>
    <t>Sprint 1</t>
  </si>
  <si>
    <t>Project Code</t>
  </si>
  <si>
    <t>Test Environment Setup Description</t>
  </si>
  <si>
    <t>Web</t>
  </si>
  <si>
    <t>Tester</t>
  </si>
  <si>
    <t>Lieu Thi Thuy Trang</t>
  </si>
  <si>
    <t>Pham Quynh Chi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</si>
  <si>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</si>
  <si>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</si>
  <si>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</si>
  <si>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</si>
  <si>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</si>
  <si>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</si>
  <si>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</si>
  <si>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</si>
  <si>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</si>
  <si>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</si>
  <si>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AF- X</t>
  </si>
  <si>
    <t>Test the addition function</t>
  </si>
  <si>
    <t>MF - X</t>
  </si>
  <si>
    <t>Test the Kernel function</t>
  </si>
  <si>
    <t>DF - X</t>
  </si>
  <si>
    <t>Test the division function</t>
  </si>
  <si>
    <t>SF- X</t>
  </si>
  <si>
    <t>Test the Subtract function</t>
  </si>
  <si>
    <t>PDF - X</t>
  </si>
  <si>
    <t>Test the percent division function</t>
  </si>
  <si>
    <r>
      <rPr>
        <rFont val="Times New Roman"/>
        <b/>
        <i/>
        <color theme="1"/>
        <sz val="13.0"/>
        <u/>
      </rPr>
      <t>Note:</t>
    </r>
    <r>
      <rPr>
        <rFont val="Times New Roman"/>
        <b val="0"/>
        <i/>
        <color theme="1"/>
        <sz val="13.0"/>
        <u/>
      </rPr>
      <t xml:space="preserve"> X is Number</t>
    </r>
  </si>
  <si>
    <t>Module</t>
  </si>
  <si>
    <t>Test the Addition function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</si>
  <si>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</si>
  <si>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</si>
  <si>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</si>
  <si>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</si>
  <si>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</si>
  <si>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</si>
  <si>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</si>
  <si>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</si>
  <si>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</si>
  <si>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</si>
  <si>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</si>
  <si>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</si>
  <si>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</si>
  <si>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</si>
  <si>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</si>
  <si>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</si>
  <si>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</si>
  <si>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</si>
  <si>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</si>
  <si>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</si>
  <si>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Enter 2 values a and b</t>
  </si>
  <si>
    <t>Select the " + " icon in the main interface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</si>
  <si>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4.0"/>
      </rPr>
      <t>+</t>
    </r>
    <r>
      <rPr>
        <rFont val="Times New Roman"/>
        <color theme="1"/>
        <sz val="13.0"/>
      </rPr>
      <t xml:space="preserve">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</si>
  <si>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b=10000</t>
  </si>
  <si>
    <t>produces results and displays the message "Đã xong"</t>
  </si>
  <si>
    <t>just enter the value a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</si>
  <si>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4.0"/>
      </rPr>
      <t>+</t>
    </r>
    <r>
      <rPr>
        <rFont val="Times New Roman"/>
        <color theme="1"/>
        <sz val="13.0"/>
      </rPr>
      <t xml:space="preserve">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</si>
  <si>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a=100</t>
  </si>
  <si>
    <t>gives the message "Chưa nhập giá trị a"</t>
  </si>
  <si>
    <t>just enter the value b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</si>
  <si>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4.0"/>
      </rPr>
      <t>+</t>
    </r>
    <r>
      <rPr>
        <rFont val="Times New Roman"/>
        <color theme="1"/>
        <sz val="13.0"/>
      </rPr>
      <t xml:space="preserve"> " icon to enter the Addition interface
2. Enter data
3. Select "Calculator" for the system to perform calculations</t>
    </r>
  </si>
  <si>
    <t>b=1000</t>
  </si>
  <si>
    <t>gives the message "Chưa nhập giá trị b"</t>
  </si>
  <si>
    <t>Value has not been entered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</si>
  <si>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3.0"/>
      </rPr>
      <t>+</t>
    </r>
    <r>
      <rPr>
        <rFont val="Times New Roman"/>
        <color theme="1"/>
        <sz val="13.0"/>
      </rPr>
      <t xml:space="preserve">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</si>
  <si>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gives the message "Chưa nhập giá trị nào "</t>
  </si>
  <si>
    <t>return to the main screen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</si>
  <si>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3.0"/>
      </rPr>
      <t>+</t>
    </r>
    <r>
      <rPr>
        <rFont val="Times New Roman"/>
        <color theme="1"/>
        <sz val="13.0"/>
      </rPr>
      <t xml:space="preserve"> " icon to enter the Addition interface
2. Select "</t>
    </r>
    <r>
      <rPr>
        <rFont val="Times New Roman"/>
        <b/>
        <color theme="1"/>
        <sz val="13.0"/>
      </rPr>
      <t>return</t>
    </r>
    <r>
      <rPr>
        <rFont val="Times New Roman"/>
        <color theme="1"/>
        <sz val="13.0"/>
      </rPr>
      <t>" to return to the main screen</t>
    </r>
  </si>
  <si>
    <t>Return to the original home screen</t>
  </si>
  <si>
    <t>MF</t>
  </si>
  <si>
    <t>Select the " * " icon in the main interface</t>
  </si>
  <si>
    <r>
      <rPr>
        <rFont val="Times New Roman"/>
        <color theme="1"/>
        <sz val="13.0"/>
      </rPr>
      <t>1. Select the " X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</si>
  <si>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b=100</t>
  </si>
  <si>
    <t>Select the " X " icon in the main interface</t>
  </si>
  <si>
    <r>
      <rPr>
        <rFont val="Times New Roman"/>
        <color theme="1"/>
        <sz val="13.0"/>
      </rPr>
      <t>1. Select the " *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</si>
  <si>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1. Select the " X " icon to enter the Addition interface
2. Enter data
3. Select "Calculator" for the system to perform calculations</t>
  </si>
  <si>
    <r>
      <rPr>
        <rFont val="Times New Roman"/>
        <color theme="1"/>
        <sz val="13.0"/>
      </rPr>
      <t>1. Select the " X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</si>
  <si>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X " icon to enter the Addition interface
2. Select "</t>
    </r>
    <r>
      <rPr>
        <rFont val="Times New Roman"/>
        <b/>
        <color theme="1"/>
        <sz val="13.0"/>
      </rPr>
      <t>return</t>
    </r>
    <r>
      <rPr>
        <rFont val="Times New Roman"/>
        <color theme="1"/>
        <sz val="13.0"/>
      </rPr>
      <t>" to return to the main screen</t>
    </r>
  </si>
  <si>
    <t>SF</t>
  </si>
  <si>
    <t>Select the " - " icon in the main interface</t>
  </si>
  <si>
    <r>
      <rPr>
        <rFont val="Times New Roman"/>
        <color theme="1"/>
        <sz val="13.0"/>
      </rPr>
      <t>1. Select the " -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</si>
  <si>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a=120
b=100</t>
  </si>
  <si>
    <r>
      <rPr>
        <rFont val="Times New Roman"/>
        <color theme="1"/>
        <sz val="13.0"/>
      </rPr>
      <t>1. Select the " -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</si>
  <si>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a=10</t>
  </si>
  <si>
    <t>1. Select the " - " icon to enter the Addition interface
2. Enter data
3. Select "Calculator" for the system to perform calculations</t>
  </si>
  <si>
    <t>b=8</t>
  </si>
  <si>
    <r>
      <rPr>
        <rFont val="Times New Roman"/>
        <color theme="1"/>
        <sz val="13.0"/>
      </rPr>
      <t>1. Select the " -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</si>
  <si>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- " icon to enter the Addition interface
2. Select "</t>
    </r>
    <r>
      <rPr>
        <rFont val="Times New Roman"/>
        <b/>
        <color theme="1"/>
        <sz val="13.0"/>
      </rPr>
      <t>return</t>
    </r>
    <r>
      <rPr>
        <rFont val="Times New Roman"/>
        <color theme="1"/>
        <sz val="13.0"/>
      </rPr>
      <t>" to return to the main screen</t>
    </r>
  </si>
  <si>
    <t>Test the Division function</t>
  </si>
  <si>
    <t>DF</t>
  </si>
  <si>
    <t>Select the " / " icon in the main interface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</si>
  <si>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</si>
  <si>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b=3</t>
  </si>
  <si>
    <t>produces results (=4)  and displays the message "Đã xong"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</si>
  <si>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</si>
  <si>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</si>
  <si>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</si>
  <si>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b=3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</si>
  <si>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</si>
  <si>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</si>
  <si>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</si>
  <si>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b=5</t>
  </si>
  <si>
    <t>produces results (=2.4)  and displays the message "Đã xong"</t>
  </si>
  <si>
    <t>PDF</t>
  </si>
  <si>
    <t>Select the " % " icon in the main interface</t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</si>
  <si>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</si>
  <si>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</si>
  <si>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</si>
  <si>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b=30</t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</si>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</sst>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Arial"/>
    </font>
    <font>
      <sz val="13.0"/>
      <color rgb="FF000000"/>
      <name val="Times New Roman"/>
    </font>
    <font>
      <b/>
      <i/>
      <u/>
      <sz val="13.0"/>
      <color theme="1"/>
      <name val="Times New Roman"/>
    </font>
    <font>
      <sz val="14.0"/>
      <color theme="1"/>
      <name val="Times New Roman"/>
    </font>
    <font>
      <b/>
      <sz val="13.0"/>
      <color rgb="FF000000"/>
      <name val="Times New Roman"/>
    </font>
    <font>
      <sz val="11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4" fillId="2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5" numFmtId="0" xfId="0" applyBorder="1" applyFont="1"/>
    <xf borderId="4" fillId="0" fontId="3" numFmtId="15" xfId="0" applyBorder="1" applyFont="1" applyNumberFormat="1"/>
    <xf borderId="0" fillId="0" fontId="6" numFmtId="0" xfId="0" applyFont="1"/>
    <xf borderId="1" fillId="4" fontId="1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7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0" fillId="0" fontId="2" numFmtId="0" xfId="0" applyBorder="1" applyFont="1"/>
    <xf borderId="4" fillId="4" fontId="1" numFmtId="0" xfId="0" applyAlignment="1" applyBorder="1" applyFont="1">
      <alignment horizontal="center"/>
    </xf>
    <xf borderId="0" fillId="0" fontId="8" numFmtId="0" xfId="0" applyFont="1"/>
    <xf borderId="11" fillId="0" fontId="2" numFmtId="0" xfId="0" applyBorder="1" applyFont="1"/>
    <xf borderId="12" fillId="0" fontId="2" numFmtId="0" xfId="0" applyBorder="1" applyFont="1"/>
    <xf borderId="5" fillId="5" fontId="1" numFmtId="0" xfId="0" applyAlignment="1" applyBorder="1" applyFill="1" applyFont="1">
      <alignment horizontal="center" vertical="center"/>
    </xf>
    <xf borderId="5" fillId="5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15" xfId="0" applyAlignment="1" applyBorder="1" applyFont="1" applyNumberForma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4" fillId="0" fontId="3" numFmtId="15" xfId="0" applyAlignment="1" applyBorder="1" applyFont="1" applyNumberFormat="1">
      <alignment horizontal="center" vertical="center"/>
    </xf>
    <xf borderId="4" fillId="6" fontId="3" numFmtId="0" xfId="0" applyAlignment="1" applyBorder="1" applyFont="1">
      <alignment horizontal="left" shrinkToFit="0" vertical="center" wrapText="1"/>
    </xf>
    <xf borderId="4" fillId="6" fontId="3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E9A317"/>
          <bgColor rgb="FFE9A317"/>
        </patternFill>
      </fill>
      <border/>
    </dxf>
    <dxf>
      <font>
        <b/>
      </font>
      <fill>
        <patternFill patternType="solid">
          <fgColor rgb="FFA5A5A5"/>
          <bgColor rgb="FFA5A5A5"/>
        </patternFill>
      </fill>
      <border/>
    </dxf>
    <dxf>
      <font>
        <b/>
      </font>
      <fill>
        <patternFill patternType="solid">
          <fgColor rgb="FFE05720"/>
          <bgColor rgb="FFE05720"/>
        </patternFill>
      </fill>
      <border/>
    </dxf>
    <dxf>
      <font>
        <b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5"/>
    <col customWidth="1" min="3" max="3" width="33.25"/>
    <col customWidth="1" min="4" max="4" width="33.38"/>
    <col customWidth="1" min="5" max="25" width="17.25"/>
  </cols>
  <sheetData>
    <row r="1" ht="16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1</v>
      </c>
      <c r="B3" s="6" t="s">
        <v>2</v>
      </c>
      <c r="C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5" t="s">
        <v>5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5.25" customHeight="1">
      <c r="A6" s="8" t="s">
        <v>6</v>
      </c>
      <c r="B6" s="9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8</v>
      </c>
      <c r="B8" s="12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1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12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/>
      <c r="B11" s="1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11</v>
      </c>
      <c r="B13" s="9" t="s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9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/>
      <c r="B15" s="9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/>
      <c r="B16" s="9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15" t="s">
        <v>16</v>
      </c>
      <c r="B19" s="15" t="s">
        <v>17</v>
      </c>
      <c r="C19" s="15" t="s">
        <v>18</v>
      </c>
      <c r="D19" s="15" t="s">
        <v>19</v>
      </c>
      <c r="E19" s="15" t="s">
        <v>20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6.5" customHeight="1">
      <c r="A20" s="17">
        <v>1.0</v>
      </c>
      <c r="B20" s="17" t="s">
        <v>21</v>
      </c>
      <c r="C20" s="18" t="s">
        <v>22</v>
      </c>
      <c r="D20" s="18" t="s">
        <v>22</v>
      </c>
      <c r="E20" s="19">
        <v>45328.0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6.5" customHeight="1">
      <c r="A21" s="17">
        <v>2.0</v>
      </c>
      <c r="B21" s="17" t="s">
        <v>23</v>
      </c>
      <c r="C21" s="18" t="s">
        <v>24</v>
      </c>
      <c r="D21" s="18" t="s">
        <v>24</v>
      </c>
      <c r="E21" s="19">
        <v>45328.0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6.5" customHeight="1">
      <c r="A22" s="17">
        <v>4.0</v>
      </c>
      <c r="B22" s="17" t="s">
        <v>25</v>
      </c>
      <c r="C22" s="18" t="s">
        <v>26</v>
      </c>
      <c r="D22" s="18" t="s">
        <v>26</v>
      </c>
      <c r="E22" s="19">
        <v>45328.0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.5" customHeight="1">
      <c r="A23" s="17">
        <v>5.0</v>
      </c>
      <c r="B23" s="17" t="s">
        <v>27</v>
      </c>
      <c r="C23" s="6" t="s">
        <v>28</v>
      </c>
      <c r="D23" s="6" t="s">
        <v>28</v>
      </c>
      <c r="E23" s="19">
        <v>45328.0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.5" customHeight="1">
      <c r="A24" s="17">
        <v>7.0</v>
      </c>
      <c r="B24" s="17" t="s">
        <v>29</v>
      </c>
      <c r="C24" s="6" t="s">
        <v>30</v>
      </c>
      <c r="D24" s="6" t="s">
        <v>30</v>
      </c>
      <c r="E24" s="19">
        <v>45328.0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6.5" customHeight="1">
      <c r="A25" s="16"/>
      <c r="B25" s="1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0" t="s">
        <v>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8:A11"/>
    <mergeCell ref="B8:B9"/>
    <mergeCell ref="B10:B11"/>
    <mergeCell ref="A13:A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2.13"/>
    <col customWidth="1" min="14" max="26" width="9.0"/>
  </cols>
  <sheetData>
    <row r="1" ht="13.5" customHeight="1">
      <c r="A1" s="21" t="s">
        <v>32</v>
      </c>
      <c r="B1" s="3"/>
      <c r="C1" s="22" t="s">
        <v>33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35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28"/>
    </row>
    <row r="6" ht="13.5" customHeight="1">
      <c r="A6" s="29"/>
      <c r="B6" s="30"/>
      <c r="C6" s="17">
        <f>COUNTIF($J$12:$J$481,"&lt;&gt;")</f>
        <v>5</v>
      </c>
      <c r="D6" s="17">
        <f>COUNTIF($J$12:$J$480,"PASS")</f>
        <v>5</v>
      </c>
      <c r="E6" s="17">
        <f>COUNTIF($J$12:$J$483,"FAIL")</f>
        <v>0</v>
      </c>
      <c r="F6" s="17">
        <f>COUNTIF($J$12:$J$483,"NOT IMPLEMENTED")</f>
        <v>0</v>
      </c>
      <c r="G6" s="17">
        <f>COUNTIF($J$12:$J$483,"SKIPPED")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COUNTIF($L$12:$L$481,"&lt;&gt;")</f>
        <v>5</v>
      </c>
      <c r="D8" s="17">
        <f>COUNTIF($L$12:$L$481,"PASS")</f>
        <v>5</v>
      </c>
      <c r="E8" s="17">
        <f>COUNTIF($L$12:$L$481,"FAIL")</f>
        <v>0</v>
      </c>
      <c r="F8" s="17">
        <f>COUNTIF($L$12:$L$481,"NOT IMPLEMENTED")</f>
        <v>0</v>
      </c>
      <c r="G8" s="17">
        <f>COUNTIF($L$12:$L$481,"SKIPPED")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27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60.5" customHeight="1">
      <c r="A12" s="33">
        <v>1.0</v>
      </c>
      <c r="B12" s="34" t="str">
        <f t="shared" ref="B12:B16" si="1">CONCATENATE($C$2," - ",A12)</f>
        <v>AF - 1</v>
      </c>
      <c r="C12" s="34" t="str">
        <f t="shared" ref="C12:C16" si="2">$C$1</f>
        <v>Test the Addition function</v>
      </c>
      <c r="D12" s="34" t="s">
        <v>54</v>
      </c>
      <c r="E12" s="34" t="s">
        <v>55</v>
      </c>
      <c r="F12" s="35" t="s">
        <v>56</v>
      </c>
      <c r="G12" s="36" t="s">
        <v>57</v>
      </c>
      <c r="H12" s="35" t="s">
        <v>58</v>
      </c>
      <c r="I12" s="37">
        <v>45340.0</v>
      </c>
      <c r="J12" s="38" t="s">
        <v>12</v>
      </c>
      <c r="K12" s="39"/>
      <c r="L12" s="38" t="s">
        <v>12</v>
      </c>
      <c r="M12" s="33" t="s">
        <v>9</v>
      </c>
    </row>
    <row r="13" ht="156.0" customHeight="1">
      <c r="A13" s="33">
        <v>2.0</v>
      </c>
      <c r="B13" s="34" t="str">
        <f t="shared" si="1"/>
        <v>AF - 2</v>
      </c>
      <c r="C13" s="34" t="str">
        <f t="shared" si="2"/>
        <v>Test the Addition function</v>
      </c>
      <c r="D13" s="34" t="s">
        <v>59</v>
      </c>
      <c r="E13" s="34" t="s">
        <v>55</v>
      </c>
      <c r="F13" s="35" t="s">
        <v>60</v>
      </c>
      <c r="G13" s="40" t="s">
        <v>61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33" t="s">
        <v>9</v>
      </c>
    </row>
    <row r="14" ht="13.5" customHeight="1">
      <c r="A14" s="33">
        <v>3.0</v>
      </c>
      <c r="B14" s="34" t="str">
        <f t="shared" si="1"/>
        <v>AF - 3</v>
      </c>
      <c r="C14" s="34" t="str">
        <f t="shared" si="2"/>
        <v>Test the Addition function</v>
      </c>
      <c r="D14" s="34" t="s">
        <v>63</v>
      </c>
      <c r="E14" s="34" t="s">
        <v>55</v>
      </c>
      <c r="F14" s="35" t="s">
        <v>64</v>
      </c>
      <c r="G14" s="41" t="s">
        <v>65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33" t="s">
        <v>9</v>
      </c>
    </row>
    <row r="15" ht="13.5" customHeight="1">
      <c r="A15" s="33">
        <v>4.0</v>
      </c>
      <c r="B15" s="34" t="str">
        <f t="shared" si="1"/>
        <v>AF - 4</v>
      </c>
      <c r="C15" s="34" t="str">
        <f t="shared" si="2"/>
        <v>Test the Addition function</v>
      </c>
      <c r="D15" s="34" t="s">
        <v>67</v>
      </c>
      <c r="E15" s="34" t="s">
        <v>55</v>
      </c>
      <c r="F15" s="35" t="s">
        <v>68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33" t="s">
        <v>9</v>
      </c>
    </row>
    <row r="16" ht="13.5" customHeight="1">
      <c r="A16" s="33">
        <v>5.0</v>
      </c>
      <c r="B16" s="34" t="str">
        <f t="shared" si="1"/>
        <v>AF - 5</v>
      </c>
      <c r="C16" s="34" t="str">
        <f t="shared" si="2"/>
        <v>Test the Addition function</v>
      </c>
      <c r="D16" s="34" t="s">
        <v>70</v>
      </c>
      <c r="E16" s="34" t="s">
        <v>55</v>
      </c>
      <c r="F16" s="35" t="s">
        <v>71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33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1.88"/>
    <col customWidth="1" min="3" max="3" width="13.75"/>
    <col customWidth="1" min="4" max="4" width="23.75"/>
    <col customWidth="1" min="5" max="5" width="22.13"/>
    <col customWidth="1" min="6" max="6" width="18.75"/>
    <col customWidth="1" min="7" max="7" width="31.0"/>
    <col customWidth="1" min="8" max="8" width="20.75"/>
    <col customWidth="1" min="9" max="9" width="14.0"/>
    <col customWidth="1" min="10" max="10" width="15.13"/>
    <col customWidth="1" min="11" max="11" width="14.13"/>
    <col customWidth="1" min="12" max="12" width="15.75"/>
    <col customWidth="1" min="13" max="13" width="24.25"/>
    <col customWidth="1" min="14" max="26" width="9.0"/>
  </cols>
  <sheetData>
    <row r="1" ht="13.5" customHeight="1">
      <c r="A1" s="21" t="s">
        <v>32</v>
      </c>
      <c r="B1" s="3"/>
      <c r="C1" s="22" t="s">
        <v>24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73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29"/>
      <c r="B6" s="30"/>
      <c r="C6" s="17">
        <f>COUNTIF($J$12:$J$481,"&lt;&gt;")</f>
        <v>5</v>
      </c>
      <c r="D6" s="17">
        <f>COUNTIF($J$12:$J$480,"PASS")</f>
        <v>5</v>
      </c>
      <c r="E6" s="17">
        <f>COUNTIF($J$12:$J$483,"FAIL")</f>
        <v>0</v>
      </c>
      <c r="F6" s="17">
        <f>COUNTIF($J$12:$J$483,"NOT IMPLEMENTED")</f>
        <v>0</v>
      </c>
      <c r="G6" s="17">
        <f>COUNTIF($J$12:$J$483,"SKIPPED")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COUNTIF($L$12:$L$481,"&lt;&gt;")</f>
        <v>5</v>
      </c>
      <c r="D8" s="17">
        <f>COUNTIF($L$12:$L$481,"PASS")</f>
        <v>5</v>
      </c>
      <c r="E8" s="17">
        <f>COUNTIF($L$12:$L$481,"FAIL")</f>
        <v>0</v>
      </c>
      <c r="F8" s="17">
        <f>COUNTIF($L$12:$L$481,"NOT IMPLEMENTED")</f>
        <v>0</v>
      </c>
      <c r="G8" s="17">
        <f>COUNTIF($L$12:$L$481,"SKIPPED")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3.5" customHeight="1">
      <c r="A12" s="33">
        <v>1.0</v>
      </c>
      <c r="B12" s="34" t="str">
        <f t="shared" ref="B12:B16" si="1">CONCATENATE($C$2," - ",A12)</f>
        <v>MF - 1</v>
      </c>
      <c r="C12" s="34" t="str">
        <f t="shared" ref="C12:C16" si="2">$C$1</f>
        <v>Test the Kernel function</v>
      </c>
      <c r="D12" s="34" t="s">
        <v>54</v>
      </c>
      <c r="E12" s="34" t="s">
        <v>74</v>
      </c>
      <c r="F12" s="35" t="s">
        <v>75</v>
      </c>
      <c r="G12" s="36" t="s">
        <v>76</v>
      </c>
      <c r="H12" s="35" t="s">
        <v>58</v>
      </c>
      <c r="I12" s="37">
        <v>45340.0</v>
      </c>
      <c r="J12" s="38" t="s">
        <v>12</v>
      </c>
      <c r="K12" s="39"/>
      <c r="L12" s="38" t="s">
        <v>12</v>
      </c>
      <c r="M12" s="33" t="s">
        <v>9</v>
      </c>
    </row>
    <row r="13" ht="13.5" customHeight="1">
      <c r="A13" s="33">
        <v>2.0</v>
      </c>
      <c r="B13" s="34" t="str">
        <f t="shared" si="1"/>
        <v>MF - 2</v>
      </c>
      <c r="C13" s="34" t="str">
        <f t="shared" si="2"/>
        <v>Test the Kernel function</v>
      </c>
      <c r="D13" s="34" t="s">
        <v>59</v>
      </c>
      <c r="E13" s="34" t="s">
        <v>77</v>
      </c>
      <c r="F13" s="35" t="s">
        <v>78</v>
      </c>
      <c r="G13" s="40" t="s">
        <v>61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33" t="s">
        <v>9</v>
      </c>
    </row>
    <row r="14" ht="13.5" customHeight="1">
      <c r="A14" s="33">
        <v>3.0</v>
      </c>
      <c r="B14" s="34" t="str">
        <f t="shared" si="1"/>
        <v>MF - 3</v>
      </c>
      <c r="C14" s="34" t="str">
        <f t="shared" si="2"/>
        <v>Test the Kernel function</v>
      </c>
      <c r="D14" s="34" t="s">
        <v>63</v>
      </c>
      <c r="E14" s="34" t="s">
        <v>77</v>
      </c>
      <c r="F14" s="35" t="s">
        <v>79</v>
      </c>
      <c r="G14" s="41" t="s">
        <v>65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33" t="s">
        <v>9</v>
      </c>
    </row>
    <row r="15" ht="13.5" customHeight="1">
      <c r="A15" s="33">
        <v>4.0</v>
      </c>
      <c r="B15" s="34" t="str">
        <f t="shared" si="1"/>
        <v>MF - 4</v>
      </c>
      <c r="C15" s="34" t="str">
        <f t="shared" si="2"/>
        <v>Test the Kernel function</v>
      </c>
      <c r="D15" s="34" t="s">
        <v>67</v>
      </c>
      <c r="E15" s="34" t="s">
        <v>77</v>
      </c>
      <c r="F15" s="35" t="s">
        <v>80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33" t="s">
        <v>9</v>
      </c>
    </row>
    <row r="16" ht="13.5" customHeight="1">
      <c r="A16" s="33">
        <v>5.0</v>
      </c>
      <c r="B16" s="34" t="str">
        <f t="shared" si="1"/>
        <v>MF - 5</v>
      </c>
      <c r="C16" s="34" t="str">
        <f t="shared" si="2"/>
        <v>Test the Kernel function</v>
      </c>
      <c r="D16" s="34" t="s">
        <v>70</v>
      </c>
      <c r="E16" s="34" t="s">
        <v>77</v>
      </c>
      <c r="F16" s="35" t="s">
        <v>81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33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">
    <cfRule type="containsText" dxfId="0" priority="1" operator="containsText" text="SKIPPED">
      <formula>NOT(ISERROR(SEARCH(("SKIPPED"),(J12))))</formula>
    </cfRule>
  </conditionalFormatting>
  <conditionalFormatting sqref="J12">
    <cfRule type="containsText" dxfId="1" priority="2" operator="containsText" text="Not Implemented">
      <formula>NOT(ISERROR(SEARCH(("Not Implemented"),(J12))))</formula>
    </cfRule>
  </conditionalFormatting>
  <conditionalFormatting sqref="J12">
    <cfRule type="containsText" dxfId="2" priority="3" operator="containsText" text="FAIL">
      <formula>NOT(ISERROR(SEARCH(("FAIL"),(J12))))</formula>
    </cfRule>
  </conditionalFormatting>
  <conditionalFormatting sqref="J12">
    <cfRule type="containsText" dxfId="3" priority="4" operator="containsText" text="PASS">
      <formula>NOT(ISERROR(SEARCH(("PASS"),(J12))))</formula>
    </cfRule>
  </conditionalFormatting>
  <conditionalFormatting sqref="L12">
    <cfRule type="containsText" dxfId="0" priority="5" operator="containsText" text="SKIPPED">
      <formula>NOT(ISERROR(SEARCH(("SKIPPED"),(L12))))</formula>
    </cfRule>
  </conditionalFormatting>
  <conditionalFormatting sqref="L12">
    <cfRule type="containsText" dxfId="1" priority="6" operator="containsText" text="Not Implemented">
      <formula>NOT(ISERROR(SEARCH(("Not Implemented"),(L12))))</formula>
    </cfRule>
  </conditionalFormatting>
  <conditionalFormatting sqref="L12">
    <cfRule type="containsText" dxfId="2" priority="7" operator="containsText" text="FAIL">
      <formula>NOT(ISERROR(SEARCH(("FAIL"),(L12))))</formula>
    </cfRule>
  </conditionalFormatting>
  <conditionalFormatting sqref="L12">
    <cfRule type="containsText" dxfId="3" priority="8" operator="containsText" text="PASS">
      <formula>NOT(ISERROR(SEARCH(("PASS"),(L12))))</formula>
    </cfRule>
  </conditionalFormatting>
  <conditionalFormatting sqref="J13">
    <cfRule type="containsText" dxfId="0" priority="9" operator="containsText" text="SKIPPED">
      <formula>NOT(ISERROR(SEARCH(("SKIPPED"),(J13))))</formula>
    </cfRule>
  </conditionalFormatting>
  <conditionalFormatting sqref="J13">
    <cfRule type="containsText" dxfId="1" priority="10" operator="containsText" text="Not Implemented">
      <formula>NOT(ISERROR(SEARCH(("Not Implemented"),(J13))))</formula>
    </cfRule>
  </conditionalFormatting>
  <conditionalFormatting sqref="J13">
    <cfRule type="containsText" dxfId="2" priority="11" operator="containsText" text="FAIL">
      <formula>NOT(ISERROR(SEARCH(("FAIL"),(J13))))</formula>
    </cfRule>
  </conditionalFormatting>
  <conditionalFormatting sqref="J13">
    <cfRule type="containsText" dxfId="3" priority="12" operator="containsText" text="PASS">
      <formula>NOT(ISERROR(SEARCH(("PASS"),(J13))))</formula>
    </cfRule>
  </conditionalFormatting>
  <conditionalFormatting sqref="L13">
    <cfRule type="containsText" dxfId="0" priority="13" operator="containsText" text="SKIPPED">
      <formula>NOT(ISERROR(SEARCH(("SKIPPED"),(L13))))</formula>
    </cfRule>
  </conditionalFormatting>
  <conditionalFormatting sqref="L13">
    <cfRule type="containsText" dxfId="1" priority="14" operator="containsText" text="Not Implemented">
      <formula>NOT(ISERROR(SEARCH(("Not Implemented"),(L13))))</formula>
    </cfRule>
  </conditionalFormatting>
  <conditionalFormatting sqref="L13">
    <cfRule type="containsText" dxfId="2" priority="15" operator="containsText" text="FAIL">
      <formula>NOT(ISERROR(SEARCH(("FAIL"),(L13))))</formula>
    </cfRule>
  </conditionalFormatting>
  <conditionalFormatting sqref="L13">
    <cfRule type="containsText" dxfId="3" priority="16" operator="containsText" text="PASS">
      <formula>NOT(ISERROR(SEARCH(("PASS"),(L13))))</formula>
    </cfRule>
  </conditionalFormatting>
  <conditionalFormatting sqref="J14">
    <cfRule type="containsText" dxfId="0" priority="17" operator="containsText" text="SKIPPED">
      <formula>NOT(ISERROR(SEARCH(("SKIPPED"),(J14))))</formula>
    </cfRule>
  </conditionalFormatting>
  <conditionalFormatting sqref="J14">
    <cfRule type="containsText" dxfId="1" priority="18" operator="containsText" text="Not Implemented">
      <formula>NOT(ISERROR(SEARCH(("Not Implemented"),(J14))))</formula>
    </cfRule>
  </conditionalFormatting>
  <conditionalFormatting sqref="J14">
    <cfRule type="containsText" dxfId="2" priority="19" operator="containsText" text="FAIL">
      <formula>NOT(ISERROR(SEARCH(("FAIL"),(J14))))</formula>
    </cfRule>
  </conditionalFormatting>
  <conditionalFormatting sqref="J14">
    <cfRule type="containsText" dxfId="3" priority="20" operator="containsText" text="PASS">
      <formula>NOT(ISERROR(SEARCH(("PASS"),(J14))))</formula>
    </cfRule>
  </conditionalFormatting>
  <conditionalFormatting sqref="L14">
    <cfRule type="containsText" dxfId="0" priority="21" operator="containsText" text="SKIPPED">
      <formula>NOT(ISERROR(SEARCH(("SKIPPED"),(L14))))</formula>
    </cfRule>
  </conditionalFormatting>
  <conditionalFormatting sqref="L14">
    <cfRule type="containsText" dxfId="1" priority="22" operator="containsText" text="Not Implemented">
      <formula>NOT(ISERROR(SEARCH(("Not Implemented"),(L14))))</formula>
    </cfRule>
  </conditionalFormatting>
  <conditionalFormatting sqref="L14">
    <cfRule type="containsText" dxfId="2" priority="23" operator="containsText" text="FAIL">
      <formula>NOT(ISERROR(SEARCH(("FAIL"),(L14))))</formula>
    </cfRule>
  </conditionalFormatting>
  <conditionalFormatting sqref="L14">
    <cfRule type="containsText" dxfId="3" priority="24" operator="containsText" text="PASS">
      <formula>NOT(ISERROR(SEARCH(("PASS"),(L14))))</formula>
    </cfRule>
  </conditionalFormatting>
  <conditionalFormatting sqref="J15">
    <cfRule type="containsText" dxfId="0" priority="25" operator="containsText" text="SKIPPED">
      <formula>NOT(ISERROR(SEARCH(("SKIPPED"),(J15))))</formula>
    </cfRule>
  </conditionalFormatting>
  <conditionalFormatting sqref="J15">
    <cfRule type="containsText" dxfId="1" priority="26" operator="containsText" text="Not Implemented">
      <formula>NOT(ISERROR(SEARCH(("Not Implemented"),(J15))))</formula>
    </cfRule>
  </conditionalFormatting>
  <conditionalFormatting sqref="J15">
    <cfRule type="containsText" dxfId="2" priority="27" operator="containsText" text="FAIL">
      <formula>NOT(ISERROR(SEARCH(("FAIL"),(J15))))</formula>
    </cfRule>
  </conditionalFormatting>
  <conditionalFormatting sqref="J15">
    <cfRule type="containsText" dxfId="3" priority="28" operator="containsText" text="PASS">
      <formula>NOT(ISERROR(SEARCH(("PASS"),(J15))))</formula>
    </cfRule>
  </conditionalFormatting>
  <conditionalFormatting sqref="L15">
    <cfRule type="containsText" dxfId="0" priority="29" operator="containsText" text="SKIPPED">
      <formula>NOT(ISERROR(SEARCH(("SKIPPED"),(L15))))</formula>
    </cfRule>
  </conditionalFormatting>
  <conditionalFormatting sqref="L15">
    <cfRule type="containsText" dxfId="1" priority="30" operator="containsText" text="Not Implemented">
      <formula>NOT(ISERROR(SEARCH(("Not Implemented"),(L15))))</formula>
    </cfRule>
  </conditionalFormatting>
  <conditionalFormatting sqref="L15">
    <cfRule type="containsText" dxfId="2" priority="31" operator="containsText" text="FAIL">
      <formula>NOT(ISERROR(SEARCH(("FAIL"),(L15))))</formula>
    </cfRule>
  </conditionalFormatting>
  <conditionalFormatting sqref="L15">
    <cfRule type="containsText" dxfId="3" priority="32" operator="containsText" text="PASS">
      <formula>NOT(ISERROR(SEARCH(("PASS"),(L15))))</formula>
    </cfRule>
  </conditionalFormatting>
  <conditionalFormatting sqref="J16">
    <cfRule type="containsText" dxfId="0" priority="33" operator="containsText" text="SKIPPED">
      <formula>NOT(ISERROR(SEARCH(("SKIPPED"),(J16))))</formula>
    </cfRule>
  </conditionalFormatting>
  <conditionalFormatting sqref="J16">
    <cfRule type="containsText" dxfId="1" priority="34" operator="containsText" text="Not Implemented">
      <formula>NOT(ISERROR(SEARCH(("Not Implemented"),(J16))))</formula>
    </cfRule>
  </conditionalFormatting>
  <conditionalFormatting sqref="J16">
    <cfRule type="containsText" dxfId="2" priority="35" operator="containsText" text="FAIL">
      <formula>NOT(ISERROR(SEARCH(("FAIL"),(J16))))</formula>
    </cfRule>
  </conditionalFormatting>
  <conditionalFormatting sqref="J16">
    <cfRule type="containsText" dxfId="3" priority="36" operator="containsText" text="PASS">
      <formula>NOT(ISERROR(SEARCH(("PASS"),(J16))))</formula>
    </cfRule>
  </conditionalFormatting>
  <conditionalFormatting sqref="L16">
    <cfRule type="containsText" dxfId="0" priority="37" operator="containsText" text="SKIPPED">
      <formula>NOT(ISERROR(SEARCH(("SKIPPED"),(L16))))</formula>
    </cfRule>
  </conditionalFormatting>
  <conditionalFormatting sqref="L16">
    <cfRule type="containsText" dxfId="1" priority="38" operator="containsText" text="Not Implemented">
      <formula>NOT(ISERROR(SEARCH(("Not Implemented"),(L16))))</formula>
    </cfRule>
  </conditionalFormatting>
  <conditionalFormatting sqref="L16">
    <cfRule type="containsText" dxfId="2" priority="39" operator="containsText" text="FAIL">
      <formula>NOT(ISERROR(SEARCH(("FAIL"),(L16))))</formula>
    </cfRule>
  </conditionalFormatting>
  <conditionalFormatting sqref="L16">
    <cfRule type="containsText" dxfId="3" priority="40" operator="containsText" text="PASS">
      <formula>NOT(ISERROR(SEARCH(("PASS"),(L16))))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3.38"/>
    <col customWidth="1" min="14" max="26" width="9.0"/>
  </cols>
  <sheetData>
    <row r="1" ht="13.5" customHeight="1">
      <c r="A1" s="21" t="s">
        <v>32</v>
      </c>
      <c r="B1" s="3"/>
      <c r="C1" s="22" t="s">
        <v>28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82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29"/>
      <c r="B6" s="30"/>
      <c r="C6" s="17">
        <f>COUNTIF($J$12:$J$480,"&lt;&gt;")</f>
        <v>5</v>
      </c>
      <c r="D6" s="17">
        <f>COUNTIF($J$12:$J$479,"PASS")</f>
        <v>5</v>
      </c>
      <c r="E6" s="17">
        <f>COUNTIF($J$12:$J$482,"FAIL")</f>
        <v>0</v>
      </c>
      <c r="F6" s="17">
        <f>COUNTIF($J$12:$J$482,"NOT IMPLEMENTED")</f>
        <v>0</v>
      </c>
      <c r="G6" s="17">
        <f>COUNTIF($J$12:$J$482,"SKIPPED")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COUNTIF($L$12:$L$480,"&lt;&gt;")</f>
        <v>5</v>
      </c>
      <c r="D8" s="17">
        <f>COUNTIF($L$12:$L$480,"PASS")</f>
        <v>5</v>
      </c>
      <c r="E8" s="17">
        <f>COUNTIF($L$12:$L$480,"FAIL")</f>
        <v>0</v>
      </c>
      <c r="F8" s="17">
        <f>COUNTIF($L$12:$L$480,"NOT IMPLEMENTED")</f>
        <v>0</v>
      </c>
      <c r="G8" s="17">
        <f>COUNTIF($L$12:$L$480,"SKIPPED")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25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71.0" customHeight="1">
      <c r="A12" s="33">
        <v>1.0</v>
      </c>
      <c r="B12" s="34" t="str">
        <f t="shared" ref="B12:B16" si="1">CONCATENATE($C$2," - ",A12)</f>
        <v>SF - 1</v>
      </c>
      <c r="C12" s="34" t="str">
        <f t="shared" ref="C12:C16" si="2">$C$1</f>
        <v>Test the Subtract function</v>
      </c>
      <c r="D12" s="34" t="s">
        <v>54</v>
      </c>
      <c r="E12" s="34" t="s">
        <v>83</v>
      </c>
      <c r="F12" s="35" t="s">
        <v>84</v>
      </c>
      <c r="G12" s="36" t="s">
        <v>85</v>
      </c>
      <c r="H12" s="35" t="s">
        <v>58</v>
      </c>
      <c r="I12" s="37">
        <v>45340.0</v>
      </c>
      <c r="J12" s="38" t="s">
        <v>12</v>
      </c>
      <c r="K12" s="39"/>
      <c r="L12" s="38" t="s">
        <v>12</v>
      </c>
      <c r="M12" s="33" t="s">
        <v>9</v>
      </c>
    </row>
    <row r="13" ht="13.5" customHeight="1">
      <c r="A13" s="33">
        <v>2.0</v>
      </c>
      <c r="B13" s="34" t="str">
        <f t="shared" si="1"/>
        <v>SF - 2</v>
      </c>
      <c r="C13" s="34" t="str">
        <f t="shared" si="2"/>
        <v>Test the Subtract function</v>
      </c>
      <c r="D13" s="34" t="s">
        <v>59</v>
      </c>
      <c r="E13" s="34" t="s">
        <v>83</v>
      </c>
      <c r="F13" s="35" t="s">
        <v>86</v>
      </c>
      <c r="G13" s="40" t="s">
        <v>87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33" t="s">
        <v>9</v>
      </c>
    </row>
    <row r="14" ht="173.25" customHeight="1">
      <c r="A14" s="33">
        <v>3.0</v>
      </c>
      <c r="B14" s="34" t="str">
        <f t="shared" si="1"/>
        <v>SF - 3</v>
      </c>
      <c r="C14" s="34" t="str">
        <f t="shared" si="2"/>
        <v>Test the Subtract function</v>
      </c>
      <c r="D14" s="34" t="s">
        <v>63</v>
      </c>
      <c r="E14" s="34" t="s">
        <v>83</v>
      </c>
      <c r="F14" s="35" t="s">
        <v>88</v>
      </c>
      <c r="G14" s="41" t="s">
        <v>89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33" t="s">
        <v>9</v>
      </c>
    </row>
    <row r="15" ht="198.0" customHeight="1">
      <c r="A15" s="33">
        <v>4.0</v>
      </c>
      <c r="B15" s="34" t="str">
        <f t="shared" si="1"/>
        <v>SF - 4</v>
      </c>
      <c r="C15" s="34" t="str">
        <f t="shared" si="2"/>
        <v>Test the Subtract function</v>
      </c>
      <c r="D15" s="34" t="s">
        <v>67</v>
      </c>
      <c r="E15" s="34" t="s">
        <v>83</v>
      </c>
      <c r="F15" s="35" t="s">
        <v>90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33" t="s">
        <v>9</v>
      </c>
    </row>
    <row r="16" ht="208.5" customHeight="1">
      <c r="A16" s="33">
        <v>5.0</v>
      </c>
      <c r="B16" s="34" t="str">
        <f t="shared" si="1"/>
        <v>SF - 5</v>
      </c>
      <c r="C16" s="34" t="str">
        <f t="shared" si="2"/>
        <v>Test the Subtract function</v>
      </c>
      <c r="D16" s="34" t="s">
        <v>70</v>
      </c>
      <c r="E16" s="34" t="s">
        <v>83</v>
      </c>
      <c r="F16" s="35" t="s">
        <v>91</v>
      </c>
      <c r="G16" s="41"/>
      <c r="H16" s="35" t="s">
        <v>72</v>
      </c>
      <c r="I16" s="37">
        <v>44823.0</v>
      </c>
      <c r="J16" s="38" t="s">
        <v>12</v>
      </c>
      <c r="K16" s="39"/>
      <c r="L16" s="38" t="s">
        <v>12</v>
      </c>
      <c r="M16" s="33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3.5"/>
    <col customWidth="1" min="14" max="26" width="9.0"/>
  </cols>
  <sheetData>
    <row r="1" ht="13.5" customHeight="1">
      <c r="A1" s="21" t="s">
        <v>32</v>
      </c>
      <c r="B1" s="3"/>
      <c r="C1" s="22" t="s">
        <v>92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93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H5" s="23"/>
      <c r="I5" s="23"/>
      <c r="J5" s="23"/>
      <c r="K5" s="23"/>
      <c r="L5" s="4"/>
    </row>
    <row r="6" ht="13.5" customHeight="1">
      <c r="A6" s="29"/>
      <c r="B6" s="30"/>
      <c r="C6" s="17">
        <f>COUNTIF($J$12:$J$478,"&lt;&gt;")</f>
        <v>6</v>
      </c>
      <c r="D6" s="17">
        <f>COUNTIF($J$12:$J$477,"PASS")</f>
        <v>6</v>
      </c>
      <c r="E6" s="17">
        <f>COUNTIF($J$12:$J$480,"FAIL")</f>
        <v>0</v>
      </c>
      <c r="F6" s="17">
        <f>COUNTIF($J$12:$J$480,"NOT IMPLEMENTED")</f>
        <v>0</v>
      </c>
      <c r="G6" s="17">
        <f>COUNTIF($J$12:$J$480,"SKIPPED")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COUNTIF($L$12:$L$478,"&lt;&gt;")</f>
        <v>6</v>
      </c>
      <c r="D8" s="17">
        <f>COUNTIF($L$12:$L$478,"PASS")</f>
        <v>6</v>
      </c>
      <c r="E8" s="17">
        <f>COUNTIF($L$12:$L$478,"FAIL")</f>
        <v>0</v>
      </c>
      <c r="F8" s="17">
        <f>COUNTIF($L$12:$L$478,"NOT IMPLEMENTED")</f>
        <v>0</v>
      </c>
      <c r="G8" s="17">
        <f>COUNTIF($L$12:$L$478,"SKIPPED")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23.75" customHeight="1">
      <c r="A12" s="33">
        <v>1.0</v>
      </c>
      <c r="B12" s="34" t="str">
        <f t="shared" ref="B12:B17" si="1">CONCATENATE($C$2," - ",A12)</f>
        <v>DF - 1</v>
      </c>
      <c r="C12" s="34" t="str">
        <f t="shared" ref="C12:C17" si="2">$C$1</f>
        <v>Test the Division function</v>
      </c>
      <c r="D12" s="34" t="s">
        <v>54</v>
      </c>
      <c r="E12" s="34" t="s">
        <v>94</v>
      </c>
      <c r="F12" s="35" t="s">
        <v>95</v>
      </c>
      <c r="G12" s="36" t="s">
        <v>96</v>
      </c>
      <c r="H12" s="35" t="s">
        <v>97</v>
      </c>
      <c r="I12" s="37">
        <v>45340.0</v>
      </c>
      <c r="J12" s="38" t="s">
        <v>12</v>
      </c>
      <c r="K12" s="39"/>
      <c r="L12" s="38" t="s">
        <v>12</v>
      </c>
      <c r="M12" s="42" t="s">
        <v>9</v>
      </c>
    </row>
    <row r="13" ht="153.0" customHeight="1">
      <c r="A13" s="33">
        <v>2.0</v>
      </c>
      <c r="B13" s="34" t="str">
        <f t="shared" si="1"/>
        <v>DF - 2</v>
      </c>
      <c r="C13" s="34" t="str">
        <f t="shared" si="2"/>
        <v>Test the Division function</v>
      </c>
      <c r="D13" s="34" t="s">
        <v>59</v>
      </c>
      <c r="E13" s="34" t="s">
        <v>94</v>
      </c>
      <c r="F13" s="35" t="s">
        <v>98</v>
      </c>
      <c r="G13" s="40" t="s">
        <v>99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42" t="s">
        <v>9</v>
      </c>
    </row>
    <row r="14" ht="157.5" customHeight="1">
      <c r="A14" s="33">
        <v>3.0</v>
      </c>
      <c r="B14" s="34" t="str">
        <f t="shared" si="1"/>
        <v>DF - 3</v>
      </c>
      <c r="C14" s="34" t="str">
        <f t="shared" si="2"/>
        <v>Test the Division function</v>
      </c>
      <c r="D14" s="34" t="s">
        <v>63</v>
      </c>
      <c r="E14" s="34" t="s">
        <v>94</v>
      </c>
      <c r="F14" s="35" t="s">
        <v>100</v>
      </c>
      <c r="G14" s="41" t="s">
        <v>101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42" t="s">
        <v>9</v>
      </c>
    </row>
    <row r="15" ht="156.0" customHeight="1">
      <c r="A15" s="33">
        <v>4.0</v>
      </c>
      <c r="B15" s="34" t="str">
        <f t="shared" si="1"/>
        <v>DF - 4</v>
      </c>
      <c r="C15" s="34" t="str">
        <f t="shared" si="2"/>
        <v>Test the Division function</v>
      </c>
      <c r="D15" s="34" t="s">
        <v>67</v>
      </c>
      <c r="E15" s="34" t="s">
        <v>94</v>
      </c>
      <c r="F15" s="35" t="s">
        <v>102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42" t="s">
        <v>9</v>
      </c>
    </row>
    <row r="16" ht="156.0" customHeight="1">
      <c r="A16" s="33">
        <v>5.0</v>
      </c>
      <c r="B16" s="34" t="str">
        <f t="shared" si="1"/>
        <v>DF - 5</v>
      </c>
      <c r="C16" s="34" t="str">
        <f t="shared" si="2"/>
        <v>Test the Division function</v>
      </c>
      <c r="D16" s="34" t="s">
        <v>70</v>
      </c>
      <c r="E16" s="34" t="s">
        <v>94</v>
      </c>
      <c r="F16" s="35" t="s">
        <v>103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42" t="s">
        <v>9</v>
      </c>
    </row>
    <row r="17" ht="162.0" customHeight="1">
      <c r="A17" s="33">
        <v>6.0</v>
      </c>
      <c r="B17" s="34" t="str">
        <f t="shared" si="1"/>
        <v>DF - 6</v>
      </c>
      <c r="C17" s="34" t="str">
        <f t="shared" si="2"/>
        <v>Test the Division function</v>
      </c>
      <c r="D17" s="34" t="s">
        <v>54</v>
      </c>
      <c r="E17" s="34" t="s">
        <v>94</v>
      </c>
      <c r="F17" s="35" t="s">
        <v>104</v>
      </c>
      <c r="G17" s="36" t="s">
        <v>105</v>
      </c>
      <c r="H17" s="35" t="s">
        <v>106</v>
      </c>
      <c r="I17" s="37">
        <v>45340.0</v>
      </c>
      <c r="J17" s="38" t="s">
        <v>12</v>
      </c>
      <c r="K17" s="39"/>
      <c r="L17" s="38" t="s">
        <v>12</v>
      </c>
      <c r="M17" s="42" t="s">
        <v>9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0.88"/>
    <col customWidth="1" min="14" max="26" width="9.0"/>
  </cols>
  <sheetData>
    <row r="1" ht="13.5" customHeight="1">
      <c r="A1" s="21" t="s">
        <v>32</v>
      </c>
      <c r="B1" s="3"/>
      <c r="C1" s="22" t="s">
        <v>30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107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29"/>
      <c r="B6" s="30"/>
      <c r="C6" s="17">
        <f>COUNTIF($J$12:$J$472,"&lt;&gt;")</f>
        <v>5</v>
      </c>
      <c r="D6" s="17">
        <f>COUNTIF($J$12:$J$471,"PASS")</f>
        <v>4</v>
      </c>
      <c r="E6" s="17">
        <f>COUNTIF($J$12:$J$474,"FAIL")</f>
        <v>1</v>
      </c>
      <c r="F6" s="17">
        <f>COUNTIF($J$12:$J$474,"NOT IMPLEMENTED")</f>
        <v>0</v>
      </c>
      <c r="G6" s="17">
        <f>COUNTIF($J$12:$J$474,"SKIPPED")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COUNTIF($L$12:$L$472,"&lt;&gt;")</f>
        <v>5</v>
      </c>
      <c r="D8" s="17">
        <f>COUNTIF($L$12:$L$472,"PASS")</f>
        <v>5</v>
      </c>
      <c r="E8" s="17">
        <f>COUNTIF($L$12:$L$472,"FAIL")</f>
        <v>0</v>
      </c>
      <c r="F8" s="17">
        <f>COUNTIF($L$12:$L$472,"NOT IMPLEMENTED")</f>
        <v>0</v>
      </c>
      <c r="G8" s="17">
        <f>COUNTIF($L$12:$L$472,"SKIPPED")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04.25" customHeight="1">
      <c r="A12" s="33">
        <v>1.0</v>
      </c>
      <c r="B12" s="34" t="str">
        <f t="shared" ref="B12:B16" si="1">CONCATENATE($C$2," - ",A12)</f>
        <v>PDF - 1</v>
      </c>
      <c r="C12" s="34" t="str">
        <f t="shared" ref="C12:C16" si="2">$C$1</f>
        <v>Test the percent division function</v>
      </c>
      <c r="D12" s="34" t="s">
        <v>54</v>
      </c>
      <c r="E12" s="34" t="s">
        <v>108</v>
      </c>
      <c r="F12" s="35" t="s">
        <v>109</v>
      </c>
      <c r="G12" s="36" t="s">
        <v>105</v>
      </c>
      <c r="H12" s="35" t="s">
        <v>58</v>
      </c>
      <c r="I12" s="37">
        <v>45340.0</v>
      </c>
      <c r="J12" s="38" t="s">
        <v>13</v>
      </c>
      <c r="K12" s="39">
        <v>45341.0</v>
      </c>
      <c r="L12" s="38" t="s">
        <v>12</v>
      </c>
      <c r="M12" s="42" t="s">
        <v>9</v>
      </c>
    </row>
    <row r="13" ht="99.75" customHeight="1">
      <c r="A13" s="33">
        <v>2.0</v>
      </c>
      <c r="B13" s="34" t="str">
        <f t="shared" si="1"/>
        <v>PDF - 2</v>
      </c>
      <c r="C13" s="34" t="str">
        <f t="shared" si="2"/>
        <v>Test the percent division function</v>
      </c>
      <c r="D13" s="34" t="s">
        <v>59</v>
      </c>
      <c r="E13" s="34" t="s">
        <v>108</v>
      </c>
      <c r="F13" s="35" t="s">
        <v>110</v>
      </c>
      <c r="G13" s="40" t="s">
        <v>87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42" t="s">
        <v>9</v>
      </c>
    </row>
    <row r="14" ht="123.0" customHeight="1">
      <c r="A14" s="33">
        <v>3.0</v>
      </c>
      <c r="B14" s="34" t="str">
        <f t="shared" si="1"/>
        <v>PDF - 3</v>
      </c>
      <c r="C14" s="34" t="str">
        <f t="shared" si="2"/>
        <v>Test the percent division function</v>
      </c>
      <c r="D14" s="34" t="s">
        <v>63</v>
      </c>
      <c r="E14" s="34" t="s">
        <v>108</v>
      </c>
      <c r="F14" s="35" t="s">
        <v>111</v>
      </c>
      <c r="G14" s="41" t="s">
        <v>112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42" t="s">
        <v>9</v>
      </c>
    </row>
    <row r="15" ht="122.25" customHeight="1">
      <c r="A15" s="33">
        <v>4.0</v>
      </c>
      <c r="B15" s="34" t="str">
        <f t="shared" si="1"/>
        <v>PDF - 4</v>
      </c>
      <c r="C15" s="34" t="str">
        <f t="shared" si="2"/>
        <v>Test the percent division function</v>
      </c>
      <c r="D15" s="34" t="s">
        <v>67</v>
      </c>
      <c r="E15" s="34" t="s">
        <v>108</v>
      </c>
      <c r="F15" s="35" t="s">
        <v>113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42" t="s">
        <v>9</v>
      </c>
    </row>
    <row r="16" ht="126.75" customHeight="1">
      <c r="A16" s="33">
        <v>5.0</v>
      </c>
      <c r="B16" s="34" t="str">
        <f t="shared" si="1"/>
        <v>PDF - 5</v>
      </c>
      <c r="C16" s="34" t="str">
        <f t="shared" si="2"/>
        <v>Test the percent division function</v>
      </c>
      <c r="D16" s="34" t="s">
        <v>70</v>
      </c>
      <c r="E16" s="34" t="s">
        <v>108</v>
      </c>
      <c r="F16" s="35" t="s">
        <v>114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42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