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report " sheetId="1" r:id="rId4"/>
    <sheet state="visible" name="Test the addition function" sheetId="2" r:id="rId5"/>
    <sheet state="visible" name="Test the Kernel function" sheetId="3" r:id="rId6"/>
    <sheet state="visible" name="Test the Subtract function" sheetId="4" r:id="rId7"/>
    <sheet state="visible" name="Test the division function" sheetId="5" r:id="rId8"/>
    <sheet state="visible" name="Check the product one last time" sheetId="6" r:id="rId9"/>
    <sheet state="visible" name="Test the percent division funct" sheetId="7" r:id="rId10"/>
  </sheets>
  <definedNames/>
  <calcPr/>
  <extLst>
    <ext uri="GoogleSheetsCustomDataVersion2">
      <go:sheetsCustomData xmlns:go="http://customooxmlschemas.google.com/" r:id="rId11" roundtripDataChecksum="QaiA1Z+RlFgfJwi4NKjrWJtlC496RtdXp6q2+zKaRnU="/>
    </ext>
  </extLst>
</workbook>
</file>

<file path=xl/sharedStrings.xml><?xml version="1.0" encoding="utf-8"?>
<sst xmlns="http://schemas.openxmlformats.org/spreadsheetml/2006/main" count="515" uniqueCount="139">
  <si>
    <t>Test report</t>
  </si>
  <si>
    <t>Project Name</t>
  </si>
  <si>
    <t>Calculator  System</t>
  </si>
  <si>
    <t>Stage</t>
  </si>
  <si>
    <t>Sprint 1</t>
  </si>
  <si>
    <t>Project Code</t>
  </si>
  <si>
    <t>Test Environment Setup Description</t>
  </si>
  <si>
    <t>Web</t>
  </si>
  <si>
    <t>Tester</t>
  </si>
  <si>
    <t>Lieu Thi Thuy Trang</t>
  </si>
  <si>
    <t>Pham Quynh Chi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</si>
  <si>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</si>
  <si>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</si>
  <si>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</si>
  <si>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</si>
  <si>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</si>
  <si>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</si>
  <si>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</si>
  <si>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</si>
  <si>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</si>
  <si>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</si>
  <si>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t>AF- X</t>
  </si>
  <si>
    <t>Test the addition function</t>
  </si>
  <si>
    <t>MF - X</t>
  </si>
  <si>
    <t>Test the Kernel function</t>
  </si>
  <si>
    <t>DF - X</t>
  </si>
  <si>
    <t>Test the division function</t>
  </si>
  <si>
    <t>SF- X</t>
  </si>
  <si>
    <t>Test the Subtract function</t>
  </si>
  <si>
    <t>PDF - X</t>
  </si>
  <si>
    <t>Test the percent division function</t>
  </si>
  <si>
    <r>
      <rPr>
        <rFont val="Times New Roman"/>
        <b/>
        <i/>
        <color theme="1"/>
        <sz val="13.0"/>
        <u/>
      </rPr>
      <t>Note:</t>
    </r>
    <r>
      <rPr>
        <rFont val="Times New Roman"/>
        <b val="0"/>
        <i/>
        <color theme="1"/>
        <sz val="13.0"/>
        <u/>
      </rPr>
      <t xml:space="preserve"> X is Number</t>
    </r>
  </si>
  <si>
    <t>Module</t>
  </si>
  <si>
    <t>Test the Addition function</t>
  </si>
  <si>
    <t>Code</t>
  </si>
  <si>
    <t>AF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</si>
  <si>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</si>
  <si>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</si>
  <si>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</si>
  <si>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</si>
  <si>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</si>
  <si>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</si>
  <si>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</si>
  <si>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</si>
  <si>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</si>
  <si>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</si>
  <si>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</si>
  <si>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</si>
  <si>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</si>
  <si>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</si>
  <si>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</si>
  <si>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</si>
  <si>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</si>
  <si>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Assign to</t>
  </si>
  <si>
    <t>Enter 2 values a and b</t>
  </si>
  <si>
    <t>Select the " + " icon in the main interface</t>
  </si>
  <si>
    <r>
      <rPr>
        <rFont val="Times New Roman"/>
        <color theme="1"/>
        <sz val="13.0"/>
      </rPr>
      <t xml:space="preserve">1. Select the " </t>
    </r>
    <r>
      <rPr>
        <rFont val="Times New Roman"/>
        <b/>
        <color theme="1"/>
        <sz val="14.0"/>
      </rPr>
      <t>+</t>
    </r>
    <r>
      <rPr>
        <rFont val="Times New Roman"/>
        <color theme="1"/>
        <sz val="13.0"/>
      </rPr>
      <t xml:space="preserve">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</si>
  <si>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t>a=12
b=10000</t>
  </si>
  <si>
    <t>produces results and displays the message "Đã xong"</t>
  </si>
  <si>
    <t>just enter the value a</t>
  </si>
  <si>
    <r>
      <rPr>
        <rFont val="Times New Roman"/>
        <color theme="1"/>
        <sz val="13.0"/>
      </rPr>
      <t xml:space="preserve">1. Select the " </t>
    </r>
    <r>
      <rPr>
        <rFont val="Times New Roman"/>
        <b/>
        <color theme="1"/>
        <sz val="14.0"/>
      </rPr>
      <t>+</t>
    </r>
    <r>
      <rPr>
        <rFont val="Times New Roman"/>
        <color theme="1"/>
        <sz val="13.0"/>
      </rPr>
      <t xml:space="preserve">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</si>
  <si>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t>a=100</t>
  </si>
  <si>
    <t>gives the message "Chưa nhập giá trị a"</t>
  </si>
  <si>
    <t>just enter the value b</t>
  </si>
  <si>
    <r>
      <rPr>
        <rFont val="Times New Roman"/>
        <color theme="1"/>
        <sz val="13.0"/>
      </rPr>
      <t xml:space="preserve">1. Select the " </t>
    </r>
    <r>
      <rPr>
        <rFont val="Times New Roman"/>
        <b/>
        <color theme="1"/>
        <sz val="14.0"/>
      </rPr>
      <t>+</t>
    </r>
    <r>
      <rPr>
        <rFont val="Times New Roman"/>
        <color theme="1"/>
        <sz val="13.0"/>
      </rPr>
      <t xml:space="preserve"> " icon to enter the Addition interface
2. Enter data
3. Select "Calculator" for the system to perform calculations</t>
    </r>
  </si>
  <si>
    <t>b=1000</t>
  </si>
  <si>
    <t>gives the message "Chưa nhập giá trị b"</t>
  </si>
  <si>
    <t>Value has not been entered</t>
  </si>
  <si>
    <r>
      <rPr>
        <rFont val="Times New Roman"/>
        <color theme="1"/>
        <sz val="13.0"/>
      </rPr>
      <t xml:space="preserve">1. Select the " </t>
    </r>
    <r>
      <rPr>
        <rFont val="Times New Roman"/>
        <b/>
        <color theme="1"/>
        <sz val="13.0"/>
      </rPr>
      <t>+</t>
    </r>
    <r>
      <rPr>
        <rFont val="Times New Roman"/>
        <color theme="1"/>
        <sz val="13.0"/>
      </rPr>
      <t xml:space="preserve">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</si>
  <si>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t>gives the message "Chưa nhập giá trị nào "</t>
  </si>
  <si>
    <t>return to the main screen</t>
  </si>
  <si>
    <r>
      <rPr>
        <rFont val="Times New Roman"/>
        <color theme="1"/>
        <sz val="13.0"/>
      </rPr>
      <t xml:space="preserve">1. Select the " </t>
    </r>
    <r>
      <rPr>
        <rFont val="Times New Roman"/>
        <b/>
        <color theme="1"/>
        <sz val="13.0"/>
      </rPr>
      <t>+</t>
    </r>
    <r>
      <rPr>
        <rFont val="Times New Roman"/>
        <color theme="1"/>
        <sz val="13.0"/>
      </rPr>
      <t xml:space="preserve"> " icon to enter the Addition interface
2. Select "</t>
    </r>
    <r>
      <rPr>
        <rFont val="Times New Roman"/>
        <b/>
        <color theme="1"/>
        <sz val="13.0"/>
      </rPr>
      <t>return</t>
    </r>
    <r>
      <rPr>
        <rFont val="Times New Roman"/>
        <color theme="1"/>
        <sz val="13.0"/>
      </rPr>
      <t>" to return to the main screen</t>
    </r>
  </si>
  <si>
    <t>Return to the original home screen</t>
  </si>
  <si>
    <t>MF</t>
  </si>
  <si>
    <t>Select the " * " icon in the main interface</t>
  </si>
  <si>
    <r>
      <rPr>
        <rFont val="Times New Roman"/>
        <color theme="1"/>
        <sz val="13.0"/>
      </rPr>
      <t>1. Select the " X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</si>
  <si>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t>a=12
b=100</t>
  </si>
  <si>
    <t>Select the " X " icon in the main interface</t>
  </si>
  <si>
    <r>
      <rPr>
        <rFont val="Times New Roman"/>
        <color theme="1"/>
        <sz val="13.0"/>
      </rPr>
      <t>1. Select the " *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</si>
  <si>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t>1. Select the " X " icon to enter the Addition interface
2. Enter data
3. Select "Calculator" for the system to perform calculations</t>
  </si>
  <si>
    <r>
      <rPr>
        <rFont val="Times New Roman"/>
        <color theme="1"/>
        <sz val="13.0"/>
      </rPr>
      <t>1. Select the " X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</si>
  <si>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r>
      <rPr>
        <rFont val="Times New Roman"/>
        <color theme="1"/>
        <sz val="13.0"/>
      </rPr>
      <t>1. Select the " X " icon to enter the Addition interface
2. Select "</t>
    </r>
    <r>
      <rPr>
        <rFont val="Times New Roman"/>
        <b/>
        <color theme="1"/>
        <sz val="13.0"/>
      </rPr>
      <t>return</t>
    </r>
    <r>
      <rPr>
        <rFont val="Times New Roman"/>
        <color theme="1"/>
        <sz val="13.0"/>
      </rPr>
      <t>" to return to the main screen</t>
    </r>
  </si>
  <si>
    <t>SF</t>
  </si>
  <si>
    <t>Select the " - " icon in the main interface</t>
  </si>
  <si>
    <r>
      <rPr>
        <rFont val="Times New Roman"/>
        <color theme="1"/>
        <sz val="13.0"/>
      </rPr>
      <t>1. Select the " -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</si>
  <si>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t>a=120
b=100</t>
  </si>
  <si>
    <r>
      <rPr>
        <rFont val="Times New Roman"/>
        <color theme="1"/>
        <sz val="13.0"/>
      </rPr>
      <t>1. Select the " -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</si>
  <si>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t>a=10</t>
  </si>
  <si>
    <t>1. Select the " - " icon to enter the Addition interface
2. Enter data
3. Select "Calculator" for the system to perform calculations</t>
  </si>
  <si>
    <t>b=8</t>
  </si>
  <si>
    <r>
      <rPr>
        <rFont val="Times New Roman"/>
        <color theme="1"/>
        <sz val="13.0"/>
      </rPr>
      <t>1. Select the " -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</si>
  <si>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r>
      <rPr>
        <rFont val="Times New Roman"/>
        <color theme="1"/>
        <sz val="13.0"/>
      </rPr>
      <t>1. Select the " - " icon to enter the Addition interface
2. Select "</t>
    </r>
    <r>
      <rPr>
        <rFont val="Times New Roman"/>
        <b/>
        <color theme="1"/>
        <sz val="13.0"/>
      </rPr>
      <t>return</t>
    </r>
    <r>
      <rPr>
        <rFont val="Times New Roman"/>
        <color theme="1"/>
        <sz val="13.0"/>
      </rPr>
      <t>" to return to the main screen</t>
    </r>
  </si>
  <si>
    <t>Test the Division function</t>
  </si>
  <si>
    <t>DF</t>
  </si>
  <si>
    <t>Select the " / " icon in the main interface</t>
  </si>
  <si>
    <r>
      <rPr>
        <rFont val="Times New Roman"/>
        <color theme="1"/>
        <sz val="13.0"/>
      </rPr>
      <t>1. Select the " /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</si>
  <si>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t>a=12
b=3</t>
  </si>
  <si>
    <t>produces results (=4)  and displays the message "Đã xong"</t>
  </si>
  <si>
    <r>
      <rPr>
        <rFont val="Times New Roman"/>
        <color theme="1"/>
        <sz val="13.0"/>
      </rPr>
      <t>1. Select the " /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</si>
  <si>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t>a=12</t>
  </si>
  <si>
    <r>
      <rPr>
        <rFont val="Times New Roman"/>
        <color theme="1"/>
        <sz val="13.0"/>
      </rPr>
      <t>1. Select the " /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</si>
  <si>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t>b=3</t>
  </si>
  <si>
    <r>
      <rPr>
        <rFont val="Times New Roman"/>
        <color theme="1"/>
        <sz val="13.0"/>
      </rPr>
      <t>1. Select the " /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</si>
  <si>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r>
      <rPr>
        <rFont val="Times New Roman"/>
        <color theme="1"/>
        <sz val="13.0"/>
      </rPr>
      <t>1. Select the " /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</si>
  <si>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r>
      <rPr>
        <rFont val="Times New Roman"/>
        <color theme="1"/>
        <sz val="13.0"/>
      </rPr>
      <t>1. Select the " /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</si>
  <si>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t>a=12
b=5</t>
  </si>
  <si>
    <t>produces results (=2.4)  and displays the message "Đã xong"</t>
  </si>
  <si>
    <t>Check the product one last time</t>
  </si>
  <si>
    <t>CTP</t>
  </si>
  <si>
    <t>CTP - 1</t>
  </si>
  <si>
    <t>Enter 2 values a and b of Addion function</t>
  </si>
  <si>
    <t>1. Select the " + " icon to enter the Addition interface
2. Enter data
3. Select "Calculator" for the system to perform calculations</t>
  </si>
  <si>
    <t>a=50
b=12357</t>
  </si>
  <si>
    <t>CTP - 2</t>
  </si>
  <si>
    <t>just enter the value a of Addion function</t>
  </si>
  <si>
    <t>a=7</t>
  </si>
  <si>
    <t>CTP - 3</t>
  </si>
  <si>
    <t>Value has not been entered of Addion function</t>
  </si>
  <si>
    <t>Enter 2 values a and b of Kernel function</t>
  </si>
  <si>
    <t>a=12
b=107</t>
  </si>
  <si>
    <t>a=23
b=88</t>
  </si>
  <si>
    <t>CTP - 4</t>
  </si>
  <si>
    <t>Value has not been entered  of Subtract function</t>
  </si>
  <si>
    <t>CTP - 5</t>
  </si>
  <si>
    <t>Enter 2 values a and b of Division function</t>
  </si>
  <si>
    <t>a=12
b=98</t>
  </si>
  <si>
    <t>CTP - 6</t>
  </si>
  <si>
    <t>just enter the value a of Division function</t>
  </si>
  <si>
    <t>CTP - 7</t>
  </si>
  <si>
    <t>Enter 2 values a and b  of Percent division function</t>
  </si>
  <si>
    <t>a=5
b=31</t>
  </si>
  <si>
    <t>PDF</t>
  </si>
  <si>
    <t>Select the " % " icon in the main interface</t>
  </si>
  <si>
    <r>
      <rPr>
        <rFont val="Times New Roman"/>
        <color theme="1"/>
        <sz val="13.0"/>
      </rPr>
      <t>1. Select the " %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</si>
  <si>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r>
      <rPr>
        <rFont val="Times New Roman"/>
        <color theme="1"/>
        <sz val="13.0"/>
      </rPr>
      <t>1. Select the " %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</si>
  <si>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r>
      <rPr>
        <rFont val="Times New Roman"/>
        <color theme="1"/>
        <sz val="13.0"/>
      </rPr>
      <t>1. Select the " %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</si>
  <si>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t>b=30</t>
  </si>
  <si>
    <r>
      <rPr>
        <rFont val="Times New Roman"/>
        <color theme="1"/>
        <sz val="13.0"/>
      </rPr>
      <t>1. Select the " %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</si>
  <si>
    <r>
      <rPr>
        <rFont val="Times New Roman"/>
        <color theme="1"/>
        <sz val="13.0"/>
      </rPr>
      <t>1. Select the " % " icon to enter the Addition interface
2. Enter data
3. Select "</t>
    </r>
    <r>
      <rPr>
        <rFont val="Times New Roman"/>
        <b/>
        <color theme="1"/>
        <sz val="13.0"/>
      </rPr>
      <t>Calculator</t>
    </r>
    <r>
      <rPr>
        <rFont val="Times New Roman"/>
        <color theme="1"/>
        <sz val="13.0"/>
      </rPr>
      <t>" for the system to perform calculations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</si>
</sst>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  <scheme val="minor"/>
    </font>
    <font>
      <b/>
      <sz val="13.0"/>
      <color theme="1"/>
      <name val="Times New Roman"/>
    </font>
    <font/>
    <font>
      <sz val="13.0"/>
      <color theme="1"/>
      <name val="Times New Roman"/>
    </font>
    <font>
      <sz val="11.0"/>
      <color theme="1"/>
      <name val="Arial"/>
    </font>
    <font>
      <sz val="13.0"/>
      <color rgb="FF000000"/>
      <name val="Times New Roman"/>
    </font>
    <font>
      <b/>
      <i/>
      <u/>
      <sz val="13.0"/>
      <color theme="1"/>
      <name val="Times New Roman"/>
    </font>
    <font>
      <sz val="14.0"/>
      <color theme="1"/>
      <name val="Times New Roman"/>
    </font>
    <font>
      <b/>
      <sz val="13.0"/>
      <color rgb="FF000000"/>
      <name val="Times New Roman"/>
    </font>
    <font>
      <sz val="11.0"/>
      <color rgb="FF000000"/>
      <name val="Times New Roman"/>
    </font>
    <font>
      <b/>
      <sz val="11.0"/>
      <color theme="1"/>
      <name val="Times New Roman"/>
    </font>
    <font>
      <sz val="11.0"/>
      <color theme="1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8DB3E2"/>
        <bgColor rgb="FF8DB3E2"/>
      </patternFill>
    </fill>
    <fill>
      <patternFill patternType="solid">
        <fgColor rgb="FFB6DDE8"/>
        <bgColor rgb="FFB6DDE8"/>
      </patternFill>
    </fill>
    <fill>
      <patternFill patternType="solid">
        <fgColor rgb="FF92CDDC"/>
        <bgColor rgb="FF92CDDC"/>
      </patternFill>
    </fill>
    <fill>
      <patternFill patternType="solid">
        <fgColor theme="0"/>
        <bgColor theme="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1" numFmtId="0" xfId="0" applyBorder="1" applyFont="1"/>
    <xf borderId="4" fillId="0" fontId="3" numFmtId="0" xfId="0" applyBorder="1" applyFont="1"/>
    <xf borderId="0" fillId="0" fontId="4" numFmtId="0" xfId="0" applyAlignment="1" applyFont="1">
      <alignment horizontal="center"/>
    </xf>
    <xf borderId="4" fillId="2" fontId="1" numFmtId="0" xfId="0" applyAlignment="1" applyBorder="1" applyFont="1">
      <alignment shrinkToFit="0" wrapText="1"/>
    </xf>
    <xf borderId="4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3" fontId="3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4" fillId="0" fontId="3" numFmtId="0" xfId="0" applyAlignment="1" applyBorder="1" applyFont="1">
      <alignment horizontal="center"/>
    </xf>
    <xf borderId="4" fillId="0" fontId="5" numFmtId="0" xfId="0" applyBorder="1" applyFont="1"/>
    <xf borderId="4" fillId="0" fontId="3" numFmtId="15" xfId="0" applyBorder="1" applyFont="1" applyNumberFormat="1"/>
    <xf borderId="0" fillId="0" fontId="6" numFmtId="0" xfId="0" applyFont="1"/>
    <xf borderId="1" fillId="4" fontId="1" numFmtId="0" xfId="0" applyAlignment="1" applyBorder="1" applyFill="1" applyFont="1">
      <alignment horizontal="left"/>
    </xf>
    <xf borderId="1" fillId="0" fontId="3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1" fillId="0" fontId="7" numFmtId="0" xfId="0" applyAlignment="1" applyBorder="1" applyFont="1">
      <alignment horizontal="left" vertical="center"/>
    </xf>
    <xf borderId="9" fillId="4" fontId="1" numFmtId="0" xfId="0" applyAlignment="1" applyBorder="1" applyFont="1">
      <alignment horizontal="left" vertical="center"/>
    </xf>
    <xf borderId="10" fillId="0" fontId="2" numFmtId="0" xfId="0" applyBorder="1" applyFont="1"/>
    <xf borderId="4" fillId="4" fontId="1" numFmtId="0" xfId="0" applyAlignment="1" applyBorder="1" applyFont="1">
      <alignment horizontal="center"/>
    </xf>
    <xf borderId="0" fillId="0" fontId="8" numFmtId="0" xfId="0" applyFont="1"/>
    <xf borderId="11" fillId="0" fontId="2" numFmtId="0" xfId="0" applyBorder="1" applyFont="1"/>
    <xf borderId="12" fillId="0" fontId="2" numFmtId="0" xfId="0" applyBorder="1" applyFont="1"/>
    <xf borderId="5" fillId="5" fontId="1" numFmtId="0" xfId="0" applyAlignment="1" applyBorder="1" applyFill="1" applyFont="1">
      <alignment horizontal="center" vertical="center"/>
    </xf>
    <xf borderId="5" fillId="5" fontId="1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top" wrapText="1"/>
    </xf>
    <xf borderId="4" fillId="0" fontId="3" numFmtId="0" xfId="0" applyAlignment="1" applyBorder="1" applyFont="1">
      <alignment horizontal="left" shrinkToFit="0" vertical="top" wrapText="1"/>
    </xf>
    <xf borderId="4" fillId="0" fontId="3" numFmtId="15" xfId="0" applyAlignment="1" applyBorder="1" applyFont="1" applyNumberFormat="1">
      <alignment horizontal="center" shrinkToFit="0" vertical="center" wrapText="1"/>
    </xf>
    <xf borderId="4" fillId="6" fontId="3" numFmtId="0" xfId="0" applyAlignment="1" applyBorder="1" applyFill="1" applyFont="1">
      <alignment horizontal="center" shrinkToFit="0" vertical="center" wrapText="1"/>
    </xf>
    <xf borderId="4" fillId="0" fontId="3" numFmtId="15" xfId="0" applyAlignment="1" applyBorder="1" applyFont="1" applyNumberFormat="1">
      <alignment horizontal="center" vertical="center"/>
    </xf>
    <xf borderId="4" fillId="6" fontId="3" numFmtId="0" xfId="0" applyAlignment="1" applyBorder="1" applyFont="1">
      <alignment horizontal="left" shrinkToFit="0" vertical="center" wrapText="1"/>
    </xf>
    <xf borderId="4" fillId="6" fontId="3" numFmtId="0" xfId="0" applyAlignment="1" applyBorder="1" applyFont="1">
      <alignment shrinkToFit="0" vertical="center" wrapText="1"/>
    </xf>
    <xf borderId="4" fillId="0" fontId="9" numFmtId="0" xfId="0" applyAlignment="1" applyBorder="1" applyFont="1">
      <alignment horizontal="center" vertical="center"/>
    </xf>
    <xf borderId="4" fillId="4" fontId="1" numFmtId="0" xfId="0" applyAlignment="1" applyBorder="1" applyFont="1">
      <alignment horizontal="left"/>
    </xf>
    <xf borderId="4" fillId="4" fontId="10" numFmtId="0" xfId="0" applyBorder="1" applyFont="1"/>
    <xf borderId="4" fillId="0" fontId="3" numFmtId="0" xfId="0" applyAlignment="1" applyBorder="1" applyFont="1">
      <alignment horizontal="left"/>
    </xf>
    <xf borderId="4" fillId="0" fontId="11" numFmtId="0" xfId="0" applyBorder="1" applyFont="1"/>
    <xf borderId="13" fillId="4" fontId="1" numFmtId="0" xfId="0" applyAlignment="1" applyBorder="1" applyFont="1">
      <alignment horizontal="left"/>
    </xf>
    <xf borderId="14" fillId="4" fontId="1" numFmtId="0" xfId="0" applyAlignment="1" applyBorder="1" applyFont="1">
      <alignment horizontal="left"/>
    </xf>
    <xf borderId="3" fillId="0" fontId="7" numFmtId="0" xfId="0" applyAlignment="1" applyBorder="1" applyFont="1">
      <alignment horizontal="left" vertical="center"/>
    </xf>
    <xf borderId="4" fillId="4" fontId="1" numFmtId="0" xfId="0" applyAlignment="1" applyBorder="1" applyFont="1">
      <alignment horizontal="left" vertical="center"/>
    </xf>
    <xf borderId="4" fillId="4" fontId="10" numFmtId="0" xfId="0" applyAlignment="1" applyBorder="1" applyFont="1">
      <alignment horizontal="left"/>
    </xf>
    <xf borderId="4" fillId="5" fontId="1" numFmtId="0" xfId="0" applyAlignment="1" applyBorder="1" applyFont="1">
      <alignment horizontal="center" vertical="center"/>
    </xf>
    <xf borderId="4" fillId="5" fontId="1" numFmtId="0" xfId="0" applyAlignment="1" applyBorder="1" applyFont="1">
      <alignment horizontal="center" shrinkToFit="0" vertical="center" wrapText="1"/>
    </xf>
    <xf borderId="4" fillId="5" fontId="1" numFmtId="0" xfId="0" applyBorder="1" applyFont="1"/>
    <xf borderId="15" fillId="5" fontId="1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shrinkToFit="0" vertical="top" wrapText="1"/>
    </xf>
    <xf borderId="8" fillId="6" fontId="3" numFmtId="0" xfId="0" applyAlignment="1" applyBorder="1" applyFont="1">
      <alignment shrinkToFit="0" vertical="center" wrapText="1"/>
    </xf>
    <xf borderId="5" fillId="0" fontId="3" numFmtId="15" xfId="0" applyAlignment="1" applyBorder="1" applyFont="1" applyNumberFormat="1">
      <alignment horizontal="center" shrinkToFit="0" vertical="center" wrapText="1"/>
    </xf>
    <xf borderId="8" fillId="6" fontId="3" numFmtId="0" xfId="0" applyAlignment="1" applyBorder="1" applyFont="1">
      <alignment horizontal="center" shrinkToFit="0" vertical="center" wrapText="1"/>
    </xf>
    <xf borderId="5" fillId="0" fontId="3" numFmtId="15" xfId="0" applyAlignment="1" applyBorder="1" applyFont="1" applyNumberFormat="1">
      <alignment horizontal="center" vertical="center"/>
    </xf>
    <xf borderId="5" fillId="0" fontId="9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vertical="center"/>
    </xf>
    <xf borderId="4" fillId="0" fontId="4" numFmtId="15" xfId="0" applyAlignment="1" applyBorder="1" applyFont="1" applyNumberFormat="1">
      <alignment horizontal="center" vertical="center"/>
    </xf>
    <xf borderId="5" fillId="0" fontId="4" numFmtId="0" xfId="0" applyAlignment="1" applyBorder="1" applyFont="1">
      <alignment horizontal="center" shrinkToFit="0" vertical="center" wrapText="1"/>
    </xf>
    <xf borderId="5" fillId="0" fontId="4" numFmtId="15" xfId="0" applyAlignment="1" applyBorder="1" applyFont="1" applyNumberFormat="1">
      <alignment horizontal="center" vertic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E9A317"/>
          <bgColor rgb="FFE9A317"/>
        </patternFill>
      </fill>
      <border/>
    </dxf>
    <dxf>
      <font>
        <b/>
      </font>
      <fill>
        <patternFill patternType="solid">
          <fgColor rgb="FFA5A5A5"/>
          <bgColor rgb="FFA5A5A5"/>
        </patternFill>
      </fill>
      <border/>
    </dxf>
    <dxf>
      <font>
        <b/>
      </font>
      <fill>
        <patternFill patternType="solid">
          <fgColor rgb="FFE05720"/>
          <bgColor rgb="FFE05720"/>
        </patternFill>
      </fill>
      <border/>
    </dxf>
    <dxf>
      <font>
        <b/>
      </font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8.5"/>
    <col customWidth="1" min="3" max="3" width="33.25"/>
    <col customWidth="1" min="4" max="4" width="33.38"/>
    <col customWidth="1" min="5" max="25" width="17.25"/>
  </cols>
  <sheetData>
    <row r="1" ht="16.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6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>
      <c r="A3" s="5" t="s">
        <v>1</v>
      </c>
      <c r="B3" s="6" t="s">
        <v>2</v>
      </c>
      <c r="C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5" t="s">
        <v>3</v>
      </c>
      <c r="B4" s="6" t="s">
        <v>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6.5" customHeight="1">
      <c r="A5" s="5" t="s">
        <v>5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5.25" customHeight="1">
      <c r="A6" s="8" t="s">
        <v>6</v>
      </c>
      <c r="B6" s="9" t="s">
        <v>7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1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1" t="s">
        <v>8</v>
      </c>
      <c r="B8" s="12" t="s">
        <v>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3"/>
      <c r="B9" s="1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3"/>
      <c r="B10" s="12" t="s">
        <v>10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4"/>
      <c r="B11" s="1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1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1" t="s">
        <v>11</v>
      </c>
      <c r="B13" s="9" t="s">
        <v>12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3"/>
      <c r="B14" s="9" t="s">
        <v>13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3"/>
      <c r="B15" s="9" t="s">
        <v>14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4"/>
      <c r="B16" s="9" t="s">
        <v>15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6.5" customHeight="1">
      <c r="A17" s="4"/>
      <c r="B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6.5" customHeight="1">
      <c r="A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6.5" customHeight="1">
      <c r="A19" s="15" t="s">
        <v>16</v>
      </c>
      <c r="B19" s="15" t="s">
        <v>17</v>
      </c>
      <c r="C19" s="15" t="s">
        <v>18</v>
      </c>
      <c r="D19" s="15" t="s">
        <v>19</v>
      </c>
      <c r="E19" s="15" t="s">
        <v>20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ht="16.5" customHeight="1">
      <c r="A20" s="17">
        <v>1.0</v>
      </c>
      <c r="B20" s="17" t="s">
        <v>21</v>
      </c>
      <c r="C20" s="18" t="s">
        <v>22</v>
      </c>
      <c r="D20" s="18" t="s">
        <v>22</v>
      </c>
      <c r="E20" s="19">
        <v>45328.0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6.5" customHeight="1">
      <c r="A21" s="17">
        <v>2.0</v>
      </c>
      <c r="B21" s="17" t="s">
        <v>23</v>
      </c>
      <c r="C21" s="18" t="s">
        <v>24</v>
      </c>
      <c r="D21" s="18" t="s">
        <v>24</v>
      </c>
      <c r="E21" s="19">
        <v>45328.0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6.5" customHeight="1">
      <c r="A22" s="17">
        <v>4.0</v>
      </c>
      <c r="B22" s="17" t="s">
        <v>25</v>
      </c>
      <c r="C22" s="18" t="s">
        <v>26</v>
      </c>
      <c r="D22" s="18" t="s">
        <v>26</v>
      </c>
      <c r="E22" s="19">
        <v>45328.0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6.5" customHeight="1">
      <c r="A23" s="17">
        <v>5.0</v>
      </c>
      <c r="B23" s="17" t="s">
        <v>27</v>
      </c>
      <c r="C23" s="6" t="s">
        <v>28</v>
      </c>
      <c r="D23" s="6" t="s">
        <v>28</v>
      </c>
      <c r="E23" s="19">
        <v>45328.0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6.5" customHeight="1">
      <c r="A24" s="17">
        <v>7.0</v>
      </c>
      <c r="B24" s="17" t="s">
        <v>29</v>
      </c>
      <c r="C24" s="6" t="s">
        <v>30</v>
      </c>
      <c r="D24" s="6" t="s">
        <v>30</v>
      </c>
      <c r="E24" s="19">
        <v>45328.0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6.5" customHeight="1">
      <c r="A25" s="16"/>
      <c r="B25" s="16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6.5" customHeight="1">
      <c r="A26" s="20" t="s">
        <v>31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6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6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6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6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6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6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6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6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6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6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6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6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6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6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6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6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6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6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6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6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6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6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6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6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6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6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6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6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6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6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6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6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6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6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6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6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6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6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6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6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6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6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6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6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6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6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6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6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6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6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6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6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6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6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6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6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6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6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6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6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6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6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6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6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6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6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6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6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6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6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6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6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6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A8:A11"/>
    <mergeCell ref="B8:B9"/>
    <mergeCell ref="B10:B11"/>
    <mergeCell ref="A13:A1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3.13"/>
    <col customWidth="1" min="3" max="3" width="11.5"/>
    <col customWidth="1" min="4" max="4" width="19.75"/>
    <col customWidth="1" min="5" max="5" width="17.25"/>
    <col customWidth="1" min="6" max="6" width="17.5"/>
    <col customWidth="1" min="7" max="7" width="30.75"/>
    <col customWidth="1" min="8" max="8" width="16.63"/>
    <col customWidth="1" min="9" max="9" width="12.13"/>
    <col customWidth="1" min="10" max="10" width="13.0"/>
    <col customWidth="1" min="11" max="11" width="15.5"/>
    <col customWidth="1" min="12" max="12" width="15.63"/>
    <col customWidth="1" min="13" max="13" width="22.13"/>
    <col customWidth="1" min="14" max="26" width="9.0"/>
  </cols>
  <sheetData>
    <row r="1" ht="13.5" customHeight="1">
      <c r="A1" s="21" t="s">
        <v>32</v>
      </c>
      <c r="B1" s="3"/>
      <c r="C1" s="22" t="s">
        <v>33</v>
      </c>
      <c r="D1" s="3"/>
      <c r="E1" s="23"/>
      <c r="F1" s="23"/>
      <c r="G1" s="23"/>
      <c r="H1" s="23"/>
      <c r="I1" s="23"/>
      <c r="J1" s="23"/>
      <c r="K1" s="23"/>
      <c r="L1" s="4"/>
    </row>
    <row r="2" ht="13.5" customHeight="1">
      <c r="A2" s="21" t="s">
        <v>34</v>
      </c>
      <c r="B2" s="3"/>
      <c r="C2" s="24" t="s">
        <v>35</v>
      </c>
      <c r="D2" s="3"/>
      <c r="E2" s="23"/>
      <c r="F2" s="23"/>
      <c r="G2" s="23"/>
      <c r="H2" s="23"/>
      <c r="I2" s="23"/>
      <c r="J2" s="23"/>
      <c r="K2" s="23"/>
      <c r="L2" s="4"/>
    </row>
    <row r="3" ht="13.5" customHeight="1">
      <c r="A3" s="21" t="s">
        <v>36</v>
      </c>
      <c r="B3" s="3"/>
      <c r="C3" s="22"/>
      <c r="D3" s="3"/>
      <c r="E3" s="23"/>
      <c r="F3" s="23"/>
      <c r="G3" s="23"/>
      <c r="H3" s="23"/>
      <c r="I3" s="23"/>
      <c r="J3" s="23"/>
      <c r="K3" s="23"/>
      <c r="L3" s="4"/>
    </row>
    <row r="4" ht="13.5" customHeight="1">
      <c r="A4" s="21" t="s">
        <v>8</v>
      </c>
      <c r="B4" s="3"/>
      <c r="C4" s="22" t="s">
        <v>9</v>
      </c>
      <c r="D4" s="3"/>
      <c r="E4" s="23"/>
      <c r="F4" s="23"/>
      <c r="H4" s="23"/>
      <c r="I4" s="23"/>
      <c r="J4" s="23"/>
      <c r="K4" s="23"/>
      <c r="L4" s="4"/>
    </row>
    <row r="5" ht="13.5" customHeight="1">
      <c r="A5" s="25" t="s">
        <v>37</v>
      </c>
      <c r="B5" s="26"/>
      <c r="C5" s="27" t="s">
        <v>38</v>
      </c>
      <c r="D5" s="27" t="s">
        <v>12</v>
      </c>
      <c r="E5" s="27" t="s">
        <v>13</v>
      </c>
      <c r="F5" s="27" t="s">
        <v>39</v>
      </c>
      <c r="G5" s="27" t="s">
        <v>14</v>
      </c>
      <c r="I5" s="23"/>
      <c r="J5" s="23"/>
      <c r="K5" s="23"/>
      <c r="L5" s="28"/>
    </row>
    <row r="6" ht="13.5" customHeight="1">
      <c r="A6" s="29"/>
      <c r="B6" s="30"/>
      <c r="C6" s="17">
        <f>COUNTIF($J$12:$J$481,"&lt;&gt;")</f>
        <v>5</v>
      </c>
      <c r="D6" s="17">
        <f>COUNTIF($J$12:$J$480,"PASS")</f>
        <v>5</v>
      </c>
      <c r="E6" s="17">
        <f>COUNTIF($J$12:$J$483,"FAIL")</f>
        <v>0</v>
      </c>
      <c r="F6" s="17">
        <f>COUNTIF($J$12:$J$483,"NOT IMPLEMENTED")</f>
        <v>0</v>
      </c>
      <c r="G6" s="17">
        <f>COUNTIF($J$12:$J$483,"SKIPPED")</f>
        <v>0</v>
      </c>
      <c r="I6" s="23"/>
      <c r="J6" s="23"/>
      <c r="K6" s="23"/>
      <c r="L6" s="4"/>
    </row>
    <row r="7" ht="13.5" customHeight="1">
      <c r="A7" s="25" t="s">
        <v>40</v>
      </c>
      <c r="B7" s="26"/>
      <c r="C7" s="27" t="s">
        <v>38</v>
      </c>
      <c r="D7" s="27" t="s">
        <v>12</v>
      </c>
      <c r="E7" s="27" t="s">
        <v>13</v>
      </c>
      <c r="F7" s="27" t="s">
        <v>39</v>
      </c>
      <c r="G7" s="27" t="s">
        <v>14</v>
      </c>
      <c r="I7" s="23"/>
      <c r="J7" s="23"/>
      <c r="K7" s="23"/>
      <c r="L7" s="4"/>
    </row>
    <row r="8" ht="13.5" customHeight="1">
      <c r="A8" s="29"/>
      <c r="B8" s="30"/>
      <c r="C8" s="17">
        <f>COUNTIF($L$12:$L$481,"&lt;&gt;")</f>
        <v>5</v>
      </c>
      <c r="D8" s="17">
        <f>COUNTIF($L$12:$L$481,"PASS")</f>
        <v>5</v>
      </c>
      <c r="E8" s="17">
        <f>COUNTIF($L$12:$L$481,"FAIL")</f>
        <v>0</v>
      </c>
      <c r="F8" s="17">
        <f>COUNTIF($L$12:$L$481,"NOT IMPLEMENTED")</f>
        <v>0</v>
      </c>
      <c r="G8" s="17">
        <f>COUNTIF($L$12:$L$481,"SKIPPED")</f>
        <v>0</v>
      </c>
      <c r="I8" s="23"/>
      <c r="J8" s="23"/>
      <c r="K8" s="23"/>
      <c r="L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3.5" customHeight="1">
      <c r="A10" s="31" t="s">
        <v>41</v>
      </c>
      <c r="B10" s="31" t="s">
        <v>42</v>
      </c>
      <c r="C10" s="32" t="s">
        <v>43</v>
      </c>
      <c r="D10" s="31" t="s">
        <v>44</v>
      </c>
      <c r="E10" s="31" t="s">
        <v>45</v>
      </c>
      <c r="F10" s="31" t="s">
        <v>46</v>
      </c>
      <c r="G10" s="31" t="s">
        <v>47</v>
      </c>
      <c r="H10" s="31" t="s">
        <v>48</v>
      </c>
      <c r="I10" s="31" t="s">
        <v>49</v>
      </c>
      <c r="J10" s="31" t="s">
        <v>50</v>
      </c>
      <c r="K10" s="31" t="s">
        <v>51</v>
      </c>
      <c r="L10" s="31" t="s">
        <v>52</v>
      </c>
      <c r="M10" s="31" t="s">
        <v>53</v>
      </c>
    </row>
    <row r="11" ht="27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ht="160.5" customHeight="1">
      <c r="A12" s="33">
        <v>1.0</v>
      </c>
      <c r="B12" s="34" t="str">
        <f t="shared" ref="B12:B16" si="1">CONCATENATE($C$2," - ",A12)</f>
        <v>AF - 1</v>
      </c>
      <c r="C12" s="34" t="str">
        <f t="shared" ref="C12:C16" si="2">$C$1</f>
        <v>Test the Addition function</v>
      </c>
      <c r="D12" s="34" t="s">
        <v>54</v>
      </c>
      <c r="E12" s="34" t="s">
        <v>55</v>
      </c>
      <c r="F12" s="35" t="s">
        <v>56</v>
      </c>
      <c r="G12" s="36" t="s">
        <v>57</v>
      </c>
      <c r="H12" s="35" t="s">
        <v>58</v>
      </c>
      <c r="I12" s="37">
        <v>45340.0</v>
      </c>
      <c r="J12" s="38" t="s">
        <v>12</v>
      </c>
      <c r="K12" s="39"/>
      <c r="L12" s="38" t="s">
        <v>12</v>
      </c>
      <c r="M12" s="33" t="s">
        <v>9</v>
      </c>
    </row>
    <row r="13" ht="156.0" customHeight="1">
      <c r="A13" s="33">
        <v>2.0</v>
      </c>
      <c r="B13" s="34" t="str">
        <f t="shared" si="1"/>
        <v>AF - 2</v>
      </c>
      <c r="C13" s="34" t="str">
        <f t="shared" si="2"/>
        <v>Test the Addition function</v>
      </c>
      <c r="D13" s="34" t="s">
        <v>59</v>
      </c>
      <c r="E13" s="34" t="s">
        <v>55</v>
      </c>
      <c r="F13" s="35" t="s">
        <v>60</v>
      </c>
      <c r="G13" s="40" t="s">
        <v>61</v>
      </c>
      <c r="H13" s="35" t="s">
        <v>62</v>
      </c>
      <c r="I13" s="37">
        <v>45340.0</v>
      </c>
      <c r="J13" s="38" t="s">
        <v>12</v>
      </c>
      <c r="K13" s="39"/>
      <c r="L13" s="38" t="s">
        <v>12</v>
      </c>
      <c r="M13" s="33" t="s">
        <v>9</v>
      </c>
    </row>
    <row r="14" ht="13.5" customHeight="1">
      <c r="A14" s="33">
        <v>3.0</v>
      </c>
      <c r="B14" s="34" t="str">
        <f t="shared" si="1"/>
        <v>AF - 3</v>
      </c>
      <c r="C14" s="34" t="str">
        <f t="shared" si="2"/>
        <v>Test the Addition function</v>
      </c>
      <c r="D14" s="34" t="s">
        <v>63</v>
      </c>
      <c r="E14" s="34" t="s">
        <v>55</v>
      </c>
      <c r="F14" s="35" t="s">
        <v>64</v>
      </c>
      <c r="G14" s="41" t="s">
        <v>65</v>
      </c>
      <c r="H14" s="35" t="s">
        <v>66</v>
      </c>
      <c r="I14" s="37">
        <v>45340.0</v>
      </c>
      <c r="J14" s="38" t="s">
        <v>12</v>
      </c>
      <c r="K14" s="39"/>
      <c r="L14" s="38" t="s">
        <v>12</v>
      </c>
      <c r="M14" s="33" t="s">
        <v>9</v>
      </c>
    </row>
    <row r="15" ht="13.5" customHeight="1">
      <c r="A15" s="33">
        <v>4.0</v>
      </c>
      <c r="B15" s="34" t="str">
        <f t="shared" si="1"/>
        <v>AF - 4</v>
      </c>
      <c r="C15" s="34" t="str">
        <f t="shared" si="2"/>
        <v>Test the Addition function</v>
      </c>
      <c r="D15" s="34" t="s">
        <v>67</v>
      </c>
      <c r="E15" s="34" t="s">
        <v>55</v>
      </c>
      <c r="F15" s="35" t="s">
        <v>68</v>
      </c>
      <c r="G15" s="41"/>
      <c r="H15" s="35" t="s">
        <v>69</v>
      </c>
      <c r="I15" s="37">
        <v>45340.0</v>
      </c>
      <c r="J15" s="38" t="s">
        <v>12</v>
      </c>
      <c r="K15" s="39"/>
      <c r="L15" s="38" t="s">
        <v>12</v>
      </c>
      <c r="M15" s="33" t="s">
        <v>9</v>
      </c>
    </row>
    <row r="16" ht="13.5" customHeight="1">
      <c r="A16" s="33">
        <v>5.0</v>
      </c>
      <c r="B16" s="34" t="str">
        <f t="shared" si="1"/>
        <v>AF - 5</v>
      </c>
      <c r="C16" s="34" t="str">
        <f t="shared" si="2"/>
        <v>Test the Addition function</v>
      </c>
      <c r="D16" s="34" t="s">
        <v>70</v>
      </c>
      <c r="E16" s="34" t="s">
        <v>55</v>
      </c>
      <c r="F16" s="35" t="s">
        <v>71</v>
      </c>
      <c r="G16" s="41"/>
      <c r="H16" s="35" t="s">
        <v>72</v>
      </c>
      <c r="I16" s="37">
        <v>45340.0</v>
      </c>
      <c r="J16" s="38" t="s">
        <v>12</v>
      </c>
      <c r="K16" s="39"/>
      <c r="L16" s="38" t="s">
        <v>12</v>
      </c>
      <c r="M16" s="33" t="s">
        <v>9</v>
      </c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dataValidations>
    <dataValidation type="list" allowBlank="1" showErrorMessage="1" sqref="C3:C4">
      <formula1>'Test report '!$B$8:$B$11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1.88"/>
    <col customWidth="1" min="3" max="3" width="13.75"/>
    <col customWidth="1" min="4" max="4" width="23.75"/>
    <col customWidth="1" min="5" max="5" width="22.13"/>
    <col customWidth="1" min="6" max="6" width="18.75"/>
    <col customWidth="1" min="7" max="7" width="31.0"/>
    <col customWidth="1" min="8" max="8" width="20.75"/>
    <col customWidth="1" min="9" max="9" width="14.0"/>
    <col customWidth="1" min="10" max="10" width="15.13"/>
    <col customWidth="1" min="11" max="11" width="14.13"/>
    <col customWidth="1" min="12" max="12" width="15.75"/>
    <col customWidth="1" min="13" max="13" width="24.25"/>
    <col customWidth="1" min="14" max="26" width="9.0"/>
  </cols>
  <sheetData>
    <row r="1" ht="13.5" customHeight="1">
      <c r="A1" s="21" t="s">
        <v>32</v>
      </c>
      <c r="B1" s="3"/>
      <c r="C1" s="22" t="s">
        <v>24</v>
      </c>
      <c r="D1" s="3"/>
      <c r="E1" s="23"/>
      <c r="F1" s="23"/>
      <c r="G1" s="23"/>
      <c r="H1" s="23"/>
      <c r="I1" s="23"/>
      <c r="J1" s="23"/>
      <c r="K1" s="23"/>
      <c r="L1" s="4"/>
    </row>
    <row r="2" ht="13.5" customHeight="1">
      <c r="A2" s="21" t="s">
        <v>34</v>
      </c>
      <c r="B2" s="3"/>
      <c r="C2" s="24" t="s">
        <v>73</v>
      </c>
      <c r="D2" s="3"/>
      <c r="E2" s="23"/>
      <c r="F2" s="23"/>
      <c r="G2" s="23"/>
      <c r="H2" s="23"/>
      <c r="I2" s="23"/>
      <c r="J2" s="23"/>
      <c r="K2" s="23"/>
      <c r="L2" s="4"/>
    </row>
    <row r="3" ht="13.5" customHeight="1">
      <c r="A3" s="21" t="s">
        <v>36</v>
      </c>
      <c r="B3" s="3"/>
      <c r="C3" s="22"/>
      <c r="D3" s="3"/>
      <c r="E3" s="23"/>
      <c r="F3" s="23"/>
      <c r="G3" s="23"/>
      <c r="H3" s="23"/>
      <c r="I3" s="23"/>
      <c r="J3" s="23"/>
      <c r="K3" s="23"/>
      <c r="L3" s="4"/>
    </row>
    <row r="4" ht="13.5" customHeight="1">
      <c r="A4" s="21" t="s">
        <v>8</v>
      </c>
      <c r="B4" s="3"/>
      <c r="C4" s="22" t="s">
        <v>9</v>
      </c>
      <c r="D4" s="3"/>
      <c r="E4" s="23"/>
      <c r="F4" s="23"/>
      <c r="H4" s="23"/>
      <c r="I4" s="23"/>
      <c r="J4" s="23"/>
      <c r="K4" s="23"/>
      <c r="L4" s="4"/>
    </row>
    <row r="5" ht="13.5" customHeight="1">
      <c r="A5" s="25" t="s">
        <v>37</v>
      </c>
      <c r="B5" s="26"/>
      <c r="C5" s="27" t="s">
        <v>38</v>
      </c>
      <c r="D5" s="27" t="s">
        <v>12</v>
      </c>
      <c r="E5" s="27" t="s">
        <v>13</v>
      </c>
      <c r="F5" s="27" t="s">
        <v>39</v>
      </c>
      <c r="G5" s="27" t="s">
        <v>14</v>
      </c>
      <c r="I5" s="23"/>
      <c r="J5" s="23"/>
      <c r="K5" s="23"/>
      <c r="L5" s="4"/>
    </row>
    <row r="6" ht="13.5" customHeight="1">
      <c r="A6" s="29"/>
      <c r="B6" s="30"/>
      <c r="C6" s="17">
        <f>COUNTIF($J$12:$J$481,"&lt;&gt;")</f>
        <v>5</v>
      </c>
      <c r="D6" s="17">
        <f>COUNTIF($J$12:$J$480,"PASS")</f>
        <v>5</v>
      </c>
      <c r="E6" s="17">
        <f>COUNTIF($J$12:$J$483,"FAIL")</f>
        <v>0</v>
      </c>
      <c r="F6" s="17">
        <f>COUNTIF($J$12:$J$483,"NOT IMPLEMENTED")</f>
        <v>0</v>
      </c>
      <c r="G6" s="17">
        <f>COUNTIF($J$12:$J$483,"SKIPPED")</f>
        <v>0</v>
      </c>
      <c r="I6" s="23"/>
      <c r="J6" s="23"/>
      <c r="K6" s="23"/>
      <c r="L6" s="4"/>
    </row>
    <row r="7" ht="13.5" customHeight="1">
      <c r="A7" s="25" t="s">
        <v>40</v>
      </c>
      <c r="B7" s="26"/>
      <c r="C7" s="27" t="s">
        <v>38</v>
      </c>
      <c r="D7" s="27" t="s">
        <v>12</v>
      </c>
      <c r="E7" s="27" t="s">
        <v>13</v>
      </c>
      <c r="F7" s="27" t="s">
        <v>39</v>
      </c>
      <c r="G7" s="27" t="s">
        <v>14</v>
      </c>
      <c r="I7" s="23"/>
      <c r="J7" s="23"/>
      <c r="K7" s="23"/>
      <c r="L7" s="4"/>
    </row>
    <row r="8" ht="13.5" customHeight="1">
      <c r="A8" s="29"/>
      <c r="B8" s="30"/>
      <c r="C8" s="17">
        <f>COUNTIF($L$12:$L$481,"&lt;&gt;")</f>
        <v>5</v>
      </c>
      <c r="D8" s="17">
        <f>COUNTIF($L$12:$L$481,"PASS")</f>
        <v>5</v>
      </c>
      <c r="E8" s="17">
        <f>COUNTIF($L$12:$L$481,"FAIL")</f>
        <v>0</v>
      </c>
      <c r="F8" s="17">
        <f>COUNTIF($L$12:$L$481,"NOT IMPLEMENTED")</f>
        <v>0</v>
      </c>
      <c r="G8" s="17">
        <f>COUNTIF($L$12:$L$481,"SKIPPED")</f>
        <v>0</v>
      </c>
      <c r="I8" s="23"/>
      <c r="J8" s="23"/>
      <c r="K8" s="23"/>
      <c r="L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3.5" customHeight="1">
      <c r="A10" s="31" t="s">
        <v>41</v>
      </c>
      <c r="B10" s="31" t="s">
        <v>42</v>
      </c>
      <c r="C10" s="32" t="s">
        <v>43</v>
      </c>
      <c r="D10" s="31" t="s">
        <v>44</v>
      </c>
      <c r="E10" s="31" t="s">
        <v>45</v>
      </c>
      <c r="F10" s="31" t="s">
        <v>46</v>
      </c>
      <c r="G10" s="31" t="s">
        <v>47</v>
      </c>
      <c r="H10" s="31" t="s">
        <v>48</v>
      </c>
      <c r="I10" s="31" t="s">
        <v>49</v>
      </c>
      <c r="J10" s="31" t="s">
        <v>50</v>
      </c>
      <c r="K10" s="31" t="s">
        <v>51</v>
      </c>
      <c r="L10" s="31" t="s">
        <v>52</v>
      </c>
      <c r="M10" s="31" t="s">
        <v>53</v>
      </c>
    </row>
    <row r="11" ht="13.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ht="13.5" customHeight="1">
      <c r="A12" s="33">
        <v>1.0</v>
      </c>
      <c r="B12" s="34" t="str">
        <f t="shared" ref="B12:B16" si="1">CONCATENATE($C$2," - ",A12)</f>
        <v>MF - 1</v>
      </c>
      <c r="C12" s="34" t="str">
        <f t="shared" ref="C12:C16" si="2">$C$1</f>
        <v>Test the Kernel function</v>
      </c>
      <c r="D12" s="34" t="s">
        <v>54</v>
      </c>
      <c r="E12" s="34" t="s">
        <v>74</v>
      </c>
      <c r="F12" s="35" t="s">
        <v>75</v>
      </c>
      <c r="G12" s="36" t="s">
        <v>76</v>
      </c>
      <c r="H12" s="35" t="s">
        <v>58</v>
      </c>
      <c r="I12" s="37">
        <v>45340.0</v>
      </c>
      <c r="J12" s="38" t="s">
        <v>12</v>
      </c>
      <c r="K12" s="39"/>
      <c r="L12" s="38" t="s">
        <v>12</v>
      </c>
      <c r="M12" s="33" t="s">
        <v>9</v>
      </c>
    </row>
    <row r="13" ht="13.5" customHeight="1">
      <c r="A13" s="33">
        <v>2.0</v>
      </c>
      <c r="B13" s="34" t="str">
        <f t="shared" si="1"/>
        <v>MF - 2</v>
      </c>
      <c r="C13" s="34" t="str">
        <f t="shared" si="2"/>
        <v>Test the Kernel function</v>
      </c>
      <c r="D13" s="34" t="s">
        <v>59</v>
      </c>
      <c r="E13" s="34" t="s">
        <v>77</v>
      </c>
      <c r="F13" s="35" t="s">
        <v>78</v>
      </c>
      <c r="G13" s="40" t="s">
        <v>61</v>
      </c>
      <c r="H13" s="35" t="s">
        <v>62</v>
      </c>
      <c r="I13" s="37">
        <v>45340.0</v>
      </c>
      <c r="J13" s="38" t="s">
        <v>12</v>
      </c>
      <c r="K13" s="39"/>
      <c r="L13" s="38" t="s">
        <v>12</v>
      </c>
      <c r="M13" s="33" t="s">
        <v>9</v>
      </c>
    </row>
    <row r="14" ht="13.5" customHeight="1">
      <c r="A14" s="33">
        <v>3.0</v>
      </c>
      <c r="B14" s="34" t="str">
        <f t="shared" si="1"/>
        <v>MF - 3</v>
      </c>
      <c r="C14" s="34" t="str">
        <f t="shared" si="2"/>
        <v>Test the Kernel function</v>
      </c>
      <c r="D14" s="34" t="s">
        <v>63</v>
      </c>
      <c r="E14" s="34" t="s">
        <v>77</v>
      </c>
      <c r="F14" s="35" t="s">
        <v>79</v>
      </c>
      <c r="G14" s="41" t="s">
        <v>65</v>
      </c>
      <c r="H14" s="35" t="s">
        <v>66</v>
      </c>
      <c r="I14" s="37">
        <v>45340.0</v>
      </c>
      <c r="J14" s="38" t="s">
        <v>12</v>
      </c>
      <c r="K14" s="39"/>
      <c r="L14" s="38" t="s">
        <v>12</v>
      </c>
      <c r="M14" s="33" t="s">
        <v>9</v>
      </c>
    </row>
    <row r="15" ht="13.5" customHeight="1">
      <c r="A15" s="33">
        <v>4.0</v>
      </c>
      <c r="B15" s="34" t="str">
        <f t="shared" si="1"/>
        <v>MF - 4</v>
      </c>
      <c r="C15" s="34" t="str">
        <f t="shared" si="2"/>
        <v>Test the Kernel function</v>
      </c>
      <c r="D15" s="34" t="s">
        <v>67</v>
      </c>
      <c r="E15" s="34" t="s">
        <v>77</v>
      </c>
      <c r="F15" s="35" t="s">
        <v>80</v>
      </c>
      <c r="G15" s="41"/>
      <c r="H15" s="35" t="s">
        <v>69</v>
      </c>
      <c r="I15" s="37">
        <v>45340.0</v>
      </c>
      <c r="J15" s="38" t="s">
        <v>12</v>
      </c>
      <c r="K15" s="39"/>
      <c r="L15" s="38" t="s">
        <v>12</v>
      </c>
      <c r="M15" s="33" t="s">
        <v>9</v>
      </c>
    </row>
    <row r="16" ht="13.5" customHeight="1">
      <c r="A16" s="33">
        <v>5.0</v>
      </c>
      <c r="B16" s="34" t="str">
        <f t="shared" si="1"/>
        <v>MF - 5</v>
      </c>
      <c r="C16" s="34" t="str">
        <f t="shared" si="2"/>
        <v>Test the Kernel function</v>
      </c>
      <c r="D16" s="34" t="s">
        <v>70</v>
      </c>
      <c r="E16" s="34" t="s">
        <v>77</v>
      </c>
      <c r="F16" s="35" t="s">
        <v>81</v>
      </c>
      <c r="G16" s="41"/>
      <c r="H16" s="35" t="s">
        <v>72</v>
      </c>
      <c r="I16" s="37">
        <v>45340.0</v>
      </c>
      <c r="J16" s="38" t="s">
        <v>12</v>
      </c>
      <c r="K16" s="39"/>
      <c r="L16" s="38" t="s">
        <v>12</v>
      </c>
      <c r="M16" s="33" t="s">
        <v>9</v>
      </c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conditionalFormatting sqref="J12">
    <cfRule type="containsText" dxfId="0" priority="1" operator="containsText" text="SKIPPED">
      <formula>NOT(ISERROR(SEARCH(("SKIPPED"),(J12))))</formula>
    </cfRule>
  </conditionalFormatting>
  <conditionalFormatting sqref="J12">
    <cfRule type="containsText" dxfId="1" priority="2" operator="containsText" text="Not Implemented">
      <formula>NOT(ISERROR(SEARCH(("Not Implemented"),(J12))))</formula>
    </cfRule>
  </conditionalFormatting>
  <conditionalFormatting sqref="J12">
    <cfRule type="containsText" dxfId="2" priority="3" operator="containsText" text="FAIL">
      <formula>NOT(ISERROR(SEARCH(("FAIL"),(J12))))</formula>
    </cfRule>
  </conditionalFormatting>
  <conditionalFormatting sqref="J12">
    <cfRule type="containsText" dxfId="3" priority="4" operator="containsText" text="PASS">
      <formula>NOT(ISERROR(SEARCH(("PASS"),(J12))))</formula>
    </cfRule>
  </conditionalFormatting>
  <conditionalFormatting sqref="L12">
    <cfRule type="containsText" dxfId="0" priority="5" operator="containsText" text="SKIPPED">
      <formula>NOT(ISERROR(SEARCH(("SKIPPED"),(L12))))</formula>
    </cfRule>
  </conditionalFormatting>
  <conditionalFormatting sqref="L12">
    <cfRule type="containsText" dxfId="1" priority="6" operator="containsText" text="Not Implemented">
      <formula>NOT(ISERROR(SEARCH(("Not Implemented"),(L12))))</formula>
    </cfRule>
  </conditionalFormatting>
  <conditionalFormatting sqref="L12">
    <cfRule type="containsText" dxfId="2" priority="7" operator="containsText" text="FAIL">
      <formula>NOT(ISERROR(SEARCH(("FAIL"),(L12))))</formula>
    </cfRule>
  </conditionalFormatting>
  <conditionalFormatting sqref="L12">
    <cfRule type="containsText" dxfId="3" priority="8" operator="containsText" text="PASS">
      <formula>NOT(ISERROR(SEARCH(("PASS"),(L12))))</formula>
    </cfRule>
  </conditionalFormatting>
  <conditionalFormatting sqref="J13">
    <cfRule type="containsText" dxfId="0" priority="9" operator="containsText" text="SKIPPED">
      <formula>NOT(ISERROR(SEARCH(("SKIPPED"),(J13))))</formula>
    </cfRule>
  </conditionalFormatting>
  <conditionalFormatting sqref="J13">
    <cfRule type="containsText" dxfId="1" priority="10" operator="containsText" text="Not Implemented">
      <formula>NOT(ISERROR(SEARCH(("Not Implemented"),(J13))))</formula>
    </cfRule>
  </conditionalFormatting>
  <conditionalFormatting sqref="J13">
    <cfRule type="containsText" dxfId="2" priority="11" operator="containsText" text="FAIL">
      <formula>NOT(ISERROR(SEARCH(("FAIL"),(J13))))</formula>
    </cfRule>
  </conditionalFormatting>
  <conditionalFormatting sqref="J13">
    <cfRule type="containsText" dxfId="3" priority="12" operator="containsText" text="PASS">
      <formula>NOT(ISERROR(SEARCH(("PASS"),(J13))))</formula>
    </cfRule>
  </conditionalFormatting>
  <conditionalFormatting sqref="L13">
    <cfRule type="containsText" dxfId="0" priority="13" operator="containsText" text="SKIPPED">
      <formula>NOT(ISERROR(SEARCH(("SKIPPED"),(L13))))</formula>
    </cfRule>
  </conditionalFormatting>
  <conditionalFormatting sqref="L13">
    <cfRule type="containsText" dxfId="1" priority="14" operator="containsText" text="Not Implemented">
      <formula>NOT(ISERROR(SEARCH(("Not Implemented"),(L13))))</formula>
    </cfRule>
  </conditionalFormatting>
  <conditionalFormatting sqref="L13">
    <cfRule type="containsText" dxfId="2" priority="15" operator="containsText" text="FAIL">
      <formula>NOT(ISERROR(SEARCH(("FAIL"),(L13))))</formula>
    </cfRule>
  </conditionalFormatting>
  <conditionalFormatting sqref="L13">
    <cfRule type="containsText" dxfId="3" priority="16" operator="containsText" text="PASS">
      <formula>NOT(ISERROR(SEARCH(("PASS"),(L13))))</formula>
    </cfRule>
  </conditionalFormatting>
  <conditionalFormatting sqref="J14">
    <cfRule type="containsText" dxfId="0" priority="17" operator="containsText" text="SKIPPED">
      <formula>NOT(ISERROR(SEARCH(("SKIPPED"),(J14))))</formula>
    </cfRule>
  </conditionalFormatting>
  <conditionalFormatting sqref="J14">
    <cfRule type="containsText" dxfId="1" priority="18" operator="containsText" text="Not Implemented">
      <formula>NOT(ISERROR(SEARCH(("Not Implemented"),(J14))))</formula>
    </cfRule>
  </conditionalFormatting>
  <conditionalFormatting sqref="J14">
    <cfRule type="containsText" dxfId="2" priority="19" operator="containsText" text="FAIL">
      <formula>NOT(ISERROR(SEARCH(("FAIL"),(J14))))</formula>
    </cfRule>
  </conditionalFormatting>
  <conditionalFormatting sqref="J14">
    <cfRule type="containsText" dxfId="3" priority="20" operator="containsText" text="PASS">
      <formula>NOT(ISERROR(SEARCH(("PASS"),(J14))))</formula>
    </cfRule>
  </conditionalFormatting>
  <conditionalFormatting sqref="L14">
    <cfRule type="containsText" dxfId="0" priority="21" operator="containsText" text="SKIPPED">
      <formula>NOT(ISERROR(SEARCH(("SKIPPED"),(L14))))</formula>
    </cfRule>
  </conditionalFormatting>
  <conditionalFormatting sqref="L14">
    <cfRule type="containsText" dxfId="1" priority="22" operator="containsText" text="Not Implemented">
      <formula>NOT(ISERROR(SEARCH(("Not Implemented"),(L14))))</formula>
    </cfRule>
  </conditionalFormatting>
  <conditionalFormatting sqref="L14">
    <cfRule type="containsText" dxfId="2" priority="23" operator="containsText" text="FAIL">
      <formula>NOT(ISERROR(SEARCH(("FAIL"),(L14))))</formula>
    </cfRule>
  </conditionalFormatting>
  <conditionalFormatting sqref="L14">
    <cfRule type="containsText" dxfId="3" priority="24" operator="containsText" text="PASS">
      <formula>NOT(ISERROR(SEARCH(("PASS"),(L14))))</formula>
    </cfRule>
  </conditionalFormatting>
  <conditionalFormatting sqref="J15">
    <cfRule type="containsText" dxfId="0" priority="25" operator="containsText" text="SKIPPED">
      <formula>NOT(ISERROR(SEARCH(("SKIPPED"),(J15))))</formula>
    </cfRule>
  </conditionalFormatting>
  <conditionalFormatting sqref="J15">
    <cfRule type="containsText" dxfId="1" priority="26" operator="containsText" text="Not Implemented">
      <formula>NOT(ISERROR(SEARCH(("Not Implemented"),(J15))))</formula>
    </cfRule>
  </conditionalFormatting>
  <conditionalFormatting sqref="J15">
    <cfRule type="containsText" dxfId="2" priority="27" operator="containsText" text="FAIL">
      <formula>NOT(ISERROR(SEARCH(("FAIL"),(J15))))</formula>
    </cfRule>
  </conditionalFormatting>
  <conditionalFormatting sqref="J15">
    <cfRule type="containsText" dxfId="3" priority="28" operator="containsText" text="PASS">
      <formula>NOT(ISERROR(SEARCH(("PASS"),(J15))))</formula>
    </cfRule>
  </conditionalFormatting>
  <conditionalFormatting sqref="L15">
    <cfRule type="containsText" dxfId="0" priority="29" operator="containsText" text="SKIPPED">
      <formula>NOT(ISERROR(SEARCH(("SKIPPED"),(L15))))</formula>
    </cfRule>
  </conditionalFormatting>
  <conditionalFormatting sqref="L15">
    <cfRule type="containsText" dxfId="1" priority="30" operator="containsText" text="Not Implemented">
      <formula>NOT(ISERROR(SEARCH(("Not Implemented"),(L15))))</formula>
    </cfRule>
  </conditionalFormatting>
  <conditionalFormatting sqref="L15">
    <cfRule type="containsText" dxfId="2" priority="31" operator="containsText" text="FAIL">
      <formula>NOT(ISERROR(SEARCH(("FAIL"),(L15))))</formula>
    </cfRule>
  </conditionalFormatting>
  <conditionalFormatting sqref="L15">
    <cfRule type="containsText" dxfId="3" priority="32" operator="containsText" text="PASS">
      <formula>NOT(ISERROR(SEARCH(("PASS"),(L15))))</formula>
    </cfRule>
  </conditionalFormatting>
  <conditionalFormatting sqref="J16">
    <cfRule type="containsText" dxfId="0" priority="33" operator="containsText" text="SKIPPED">
      <formula>NOT(ISERROR(SEARCH(("SKIPPED"),(J16))))</formula>
    </cfRule>
  </conditionalFormatting>
  <conditionalFormatting sqref="J16">
    <cfRule type="containsText" dxfId="1" priority="34" operator="containsText" text="Not Implemented">
      <formula>NOT(ISERROR(SEARCH(("Not Implemented"),(J16))))</formula>
    </cfRule>
  </conditionalFormatting>
  <conditionalFormatting sqref="J16">
    <cfRule type="containsText" dxfId="2" priority="35" operator="containsText" text="FAIL">
      <formula>NOT(ISERROR(SEARCH(("FAIL"),(J16))))</formula>
    </cfRule>
  </conditionalFormatting>
  <conditionalFormatting sqref="J16">
    <cfRule type="containsText" dxfId="3" priority="36" operator="containsText" text="PASS">
      <formula>NOT(ISERROR(SEARCH(("PASS"),(J16))))</formula>
    </cfRule>
  </conditionalFormatting>
  <conditionalFormatting sqref="L16">
    <cfRule type="containsText" dxfId="0" priority="37" operator="containsText" text="SKIPPED">
      <formula>NOT(ISERROR(SEARCH(("SKIPPED"),(L16))))</formula>
    </cfRule>
  </conditionalFormatting>
  <conditionalFormatting sqref="L16">
    <cfRule type="containsText" dxfId="1" priority="38" operator="containsText" text="Not Implemented">
      <formula>NOT(ISERROR(SEARCH(("Not Implemented"),(L16))))</formula>
    </cfRule>
  </conditionalFormatting>
  <conditionalFormatting sqref="L16">
    <cfRule type="containsText" dxfId="2" priority="39" operator="containsText" text="FAIL">
      <formula>NOT(ISERROR(SEARCH(("FAIL"),(L16))))</formula>
    </cfRule>
  </conditionalFormatting>
  <conditionalFormatting sqref="L16">
    <cfRule type="containsText" dxfId="3" priority="40" operator="containsText" text="PASS">
      <formula>NOT(ISERROR(SEARCH(("PASS"),(L16))))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3.13"/>
    <col customWidth="1" min="3" max="3" width="11.5"/>
    <col customWidth="1" min="4" max="4" width="19.75"/>
    <col customWidth="1" min="5" max="5" width="17.25"/>
    <col customWidth="1" min="6" max="6" width="17.5"/>
    <col customWidth="1" min="7" max="7" width="30.75"/>
    <col customWidth="1" min="8" max="8" width="16.63"/>
    <col customWidth="1" min="9" max="9" width="12.13"/>
    <col customWidth="1" min="10" max="10" width="13.0"/>
    <col customWidth="1" min="11" max="11" width="15.5"/>
    <col customWidth="1" min="12" max="12" width="15.63"/>
    <col customWidth="1" min="13" max="13" width="23.38"/>
    <col customWidth="1" min="14" max="26" width="9.0"/>
  </cols>
  <sheetData>
    <row r="1" ht="13.5" customHeight="1">
      <c r="A1" s="21" t="s">
        <v>32</v>
      </c>
      <c r="B1" s="3"/>
      <c r="C1" s="22" t="s">
        <v>28</v>
      </c>
      <c r="D1" s="3"/>
      <c r="E1" s="23"/>
      <c r="F1" s="23"/>
      <c r="G1" s="23"/>
      <c r="H1" s="23"/>
      <c r="I1" s="23"/>
      <c r="J1" s="23"/>
      <c r="K1" s="23"/>
      <c r="L1" s="4"/>
    </row>
    <row r="2" ht="13.5" customHeight="1">
      <c r="A2" s="21" t="s">
        <v>34</v>
      </c>
      <c r="B2" s="3"/>
      <c r="C2" s="24" t="s">
        <v>82</v>
      </c>
      <c r="D2" s="3"/>
      <c r="E2" s="23"/>
      <c r="F2" s="23"/>
      <c r="G2" s="23"/>
      <c r="H2" s="23"/>
      <c r="I2" s="23"/>
      <c r="J2" s="23"/>
      <c r="K2" s="23"/>
      <c r="L2" s="4"/>
    </row>
    <row r="3" ht="13.5" customHeight="1">
      <c r="A3" s="21" t="s">
        <v>36</v>
      </c>
      <c r="B3" s="3"/>
      <c r="C3" s="22"/>
      <c r="D3" s="3"/>
      <c r="E3" s="23"/>
      <c r="F3" s="23"/>
      <c r="G3" s="23"/>
      <c r="H3" s="23"/>
      <c r="I3" s="23"/>
      <c r="J3" s="23"/>
      <c r="K3" s="23"/>
      <c r="L3" s="4"/>
    </row>
    <row r="4" ht="13.5" customHeight="1">
      <c r="A4" s="21" t="s">
        <v>8</v>
      </c>
      <c r="B4" s="3"/>
      <c r="C4" s="22" t="s">
        <v>9</v>
      </c>
      <c r="D4" s="3"/>
      <c r="E4" s="23"/>
      <c r="F4" s="23"/>
      <c r="H4" s="23"/>
      <c r="I4" s="23"/>
      <c r="J4" s="23"/>
      <c r="K4" s="23"/>
      <c r="L4" s="4"/>
    </row>
    <row r="5" ht="13.5" customHeight="1">
      <c r="A5" s="25" t="s">
        <v>37</v>
      </c>
      <c r="B5" s="26"/>
      <c r="C5" s="27" t="s">
        <v>38</v>
      </c>
      <c r="D5" s="27" t="s">
        <v>12</v>
      </c>
      <c r="E5" s="27" t="s">
        <v>13</v>
      </c>
      <c r="F5" s="27" t="s">
        <v>39</v>
      </c>
      <c r="G5" s="27" t="s">
        <v>14</v>
      </c>
      <c r="I5" s="23"/>
      <c r="J5" s="23"/>
      <c r="K5" s="23"/>
      <c r="L5" s="4"/>
    </row>
    <row r="6" ht="13.5" customHeight="1">
      <c r="A6" s="29"/>
      <c r="B6" s="30"/>
      <c r="C6" s="17">
        <f>COUNTIF($J$12:$J$480,"&lt;&gt;")</f>
        <v>5</v>
      </c>
      <c r="D6" s="17">
        <f>COUNTIF($J$12:$J$479,"PASS")</f>
        <v>5</v>
      </c>
      <c r="E6" s="17">
        <f>COUNTIF($J$12:$J$482,"FAIL")</f>
        <v>0</v>
      </c>
      <c r="F6" s="17">
        <f>COUNTIF($J$12:$J$482,"NOT IMPLEMENTED")</f>
        <v>0</v>
      </c>
      <c r="G6" s="17">
        <f>COUNTIF($J$12:$J$482,"SKIPPED")</f>
        <v>0</v>
      </c>
      <c r="I6" s="23"/>
      <c r="J6" s="23"/>
      <c r="K6" s="23"/>
      <c r="L6" s="4"/>
    </row>
    <row r="7" ht="13.5" customHeight="1">
      <c r="A7" s="25" t="s">
        <v>40</v>
      </c>
      <c r="B7" s="26"/>
      <c r="C7" s="27" t="s">
        <v>38</v>
      </c>
      <c r="D7" s="27" t="s">
        <v>12</v>
      </c>
      <c r="E7" s="27" t="s">
        <v>13</v>
      </c>
      <c r="F7" s="27" t="s">
        <v>39</v>
      </c>
      <c r="G7" s="27" t="s">
        <v>14</v>
      </c>
      <c r="I7" s="23"/>
      <c r="J7" s="23"/>
      <c r="K7" s="23"/>
      <c r="L7" s="4"/>
    </row>
    <row r="8" ht="13.5" customHeight="1">
      <c r="A8" s="29"/>
      <c r="B8" s="30"/>
      <c r="C8" s="17">
        <f>COUNTIF($L$12:$L$480,"&lt;&gt;")</f>
        <v>5</v>
      </c>
      <c r="D8" s="17">
        <f>COUNTIF($L$12:$L$480,"PASS")</f>
        <v>5</v>
      </c>
      <c r="E8" s="17">
        <f>COUNTIF($L$12:$L$480,"FAIL")</f>
        <v>0</v>
      </c>
      <c r="F8" s="17">
        <f>COUNTIF($L$12:$L$480,"NOT IMPLEMENTED")</f>
        <v>0</v>
      </c>
      <c r="G8" s="17">
        <f>COUNTIF($L$12:$L$480,"SKIPPED")</f>
        <v>0</v>
      </c>
      <c r="I8" s="23"/>
      <c r="J8" s="23"/>
      <c r="K8" s="23"/>
      <c r="L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3.5" customHeight="1">
      <c r="A10" s="31" t="s">
        <v>41</v>
      </c>
      <c r="B10" s="31" t="s">
        <v>42</v>
      </c>
      <c r="C10" s="32" t="s">
        <v>43</v>
      </c>
      <c r="D10" s="31" t="s">
        <v>44</v>
      </c>
      <c r="E10" s="31" t="s">
        <v>45</v>
      </c>
      <c r="F10" s="31" t="s">
        <v>46</v>
      </c>
      <c r="G10" s="31" t="s">
        <v>47</v>
      </c>
      <c r="H10" s="31" t="s">
        <v>48</v>
      </c>
      <c r="I10" s="31" t="s">
        <v>49</v>
      </c>
      <c r="J10" s="31" t="s">
        <v>50</v>
      </c>
      <c r="K10" s="31" t="s">
        <v>51</v>
      </c>
      <c r="L10" s="31" t="s">
        <v>52</v>
      </c>
      <c r="M10" s="31" t="s">
        <v>53</v>
      </c>
    </row>
    <row r="11" ht="25.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ht="171.0" customHeight="1">
      <c r="A12" s="33">
        <v>1.0</v>
      </c>
      <c r="B12" s="34" t="str">
        <f t="shared" ref="B12:B16" si="1">CONCATENATE($C$2," - ",A12)</f>
        <v>SF - 1</v>
      </c>
      <c r="C12" s="34" t="str">
        <f t="shared" ref="C12:C16" si="2">$C$1</f>
        <v>Test the Subtract function</v>
      </c>
      <c r="D12" s="34" t="s">
        <v>54</v>
      </c>
      <c r="E12" s="34" t="s">
        <v>83</v>
      </c>
      <c r="F12" s="35" t="s">
        <v>84</v>
      </c>
      <c r="G12" s="36" t="s">
        <v>85</v>
      </c>
      <c r="H12" s="35" t="s">
        <v>58</v>
      </c>
      <c r="I12" s="37">
        <v>45340.0</v>
      </c>
      <c r="J12" s="38" t="s">
        <v>12</v>
      </c>
      <c r="K12" s="39"/>
      <c r="L12" s="38" t="s">
        <v>12</v>
      </c>
      <c r="M12" s="33" t="s">
        <v>9</v>
      </c>
    </row>
    <row r="13" ht="13.5" customHeight="1">
      <c r="A13" s="33">
        <v>2.0</v>
      </c>
      <c r="B13" s="34" t="str">
        <f t="shared" si="1"/>
        <v>SF - 2</v>
      </c>
      <c r="C13" s="34" t="str">
        <f t="shared" si="2"/>
        <v>Test the Subtract function</v>
      </c>
      <c r="D13" s="34" t="s">
        <v>59</v>
      </c>
      <c r="E13" s="34" t="s">
        <v>83</v>
      </c>
      <c r="F13" s="35" t="s">
        <v>86</v>
      </c>
      <c r="G13" s="40" t="s">
        <v>87</v>
      </c>
      <c r="H13" s="35" t="s">
        <v>62</v>
      </c>
      <c r="I13" s="37">
        <v>45340.0</v>
      </c>
      <c r="J13" s="38" t="s">
        <v>12</v>
      </c>
      <c r="K13" s="39"/>
      <c r="L13" s="38" t="s">
        <v>12</v>
      </c>
      <c r="M13" s="33" t="s">
        <v>9</v>
      </c>
    </row>
    <row r="14" ht="173.25" customHeight="1">
      <c r="A14" s="33">
        <v>3.0</v>
      </c>
      <c r="B14" s="34" t="str">
        <f t="shared" si="1"/>
        <v>SF - 3</v>
      </c>
      <c r="C14" s="34" t="str">
        <f t="shared" si="2"/>
        <v>Test the Subtract function</v>
      </c>
      <c r="D14" s="34" t="s">
        <v>63</v>
      </c>
      <c r="E14" s="34" t="s">
        <v>83</v>
      </c>
      <c r="F14" s="35" t="s">
        <v>88</v>
      </c>
      <c r="G14" s="41" t="s">
        <v>89</v>
      </c>
      <c r="H14" s="35" t="s">
        <v>66</v>
      </c>
      <c r="I14" s="37">
        <v>45340.0</v>
      </c>
      <c r="J14" s="38" t="s">
        <v>12</v>
      </c>
      <c r="K14" s="39"/>
      <c r="L14" s="38" t="s">
        <v>12</v>
      </c>
      <c r="M14" s="33" t="s">
        <v>9</v>
      </c>
    </row>
    <row r="15" ht="198.0" customHeight="1">
      <c r="A15" s="33">
        <v>4.0</v>
      </c>
      <c r="B15" s="34" t="str">
        <f t="shared" si="1"/>
        <v>SF - 4</v>
      </c>
      <c r="C15" s="34" t="str">
        <f t="shared" si="2"/>
        <v>Test the Subtract function</v>
      </c>
      <c r="D15" s="34" t="s">
        <v>67</v>
      </c>
      <c r="E15" s="34" t="s">
        <v>83</v>
      </c>
      <c r="F15" s="35" t="s">
        <v>90</v>
      </c>
      <c r="G15" s="41"/>
      <c r="H15" s="35" t="s">
        <v>69</v>
      </c>
      <c r="I15" s="37">
        <v>45340.0</v>
      </c>
      <c r="J15" s="38" t="s">
        <v>12</v>
      </c>
      <c r="K15" s="39"/>
      <c r="L15" s="38" t="s">
        <v>12</v>
      </c>
      <c r="M15" s="33" t="s">
        <v>9</v>
      </c>
    </row>
    <row r="16" ht="208.5" customHeight="1">
      <c r="A16" s="33">
        <v>5.0</v>
      </c>
      <c r="B16" s="34" t="str">
        <f t="shared" si="1"/>
        <v>SF - 5</v>
      </c>
      <c r="C16" s="34" t="str">
        <f t="shared" si="2"/>
        <v>Test the Subtract function</v>
      </c>
      <c r="D16" s="34" t="s">
        <v>70</v>
      </c>
      <c r="E16" s="34" t="s">
        <v>83</v>
      </c>
      <c r="F16" s="35" t="s">
        <v>91</v>
      </c>
      <c r="G16" s="41"/>
      <c r="H16" s="35" t="s">
        <v>72</v>
      </c>
      <c r="I16" s="37">
        <v>44823.0</v>
      </c>
      <c r="J16" s="38" t="s">
        <v>12</v>
      </c>
      <c r="K16" s="39"/>
      <c r="L16" s="38" t="s">
        <v>12</v>
      </c>
      <c r="M16" s="33" t="s">
        <v>9</v>
      </c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dataValidations>
    <dataValidation type="list" allowBlank="1" showErrorMessage="1" sqref="C3:C4">
      <formula1>'Test report '!$B$8:$B$11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3.13"/>
    <col customWidth="1" min="3" max="3" width="11.5"/>
    <col customWidth="1" min="4" max="4" width="19.75"/>
    <col customWidth="1" min="5" max="5" width="17.25"/>
    <col customWidth="1" min="6" max="6" width="17.5"/>
    <col customWidth="1" min="7" max="7" width="30.75"/>
    <col customWidth="1" min="8" max="8" width="16.63"/>
    <col customWidth="1" min="9" max="9" width="12.13"/>
    <col customWidth="1" min="10" max="10" width="13.0"/>
    <col customWidth="1" min="11" max="11" width="15.5"/>
    <col customWidth="1" min="12" max="12" width="15.63"/>
    <col customWidth="1" min="13" max="13" width="23.5"/>
    <col customWidth="1" min="14" max="26" width="9.0"/>
  </cols>
  <sheetData>
    <row r="1" ht="13.5" customHeight="1">
      <c r="A1" s="21" t="s">
        <v>32</v>
      </c>
      <c r="B1" s="3"/>
      <c r="C1" s="22" t="s">
        <v>92</v>
      </c>
      <c r="D1" s="3"/>
      <c r="E1" s="23"/>
      <c r="F1" s="23"/>
      <c r="G1" s="23"/>
      <c r="H1" s="23"/>
      <c r="I1" s="23"/>
      <c r="J1" s="23"/>
      <c r="K1" s="23"/>
      <c r="L1" s="4"/>
    </row>
    <row r="2" ht="13.5" customHeight="1">
      <c r="A2" s="21" t="s">
        <v>34</v>
      </c>
      <c r="B2" s="3"/>
      <c r="C2" s="24" t="s">
        <v>93</v>
      </c>
      <c r="D2" s="3"/>
      <c r="E2" s="23"/>
      <c r="F2" s="23"/>
      <c r="G2" s="23"/>
      <c r="H2" s="23"/>
      <c r="I2" s="23"/>
      <c r="J2" s="23"/>
      <c r="K2" s="23"/>
      <c r="L2" s="4"/>
    </row>
    <row r="3" ht="13.5" customHeight="1">
      <c r="A3" s="21" t="s">
        <v>36</v>
      </c>
      <c r="B3" s="3"/>
      <c r="C3" s="22"/>
      <c r="D3" s="3"/>
      <c r="E3" s="23"/>
      <c r="F3" s="23"/>
      <c r="G3" s="23"/>
      <c r="H3" s="23"/>
      <c r="I3" s="23"/>
      <c r="J3" s="23"/>
      <c r="K3" s="23"/>
      <c r="L3" s="4"/>
    </row>
    <row r="4" ht="13.5" customHeight="1">
      <c r="A4" s="21" t="s">
        <v>8</v>
      </c>
      <c r="B4" s="3"/>
      <c r="C4" s="22" t="s">
        <v>9</v>
      </c>
      <c r="D4" s="3"/>
      <c r="E4" s="23"/>
      <c r="F4" s="23"/>
      <c r="H4" s="23"/>
      <c r="I4" s="23"/>
      <c r="J4" s="23"/>
      <c r="K4" s="23"/>
      <c r="L4" s="4"/>
    </row>
    <row r="5" ht="13.5" customHeight="1">
      <c r="A5" s="25" t="s">
        <v>37</v>
      </c>
      <c r="B5" s="26"/>
      <c r="C5" s="27" t="s">
        <v>38</v>
      </c>
      <c r="D5" s="27" t="s">
        <v>12</v>
      </c>
      <c r="E5" s="27" t="s">
        <v>13</v>
      </c>
      <c r="F5" s="27" t="s">
        <v>39</v>
      </c>
      <c r="G5" s="27" t="s">
        <v>14</v>
      </c>
      <c r="H5" s="23"/>
      <c r="I5" s="23"/>
      <c r="J5" s="23"/>
      <c r="K5" s="23"/>
      <c r="L5" s="4"/>
    </row>
    <row r="6" ht="13.5" customHeight="1">
      <c r="A6" s="29"/>
      <c r="B6" s="30"/>
      <c r="C6" s="17">
        <f>COUNTIF($J$12:$J$478,"&lt;&gt;")</f>
        <v>6</v>
      </c>
      <c r="D6" s="17">
        <f>COUNTIF($J$12:$J$477,"PASS")</f>
        <v>6</v>
      </c>
      <c r="E6" s="17">
        <f>COUNTIF($J$12:$J$480,"FAIL")</f>
        <v>0</v>
      </c>
      <c r="F6" s="17">
        <f>COUNTIF($J$12:$J$480,"NOT IMPLEMENTED")</f>
        <v>0</v>
      </c>
      <c r="G6" s="17">
        <f>COUNTIF($J$12:$J$480,"SKIPPED")</f>
        <v>0</v>
      </c>
      <c r="I6" s="23"/>
      <c r="J6" s="23"/>
      <c r="K6" s="23"/>
      <c r="L6" s="4"/>
    </row>
    <row r="7" ht="13.5" customHeight="1">
      <c r="A7" s="25" t="s">
        <v>40</v>
      </c>
      <c r="B7" s="26"/>
      <c r="C7" s="27" t="s">
        <v>38</v>
      </c>
      <c r="D7" s="27" t="s">
        <v>12</v>
      </c>
      <c r="E7" s="27" t="s">
        <v>13</v>
      </c>
      <c r="F7" s="27" t="s">
        <v>39</v>
      </c>
      <c r="G7" s="27" t="s">
        <v>14</v>
      </c>
      <c r="I7" s="23"/>
      <c r="J7" s="23"/>
      <c r="K7" s="23"/>
      <c r="L7" s="4"/>
    </row>
    <row r="8" ht="13.5" customHeight="1">
      <c r="A8" s="29"/>
      <c r="B8" s="30"/>
      <c r="C8" s="17">
        <f>COUNTIF($L$12:$L$478,"&lt;&gt;")</f>
        <v>6</v>
      </c>
      <c r="D8" s="17">
        <f>COUNTIF($L$12:$L$478,"PASS")</f>
        <v>6</v>
      </c>
      <c r="E8" s="17">
        <f>COUNTIF($L$12:$L$478,"FAIL")</f>
        <v>0</v>
      </c>
      <c r="F8" s="17">
        <f>COUNTIF($L$12:$L$478,"NOT IMPLEMENTED")</f>
        <v>0</v>
      </c>
      <c r="G8" s="17">
        <f>COUNTIF($L$12:$L$478,"SKIPPED")</f>
        <v>0</v>
      </c>
      <c r="I8" s="23"/>
      <c r="J8" s="23"/>
      <c r="K8" s="23"/>
      <c r="L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3.5" customHeight="1">
      <c r="A10" s="31" t="s">
        <v>41</v>
      </c>
      <c r="B10" s="31" t="s">
        <v>42</v>
      </c>
      <c r="C10" s="32" t="s">
        <v>43</v>
      </c>
      <c r="D10" s="31" t="s">
        <v>44</v>
      </c>
      <c r="E10" s="31" t="s">
        <v>45</v>
      </c>
      <c r="F10" s="31" t="s">
        <v>46</v>
      </c>
      <c r="G10" s="31" t="s">
        <v>47</v>
      </c>
      <c r="H10" s="31" t="s">
        <v>48</v>
      </c>
      <c r="I10" s="31" t="s">
        <v>49</v>
      </c>
      <c r="J10" s="31" t="s">
        <v>50</v>
      </c>
      <c r="K10" s="31" t="s">
        <v>51</v>
      </c>
      <c r="L10" s="31" t="s">
        <v>52</v>
      </c>
      <c r="M10" s="31" t="s">
        <v>53</v>
      </c>
    </row>
    <row r="11" ht="13.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ht="123.75" customHeight="1">
      <c r="A12" s="33">
        <v>1.0</v>
      </c>
      <c r="B12" s="34" t="str">
        <f t="shared" ref="B12:B17" si="1">CONCATENATE($C$2," - ",A12)</f>
        <v>DF - 1</v>
      </c>
      <c r="C12" s="34" t="str">
        <f t="shared" ref="C12:C17" si="2">$C$1</f>
        <v>Test the Division function</v>
      </c>
      <c r="D12" s="34" t="s">
        <v>54</v>
      </c>
      <c r="E12" s="34" t="s">
        <v>94</v>
      </c>
      <c r="F12" s="35" t="s">
        <v>95</v>
      </c>
      <c r="G12" s="36" t="s">
        <v>96</v>
      </c>
      <c r="H12" s="35" t="s">
        <v>97</v>
      </c>
      <c r="I12" s="37">
        <v>45340.0</v>
      </c>
      <c r="J12" s="38" t="s">
        <v>12</v>
      </c>
      <c r="K12" s="39"/>
      <c r="L12" s="38" t="s">
        <v>12</v>
      </c>
      <c r="M12" s="42" t="s">
        <v>9</v>
      </c>
    </row>
    <row r="13" ht="153.0" customHeight="1">
      <c r="A13" s="33">
        <v>2.0</v>
      </c>
      <c r="B13" s="34" t="str">
        <f t="shared" si="1"/>
        <v>DF - 2</v>
      </c>
      <c r="C13" s="34" t="str">
        <f t="shared" si="2"/>
        <v>Test the Division function</v>
      </c>
      <c r="D13" s="34" t="s">
        <v>59</v>
      </c>
      <c r="E13" s="34" t="s">
        <v>94</v>
      </c>
      <c r="F13" s="35" t="s">
        <v>98</v>
      </c>
      <c r="G13" s="40" t="s">
        <v>99</v>
      </c>
      <c r="H13" s="35" t="s">
        <v>62</v>
      </c>
      <c r="I13" s="37">
        <v>45340.0</v>
      </c>
      <c r="J13" s="38" t="s">
        <v>12</v>
      </c>
      <c r="K13" s="39"/>
      <c r="L13" s="38" t="s">
        <v>12</v>
      </c>
      <c r="M13" s="42" t="s">
        <v>9</v>
      </c>
    </row>
    <row r="14" ht="157.5" customHeight="1">
      <c r="A14" s="33">
        <v>3.0</v>
      </c>
      <c r="B14" s="34" t="str">
        <f t="shared" si="1"/>
        <v>DF - 3</v>
      </c>
      <c r="C14" s="34" t="str">
        <f t="shared" si="2"/>
        <v>Test the Division function</v>
      </c>
      <c r="D14" s="34" t="s">
        <v>63</v>
      </c>
      <c r="E14" s="34" t="s">
        <v>94</v>
      </c>
      <c r="F14" s="35" t="s">
        <v>100</v>
      </c>
      <c r="G14" s="41" t="s">
        <v>101</v>
      </c>
      <c r="H14" s="35" t="s">
        <v>66</v>
      </c>
      <c r="I14" s="37">
        <v>45340.0</v>
      </c>
      <c r="J14" s="38" t="s">
        <v>12</v>
      </c>
      <c r="K14" s="39"/>
      <c r="L14" s="38" t="s">
        <v>12</v>
      </c>
      <c r="M14" s="42" t="s">
        <v>9</v>
      </c>
    </row>
    <row r="15" ht="156.0" customHeight="1">
      <c r="A15" s="33">
        <v>4.0</v>
      </c>
      <c r="B15" s="34" t="str">
        <f t="shared" si="1"/>
        <v>DF - 4</v>
      </c>
      <c r="C15" s="34" t="str">
        <f t="shared" si="2"/>
        <v>Test the Division function</v>
      </c>
      <c r="D15" s="34" t="s">
        <v>67</v>
      </c>
      <c r="E15" s="34" t="s">
        <v>94</v>
      </c>
      <c r="F15" s="35" t="s">
        <v>102</v>
      </c>
      <c r="G15" s="41"/>
      <c r="H15" s="35" t="s">
        <v>69</v>
      </c>
      <c r="I15" s="37">
        <v>45340.0</v>
      </c>
      <c r="J15" s="38" t="s">
        <v>12</v>
      </c>
      <c r="K15" s="39"/>
      <c r="L15" s="38" t="s">
        <v>12</v>
      </c>
      <c r="M15" s="42" t="s">
        <v>9</v>
      </c>
    </row>
    <row r="16" ht="156.0" customHeight="1">
      <c r="A16" s="33">
        <v>5.0</v>
      </c>
      <c r="B16" s="34" t="str">
        <f t="shared" si="1"/>
        <v>DF - 5</v>
      </c>
      <c r="C16" s="34" t="str">
        <f t="shared" si="2"/>
        <v>Test the Division function</v>
      </c>
      <c r="D16" s="34" t="s">
        <v>70</v>
      </c>
      <c r="E16" s="34" t="s">
        <v>94</v>
      </c>
      <c r="F16" s="35" t="s">
        <v>103</v>
      </c>
      <c r="G16" s="41"/>
      <c r="H16" s="35" t="s">
        <v>72</v>
      </c>
      <c r="I16" s="37">
        <v>45340.0</v>
      </c>
      <c r="J16" s="38" t="s">
        <v>12</v>
      </c>
      <c r="K16" s="39"/>
      <c r="L16" s="38" t="s">
        <v>12</v>
      </c>
      <c r="M16" s="42" t="s">
        <v>9</v>
      </c>
    </row>
    <row r="17" ht="162.0" customHeight="1">
      <c r="A17" s="33">
        <v>6.0</v>
      </c>
      <c r="B17" s="34" t="str">
        <f t="shared" si="1"/>
        <v>DF - 6</v>
      </c>
      <c r="C17" s="34" t="str">
        <f t="shared" si="2"/>
        <v>Test the Division function</v>
      </c>
      <c r="D17" s="34" t="s">
        <v>54</v>
      </c>
      <c r="E17" s="34" t="s">
        <v>94</v>
      </c>
      <c r="F17" s="35" t="s">
        <v>104</v>
      </c>
      <c r="G17" s="36" t="s">
        <v>105</v>
      </c>
      <c r="H17" s="35" t="s">
        <v>106</v>
      </c>
      <c r="I17" s="37">
        <v>45340.0</v>
      </c>
      <c r="J17" s="38" t="s">
        <v>12</v>
      </c>
      <c r="K17" s="39"/>
      <c r="L17" s="38" t="s">
        <v>12</v>
      </c>
      <c r="M17" s="42" t="s">
        <v>9</v>
      </c>
    </row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dataValidations>
    <dataValidation type="list" allowBlank="1" showErrorMessage="1" sqref="C3:C4">
      <formula1>'Test report '!$B$8:$B$11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3.13"/>
    <col customWidth="1" min="3" max="3" width="16.75"/>
    <col customWidth="1" min="4" max="4" width="19.75"/>
    <col customWidth="1" min="5" max="5" width="17.25"/>
    <col customWidth="1" min="6" max="6" width="17.5"/>
    <col customWidth="1" min="7" max="7" width="30.75"/>
    <col customWidth="1" min="8" max="8" width="16.63"/>
    <col customWidth="1" min="9" max="9" width="12.13"/>
    <col customWidth="1" min="10" max="10" width="13.0"/>
    <col customWidth="1" min="11" max="11" width="15.5"/>
    <col customWidth="1" min="12" max="12" width="15.63"/>
    <col customWidth="1" min="13" max="13" width="20.88"/>
    <col customWidth="1" min="14" max="26" width="9.0"/>
  </cols>
  <sheetData>
    <row r="1" ht="13.5" customHeight="1">
      <c r="A1" s="43" t="s">
        <v>32</v>
      </c>
      <c r="B1" s="44"/>
      <c r="C1" s="45" t="s">
        <v>107</v>
      </c>
      <c r="D1" s="46"/>
      <c r="E1" s="23"/>
      <c r="F1" s="23"/>
      <c r="G1" s="23"/>
      <c r="H1" s="23"/>
      <c r="I1" s="23"/>
      <c r="J1" s="23"/>
      <c r="K1" s="23"/>
      <c r="L1" s="4"/>
    </row>
    <row r="2" ht="13.5" customHeight="1">
      <c r="A2" s="47" t="s">
        <v>34</v>
      </c>
      <c r="B2" s="48"/>
      <c r="C2" s="24" t="s">
        <v>108</v>
      </c>
      <c r="D2" s="49"/>
      <c r="E2" s="23"/>
      <c r="F2" s="23"/>
      <c r="G2" s="23"/>
      <c r="H2" s="23"/>
      <c r="I2" s="23"/>
      <c r="J2" s="23"/>
      <c r="K2" s="23"/>
      <c r="L2" s="4"/>
    </row>
    <row r="3" ht="13.5" customHeight="1">
      <c r="A3" s="43" t="s">
        <v>36</v>
      </c>
      <c r="B3" s="44"/>
      <c r="C3" s="45"/>
      <c r="D3" s="46"/>
      <c r="E3" s="23"/>
      <c r="F3" s="23"/>
      <c r="G3" s="23"/>
      <c r="H3" s="23"/>
      <c r="I3" s="23"/>
      <c r="J3" s="23"/>
      <c r="K3" s="23"/>
      <c r="L3" s="4"/>
    </row>
    <row r="4" ht="13.5" customHeight="1">
      <c r="A4" s="43" t="s">
        <v>8</v>
      </c>
      <c r="B4" s="44"/>
      <c r="C4" s="45" t="s">
        <v>10</v>
      </c>
      <c r="D4" s="46"/>
      <c r="E4" s="23"/>
      <c r="F4" s="23"/>
      <c r="H4" s="23"/>
      <c r="I4" s="23"/>
      <c r="J4" s="23"/>
      <c r="K4" s="23"/>
      <c r="L4" s="4"/>
    </row>
    <row r="5" ht="13.5" customHeight="1">
      <c r="A5" s="50" t="s">
        <v>37</v>
      </c>
      <c r="B5" s="51"/>
      <c r="C5" s="27" t="s">
        <v>38</v>
      </c>
      <c r="D5" s="27" t="s">
        <v>12</v>
      </c>
      <c r="E5" s="27" t="s">
        <v>13</v>
      </c>
      <c r="F5" s="27" t="s">
        <v>39</v>
      </c>
      <c r="G5" s="27" t="s">
        <v>14</v>
      </c>
      <c r="I5" s="23"/>
      <c r="J5" s="23"/>
      <c r="K5" s="23"/>
      <c r="L5" s="4"/>
    </row>
    <row r="6" ht="13.5" customHeight="1">
      <c r="A6" s="51"/>
      <c r="B6" s="51"/>
      <c r="C6" s="17">
        <v>9.0</v>
      </c>
      <c r="D6" s="17">
        <v>9.0</v>
      </c>
      <c r="E6" s="17">
        <v>0.0</v>
      </c>
      <c r="F6" s="17">
        <v>0.0</v>
      </c>
      <c r="G6" s="17">
        <v>0.0</v>
      </c>
      <c r="I6" s="23"/>
      <c r="J6" s="23"/>
      <c r="K6" s="23"/>
      <c r="L6" s="4"/>
    </row>
    <row r="7" ht="13.5" customHeight="1">
      <c r="A7" s="50" t="s">
        <v>40</v>
      </c>
      <c r="B7" s="51"/>
      <c r="C7" s="27" t="s">
        <v>38</v>
      </c>
      <c r="D7" s="27" t="s">
        <v>12</v>
      </c>
      <c r="E7" s="27" t="s">
        <v>13</v>
      </c>
      <c r="F7" s="27" t="s">
        <v>39</v>
      </c>
      <c r="G7" s="27" t="s">
        <v>14</v>
      </c>
      <c r="I7" s="23"/>
      <c r="J7" s="23"/>
      <c r="K7" s="23"/>
      <c r="L7" s="4"/>
    </row>
    <row r="8" ht="13.5" customHeight="1">
      <c r="A8" s="51"/>
      <c r="B8" s="51"/>
      <c r="C8" s="17">
        <v>9.0</v>
      </c>
      <c r="D8" s="17">
        <v>9.0</v>
      </c>
      <c r="E8" s="17">
        <v>0.0</v>
      </c>
      <c r="F8" s="17">
        <v>0.0</v>
      </c>
      <c r="G8" s="17">
        <v>0.0</v>
      </c>
      <c r="I8" s="23"/>
      <c r="J8" s="23"/>
      <c r="K8" s="23"/>
      <c r="L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3.5" customHeight="1">
      <c r="A10" s="52" t="s">
        <v>41</v>
      </c>
      <c r="B10" s="52" t="s">
        <v>42</v>
      </c>
      <c r="C10" s="53" t="s">
        <v>43</v>
      </c>
      <c r="D10" s="52" t="s">
        <v>44</v>
      </c>
      <c r="E10" s="52" t="s">
        <v>45</v>
      </c>
      <c r="F10" s="52" t="s">
        <v>46</v>
      </c>
      <c r="G10" s="52" t="s">
        <v>47</v>
      </c>
      <c r="H10" s="52" t="s">
        <v>48</v>
      </c>
      <c r="I10" s="52" t="s">
        <v>49</v>
      </c>
      <c r="J10" s="52" t="s">
        <v>50</v>
      </c>
      <c r="K10" s="52" t="s">
        <v>51</v>
      </c>
      <c r="L10" s="52" t="s">
        <v>52</v>
      </c>
      <c r="M10" s="52" t="s">
        <v>53</v>
      </c>
    </row>
    <row r="11" ht="13.5" customHeight="1">
      <c r="A11" s="54"/>
      <c r="B11" s="54"/>
      <c r="C11" s="54"/>
      <c r="D11" s="54"/>
      <c r="E11" s="54"/>
      <c r="F11" s="54"/>
      <c r="G11" s="54"/>
      <c r="H11" s="54"/>
      <c r="I11" s="52"/>
      <c r="J11" s="52"/>
      <c r="K11" s="52"/>
      <c r="L11" s="52"/>
      <c r="M11" s="55"/>
    </row>
    <row r="12" ht="104.25" customHeight="1">
      <c r="A12" s="33">
        <v>1.0</v>
      </c>
      <c r="B12" s="34" t="s">
        <v>109</v>
      </c>
      <c r="C12" s="34" t="s">
        <v>107</v>
      </c>
      <c r="D12" s="34" t="s">
        <v>110</v>
      </c>
      <c r="E12" s="34" t="s">
        <v>55</v>
      </c>
      <c r="F12" s="35" t="s">
        <v>111</v>
      </c>
      <c r="G12" s="36" t="s">
        <v>112</v>
      </c>
      <c r="H12" s="35" t="s">
        <v>58</v>
      </c>
      <c r="I12" s="37">
        <v>45342.0</v>
      </c>
      <c r="J12" s="38" t="s">
        <v>12</v>
      </c>
      <c r="K12" s="39"/>
      <c r="L12" s="38" t="s">
        <v>12</v>
      </c>
      <c r="M12" s="42" t="s">
        <v>10</v>
      </c>
    </row>
    <row r="13" ht="99.75" customHeight="1">
      <c r="A13" s="33">
        <v>2.0</v>
      </c>
      <c r="B13" s="34" t="s">
        <v>113</v>
      </c>
      <c r="C13" s="34" t="s">
        <v>107</v>
      </c>
      <c r="D13" s="34" t="s">
        <v>114</v>
      </c>
      <c r="E13" s="34" t="s">
        <v>55</v>
      </c>
      <c r="F13" s="35" t="s">
        <v>111</v>
      </c>
      <c r="G13" s="40" t="s">
        <v>115</v>
      </c>
      <c r="H13" s="35" t="s">
        <v>62</v>
      </c>
      <c r="I13" s="37">
        <v>45342.0</v>
      </c>
      <c r="J13" s="38" t="s">
        <v>12</v>
      </c>
      <c r="K13" s="39"/>
      <c r="L13" s="38" t="s">
        <v>12</v>
      </c>
      <c r="M13" s="42" t="s">
        <v>10</v>
      </c>
    </row>
    <row r="14" ht="123.0" customHeight="1">
      <c r="A14" s="33">
        <v>3.0</v>
      </c>
      <c r="B14" s="34" t="s">
        <v>116</v>
      </c>
      <c r="C14" s="34" t="s">
        <v>107</v>
      </c>
      <c r="D14" s="34" t="s">
        <v>117</v>
      </c>
      <c r="E14" s="34" t="s">
        <v>55</v>
      </c>
      <c r="F14" s="35" t="s">
        <v>111</v>
      </c>
      <c r="G14" s="41"/>
      <c r="H14" s="35" t="s">
        <v>69</v>
      </c>
      <c r="I14" s="37">
        <v>45342.0</v>
      </c>
      <c r="J14" s="38" t="s">
        <v>12</v>
      </c>
      <c r="K14" s="39"/>
      <c r="L14" s="38" t="s">
        <v>12</v>
      </c>
      <c r="M14" s="42" t="s">
        <v>10</v>
      </c>
    </row>
    <row r="15" ht="122.25" customHeight="1">
      <c r="A15" s="33">
        <v>3.0</v>
      </c>
      <c r="B15" s="34" t="s">
        <v>116</v>
      </c>
      <c r="C15" s="34" t="s">
        <v>107</v>
      </c>
      <c r="D15" s="34" t="s">
        <v>118</v>
      </c>
      <c r="E15" s="34" t="s">
        <v>74</v>
      </c>
      <c r="F15" s="35" t="s">
        <v>79</v>
      </c>
      <c r="G15" s="41" t="s">
        <v>119</v>
      </c>
      <c r="H15" s="35" t="s">
        <v>58</v>
      </c>
      <c r="I15" s="37">
        <v>45342.0</v>
      </c>
      <c r="J15" s="38" t="s">
        <v>12</v>
      </c>
      <c r="K15" s="39"/>
      <c r="L15" s="38" t="s">
        <v>12</v>
      </c>
      <c r="M15" s="42" t="s">
        <v>10</v>
      </c>
    </row>
    <row r="16" ht="126.75" customHeight="1">
      <c r="A16" s="56">
        <v>3.0</v>
      </c>
      <c r="B16" s="12" t="s">
        <v>116</v>
      </c>
      <c r="C16" s="12" t="s">
        <v>107</v>
      </c>
      <c r="D16" s="12" t="s">
        <v>118</v>
      </c>
      <c r="E16" s="12" t="s">
        <v>74</v>
      </c>
      <c r="F16" s="57" t="s">
        <v>79</v>
      </c>
      <c r="G16" s="58" t="s">
        <v>120</v>
      </c>
      <c r="H16" s="57" t="s">
        <v>58</v>
      </c>
      <c r="I16" s="59">
        <v>45342.0</v>
      </c>
      <c r="J16" s="60" t="s">
        <v>12</v>
      </c>
      <c r="K16" s="61"/>
      <c r="L16" s="60" t="s">
        <v>12</v>
      </c>
      <c r="M16" s="62" t="s">
        <v>10</v>
      </c>
    </row>
    <row r="17" ht="144.75" customHeight="1">
      <c r="A17" s="56">
        <v>4.0</v>
      </c>
      <c r="B17" s="12" t="s">
        <v>121</v>
      </c>
      <c r="C17" s="12" t="s">
        <v>107</v>
      </c>
      <c r="D17" s="63" t="s">
        <v>122</v>
      </c>
      <c r="E17" s="63" t="s">
        <v>83</v>
      </c>
      <c r="F17" s="57" t="s">
        <v>79</v>
      </c>
      <c r="G17" s="64"/>
      <c r="H17" s="63" t="s">
        <v>69</v>
      </c>
      <c r="I17" s="65">
        <v>45342.0</v>
      </c>
      <c r="J17" s="60" t="s">
        <v>12</v>
      </c>
      <c r="K17" s="61"/>
      <c r="L17" s="60" t="s">
        <v>12</v>
      </c>
      <c r="M17" s="62" t="s">
        <v>10</v>
      </c>
    </row>
    <row r="18" ht="13.5" customHeight="1">
      <c r="A18" s="56">
        <v>4.0</v>
      </c>
      <c r="B18" s="12" t="s">
        <v>123</v>
      </c>
      <c r="C18" s="12" t="s">
        <v>107</v>
      </c>
      <c r="D18" s="66" t="s">
        <v>124</v>
      </c>
      <c r="E18" s="66" t="s">
        <v>94</v>
      </c>
      <c r="F18" s="57" t="s">
        <v>79</v>
      </c>
      <c r="G18" s="66" t="s">
        <v>125</v>
      </c>
      <c r="H18" s="66" t="s">
        <v>58</v>
      </c>
      <c r="I18" s="67">
        <v>45342.0</v>
      </c>
      <c r="J18" s="60" t="s">
        <v>12</v>
      </c>
      <c r="K18" s="61"/>
      <c r="L18" s="60" t="s">
        <v>12</v>
      </c>
      <c r="M18" s="62" t="s">
        <v>10</v>
      </c>
    </row>
    <row r="19" ht="13.5" customHeight="1">
      <c r="A19" s="33">
        <v>6.0</v>
      </c>
      <c r="B19" s="34" t="s">
        <v>126</v>
      </c>
      <c r="C19" s="34" t="s">
        <v>107</v>
      </c>
      <c r="D19" s="63" t="s">
        <v>127</v>
      </c>
      <c r="E19" s="63" t="s">
        <v>94</v>
      </c>
      <c r="F19" s="35" t="s">
        <v>79</v>
      </c>
      <c r="G19" s="64" t="s">
        <v>61</v>
      </c>
      <c r="H19" s="63" t="s">
        <v>62</v>
      </c>
      <c r="I19" s="65">
        <v>45342.0</v>
      </c>
      <c r="J19" s="38" t="s">
        <v>12</v>
      </c>
      <c r="K19" s="39"/>
      <c r="L19" s="38" t="s">
        <v>12</v>
      </c>
      <c r="M19" s="42" t="s">
        <v>10</v>
      </c>
    </row>
    <row r="20" ht="13.5" customHeight="1">
      <c r="A20" s="33">
        <v>7.0</v>
      </c>
      <c r="B20" s="34" t="s">
        <v>128</v>
      </c>
      <c r="C20" s="34" t="s">
        <v>107</v>
      </c>
      <c r="D20" s="63" t="s">
        <v>129</v>
      </c>
      <c r="E20" s="63" t="s">
        <v>55</v>
      </c>
      <c r="F20" s="35" t="s">
        <v>79</v>
      </c>
      <c r="G20" s="63" t="s">
        <v>130</v>
      </c>
      <c r="H20" s="63" t="s">
        <v>58</v>
      </c>
      <c r="I20" s="65">
        <v>45342.0</v>
      </c>
      <c r="J20" s="38" t="s">
        <v>12</v>
      </c>
      <c r="K20" s="39"/>
      <c r="L20" s="38" t="s">
        <v>12</v>
      </c>
      <c r="M20" s="42" t="s">
        <v>10</v>
      </c>
    </row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ataValidations>
    <dataValidation type="list" allowBlank="1" showErrorMessage="1" sqref="C3:D4">
      <formula1>'Test report '!$B$8:$B$11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3.13"/>
    <col customWidth="1" min="3" max="3" width="16.75"/>
    <col customWidth="1" min="4" max="4" width="19.75"/>
    <col customWidth="1" min="5" max="5" width="17.25"/>
    <col customWidth="1" min="6" max="6" width="17.5"/>
    <col customWidth="1" min="7" max="7" width="30.75"/>
    <col customWidth="1" min="8" max="8" width="16.63"/>
    <col customWidth="1" min="9" max="9" width="12.13"/>
    <col customWidth="1" min="10" max="10" width="13.0"/>
    <col customWidth="1" min="11" max="11" width="15.5"/>
    <col customWidth="1" min="12" max="12" width="15.63"/>
    <col customWidth="1" min="13" max="13" width="20.88"/>
    <col customWidth="1" min="14" max="26" width="9.0"/>
  </cols>
  <sheetData>
    <row r="1" ht="13.5" customHeight="1">
      <c r="A1" s="21" t="s">
        <v>32</v>
      </c>
      <c r="B1" s="3"/>
      <c r="C1" s="22" t="s">
        <v>30</v>
      </c>
      <c r="D1" s="3"/>
      <c r="E1" s="23"/>
      <c r="F1" s="23"/>
      <c r="G1" s="23"/>
      <c r="H1" s="23"/>
      <c r="I1" s="23"/>
      <c r="J1" s="23"/>
      <c r="K1" s="23"/>
      <c r="L1" s="4"/>
    </row>
    <row r="2" ht="13.5" customHeight="1">
      <c r="A2" s="21" t="s">
        <v>34</v>
      </c>
      <c r="B2" s="3"/>
      <c r="C2" s="24" t="s">
        <v>131</v>
      </c>
      <c r="D2" s="3"/>
      <c r="E2" s="23"/>
      <c r="F2" s="23"/>
      <c r="G2" s="23"/>
      <c r="H2" s="23"/>
      <c r="I2" s="23"/>
      <c r="J2" s="23"/>
      <c r="K2" s="23"/>
      <c r="L2" s="4"/>
    </row>
    <row r="3" ht="13.5" customHeight="1">
      <c r="A3" s="21" t="s">
        <v>36</v>
      </c>
      <c r="B3" s="3"/>
      <c r="C3" s="22"/>
      <c r="D3" s="3"/>
      <c r="E3" s="23"/>
      <c r="F3" s="23"/>
      <c r="G3" s="23"/>
      <c r="H3" s="23"/>
      <c r="I3" s="23"/>
      <c r="J3" s="23"/>
      <c r="K3" s="23"/>
      <c r="L3" s="4"/>
    </row>
    <row r="4" ht="13.5" customHeight="1">
      <c r="A4" s="21" t="s">
        <v>8</v>
      </c>
      <c r="B4" s="3"/>
      <c r="C4" s="22" t="s">
        <v>9</v>
      </c>
      <c r="D4" s="3"/>
      <c r="E4" s="23"/>
      <c r="F4" s="23"/>
      <c r="H4" s="23"/>
      <c r="I4" s="23"/>
      <c r="J4" s="23"/>
      <c r="K4" s="23"/>
      <c r="L4" s="4"/>
    </row>
    <row r="5" ht="13.5" customHeight="1">
      <c r="A5" s="25" t="s">
        <v>37</v>
      </c>
      <c r="B5" s="26"/>
      <c r="C5" s="27" t="s">
        <v>38</v>
      </c>
      <c r="D5" s="27" t="s">
        <v>12</v>
      </c>
      <c r="E5" s="27" t="s">
        <v>13</v>
      </c>
      <c r="F5" s="27" t="s">
        <v>39</v>
      </c>
      <c r="G5" s="27" t="s">
        <v>14</v>
      </c>
      <c r="I5" s="23"/>
      <c r="J5" s="23"/>
      <c r="K5" s="23"/>
      <c r="L5" s="4"/>
    </row>
    <row r="6" ht="13.5" customHeight="1">
      <c r="A6" s="29"/>
      <c r="B6" s="30"/>
      <c r="C6" s="17">
        <f>COUNTIF($J$12:$J$472,"&lt;&gt;")</f>
        <v>5</v>
      </c>
      <c r="D6" s="17">
        <f>COUNTIF($J$12:$J$471,"PASS")</f>
        <v>4</v>
      </c>
      <c r="E6" s="17">
        <f>COUNTIF($J$12:$J$474,"FAIL")</f>
        <v>1</v>
      </c>
      <c r="F6" s="17">
        <f>COUNTIF($J$12:$J$474,"NOT IMPLEMENTED")</f>
        <v>0</v>
      </c>
      <c r="G6" s="17">
        <f>COUNTIF($J$12:$J$474,"SKIPPED")</f>
        <v>0</v>
      </c>
      <c r="I6" s="23"/>
      <c r="J6" s="23"/>
      <c r="K6" s="23"/>
      <c r="L6" s="4"/>
    </row>
    <row r="7" ht="13.5" customHeight="1">
      <c r="A7" s="25" t="s">
        <v>40</v>
      </c>
      <c r="B7" s="26"/>
      <c r="C7" s="27" t="s">
        <v>38</v>
      </c>
      <c r="D7" s="27" t="s">
        <v>12</v>
      </c>
      <c r="E7" s="27" t="s">
        <v>13</v>
      </c>
      <c r="F7" s="27" t="s">
        <v>39</v>
      </c>
      <c r="G7" s="27" t="s">
        <v>14</v>
      </c>
      <c r="I7" s="23"/>
      <c r="J7" s="23"/>
      <c r="K7" s="23"/>
      <c r="L7" s="4"/>
    </row>
    <row r="8" ht="13.5" customHeight="1">
      <c r="A8" s="29"/>
      <c r="B8" s="30"/>
      <c r="C8" s="17">
        <f>COUNTIF($L$12:$L$472,"&lt;&gt;")</f>
        <v>5</v>
      </c>
      <c r="D8" s="17">
        <f>COUNTIF($L$12:$L$472,"PASS")</f>
        <v>5</v>
      </c>
      <c r="E8" s="17">
        <f>COUNTIF($L$12:$L$472,"FAIL")</f>
        <v>0</v>
      </c>
      <c r="F8" s="17">
        <f>COUNTIF($L$12:$L$472,"NOT IMPLEMENTED")</f>
        <v>0</v>
      </c>
      <c r="G8" s="17">
        <f>COUNTIF($L$12:$L$472,"SKIPPED")</f>
        <v>0</v>
      </c>
      <c r="I8" s="23"/>
      <c r="J8" s="23"/>
      <c r="K8" s="23"/>
      <c r="L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3.5" customHeight="1">
      <c r="A10" s="31" t="s">
        <v>41</v>
      </c>
      <c r="B10" s="31" t="s">
        <v>42</v>
      </c>
      <c r="C10" s="32" t="s">
        <v>43</v>
      </c>
      <c r="D10" s="31" t="s">
        <v>44</v>
      </c>
      <c r="E10" s="31" t="s">
        <v>45</v>
      </c>
      <c r="F10" s="31" t="s">
        <v>46</v>
      </c>
      <c r="G10" s="31" t="s">
        <v>47</v>
      </c>
      <c r="H10" s="31" t="s">
        <v>48</v>
      </c>
      <c r="I10" s="31" t="s">
        <v>49</v>
      </c>
      <c r="J10" s="31" t="s">
        <v>50</v>
      </c>
      <c r="K10" s="31" t="s">
        <v>51</v>
      </c>
      <c r="L10" s="31" t="s">
        <v>52</v>
      </c>
      <c r="M10" s="31" t="s">
        <v>53</v>
      </c>
    </row>
    <row r="11" ht="13.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ht="104.25" customHeight="1">
      <c r="A12" s="33">
        <v>1.0</v>
      </c>
      <c r="B12" s="34" t="str">
        <f t="shared" ref="B12:B16" si="1">CONCATENATE($C$2," - ",A12)</f>
        <v>PDF - 1</v>
      </c>
      <c r="C12" s="34" t="str">
        <f t="shared" ref="C12:C16" si="2">$C$1</f>
        <v>Test the percent division function</v>
      </c>
      <c r="D12" s="34" t="s">
        <v>54</v>
      </c>
      <c r="E12" s="34" t="s">
        <v>132</v>
      </c>
      <c r="F12" s="35" t="s">
        <v>133</v>
      </c>
      <c r="G12" s="36" t="s">
        <v>105</v>
      </c>
      <c r="H12" s="35" t="s">
        <v>58</v>
      </c>
      <c r="I12" s="37">
        <v>45340.0</v>
      </c>
      <c r="J12" s="38" t="s">
        <v>13</v>
      </c>
      <c r="K12" s="39">
        <v>45341.0</v>
      </c>
      <c r="L12" s="38" t="s">
        <v>12</v>
      </c>
      <c r="M12" s="42" t="s">
        <v>9</v>
      </c>
    </row>
    <row r="13" ht="99.75" customHeight="1">
      <c r="A13" s="33">
        <v>2.0</v>
      </c>
      <c r="B13" s="34" t="str">
        <f t="shared" si="1"/>
        <v>PDF - 2</v>
      </c>
      <c r="C13" s="34" t="str">
        <f t="shared" si="2"/>
        <v>Test the percent division function</v>
      </c>
      <c r="D13" s="34" t="s">
        <v>59</v>
      </c>
      <c r="E13" s="34" t="s">
        <v>132</v>
      </c>
      <c r="F13" s="35" t="s">
        <v>134</v>
      </c>
      <c r="G13" s="40" t="s">
        <v>87</v>
      </c>
      <c r="H13" s="35" t="s">
        <v>62</v>
      </c>
      <c r="I13" s="37">
        <v>45340.0</v>
      </c>
      <c r="J13" s="38" t="s">
        <v>12</v>
      </c>
      <c r="K13" s="39"/>
      <c r="L13" s="38" t="s">
        <v>12</v>
      </c>
      <c r="M13" s="42" t="s">
        <v>9</v>
      </c>
    </row>
    <row r="14" ht="123.0" customHeight="1">
      <c r="A14" s="33">
        <v>3.0</v>
      </c>
      <c r="B14" s="34" t="str">
        <f t="shared" si="1"/>
        <v>PDF - 3</v>
      </c>
      <c r="C14" s="34" t="str">
        <f t="shared" si="2"/>
        <v>Test the percent division function</v>
      </c>
      <c r="D14" s="34" t="s">
        <v>63</v>
      </c>
      <c r="E14" s="34" t="s">
        <v>132</v>
      </c>
      <c r="F14" s="35" t="s">
        <v>135</v>
      </c>
      <c r="G14" s="41" t="s">
        <v>136</v>
      </c>
      <c r="H14" s="35" t="s">
        <v>66</v>
      </c>
      <c r="I14" s="37">
        <v>45340.0</v>
      </c>
      <c r="J14" s="38" t="s">
        <v>12</v>
      </c>
      <c r="K14" s="39"/>
      <c r="L14" s="38" t="s">
        <v>12</v>
      </c>
      <c r="M14" s="42" t="s">
        <v>9</v>
      </c>
    </row>
    <row r="15" ht="122.25" customHeight="1">
      <c r="A15" s="33">
        <v>4.0</v>
      </c>
      <c r="B15" s="34" t="str">
        <f t="shared" si="1"/>
        <v>PDF - 4</v>
      </c>
      <c r="C15" s="34" t="str">
        <f t="shared" si="2"/>
        <v>Test the percent division function</v>
      </c>
      <c r="D15" s="34" t="s">
        <v>67</v>
      </c>
      <c r="E15" s="34" t="s">
        <v>132</v>
      </c>
      <c r="F15" s="35" t="s">
        <v>137</v>
      </c>
      <c r="G15" s="41"/>
      <c r="H15" s="35" t="s">
        <v>69</v>
      </c>
      <c r="I15" s="37">
        <v>45340.0</v>
      </c>
      <c r="J15" s="38" t="s">
        <v>12</v>
      </c>
      <c r="K15" s="39"/>
      <c r="L15" s="38" t="s">
        <v>12</v>
      </c>
      <c r="M15" s="42" t="s">
        <v>9</v>
      </c>
    </row>
    <row r="16" ht="126.75" customHeight="1">
      <c r="A16" s="33">
        <v>5.0</v>
      </c>
      <c r="B16" s="34" t="str">
        <f t="shared" si="1"/>
        <v>PDF - 5</v>
      </c>
      <c r="C16" s="34" t="str">
        <f t="shared" si="2"/>
        <v>Test the percent division function</v>
      </c>
      <c r="D16" s="34" t="s">
        <v>70</v>
      </c>
      <c r="E16" s="34" t="s">
        <v>132</v>
      </c>
      <c r="F16" s="35" t="s">
        <v>138</v>
      </c>
      <c r="G16" s="41"/>
      <c r="H16" s="35" t="s">
        <v>72</v>
      </c>
      <c r="I16" s="37">
        <v>45340.0</v>
      </c>
      <c r="J16" s="38" t="s">
        <v>12</v>
      </c>
      <c r="K16" s="39"/>
      <c r="L16" s="38" t="s">
        <v>12</v>
      </c>
      <c r="M16" s="42" t="s">
        <v>9</v>
      </c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dataValidations>
    <dataValidation type="list" allowBlank="1" showErrorMessage="1" sqref="C3:C4">
      <formula1>'Test report '!$B$8:$B$11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2020-04-21T13:28:00Z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  <property fmtid="{D5CDD505-2E9C-101B-9397-08002B2CF9AE}" pid="3" name="ICV">
    <vt:lpwstr>8FF40C1A510347029E04E9EE7959A894</vt:lpwstr>
  </property>
  <property fmtid="{D5CDD505-2E9C-101B-9397-08002B2CF9AE}" pid="4" name="KSOProductBuildVer">
    <vt:lpwstr>1033-11.2.0.11225</vt:lpwstr>
  </property>
</Properties>
</file>