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A0D2FFBB-B885-4B03-BC05-DE70F19E26DE}" xr6:coauthVersionLast="45" xr6:coauthVersionMax="45" xr10:uidLastSave="{00000000-0000-0000-0000-000000000000}"/>
  <bookViews>
    <workbookView xWindow="-108" yWindow="-108" windowWidth="23256" windowHeight="12720" activeTab="1" xr2:uid="{B0DC892E-5D7D-4597-AEBE-7AE29496DBDC}"/>
  </bookViews>
  <sheets>
    <sheet name="Distribution Unlimited" sheetId="1" r:id="rId1"/>
    <sheet name="6S1" sheetId="2" r:id="rId2"/>
  </sheets>
  <definedNames>
    <definedName name="solver_adj" localSheetId="1" hidden="1">'6S1'!$D$3:$D$10</definedName>
    <definedName name="solver_adj" localSheetId="0" hidden="1">'Distribution Unlimited'!$D$3:$D$8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'6S1'!$D$3</definedName>
    <definedName name="solver_lhs1" localSheetId="0" hidden="1">'Distribution Unlimited'!$D$4:$D$7</definedName>
    <definedName name="solver_lhs2" localSheetId="1" hidden="1">'6S1'!$J$3:$J$10</definedName>
    <definedName name="solver_lhs2" localSheetId="0" hidden="1">'Distribution Unlimited'!$J$3:$J$7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'6S1'!$D$12</definedName>
    <definedName name="solver_opt" localSheetId="0" hidden="1">'Distribution Unlimited'!$D$10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2</definedName>
    <definedName name="solver_rel2" localSheetId="0" hidden="1">2</definedName>
    <definedName name="solver_rhs1" localSheetId="1" hidden="1">'6S1'!$F$3</definedName>
    <definedName name="solver_rhs1" localSheetId="0" hidden="1">'Distribution Unlimited'!$F$4:$F$7</definedName>
    <definedName name="solver_rhs2" localSheetId="1" hidden="1">'6S1'!$L$3:$L$10</definedName>
    <definedName name="solver_rhs2" localSheetId="0" hidden="1">'Distribution Unlimited'!$L$3:$L$7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J4" i="2"/>
  <c r="J5" i="2"/>
  <c r="J6" i="2"/>
  <c r="J7" i="2"/>
  <c r="J8" i="2"/>
  <c r="J9" i="2"/>
  <c r="J10" i="2"/>
  <c r="J3" i="2"/>
  <c r="J4" i="1"/>
  <c r="J5" i="1"/>
  <c r="J6" i="1"/>
  <c r="J7" i="1"/>
  <c r="J3" i="1"/>
  <c r="D10" i="1"/>
</calcChain>
</file>

<file path=xl/sharedStrings.xml><?xml version="1.0" encoding="utf-8"?>
<sst xmlns="http://schemas.openxmlformats.org/spreadsheetml/2006/main" count="77" uniqueCount="23">
  <si>
    <t>From</t>
  </si>
  <si>
    <t>To</t>
  </si>
  <si>
    <t>Ship</t>
  </si>
  <si>
    <t>Capacity</t>
  </si>
  <si>
    <t>Unit Cost</t>
  </si>
  <si>
    <t>Nodes</t>
  </si>
  <si>
    <t>Net Flow</t>
  </si>
  <si>
    <t>Supply/Demand</t>
  </si>
  <si>
    <t>F1</t>
  </si>
  <si>
    <t>W1</t>
  </si>
  <si>
    <t>=</t>
  </si>
  <si>
    <t>DC</t>
  </si>
  <si>
    <t>&lt;=</t>
  </si>
  <si>
    <t>F2</t>
  </si>
  <si>
    <t>W2</t>
  </si>
  <si>
    <t>Total Cost</t>
  </si>
  <si>
    <t>Flow</t>
  </si>
  <si>
    <t>WH1</t>
  </si>
  <si>
    <t>WH2</t>
  </si>
  <si>
    <t>WS1</t>
  </si>
  <si>
    <t>WS2</t>
  </si>
  <si>
    <t>WS3</t>
  </si>
  <si>
    <t>WS4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</si>
</sst>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4" fontId="2" fillId="4" borderId="4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5" fontId="2" fillId="4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0089-E45C-49A5-9AED-CFC8924F6A6F}">
  <dimension ref="B2:L10"/>
  <sheetViews>
    <sheetView workbookViewId="0">
      <selection activeCell="J3" sqref="J3"/>
    </sheetView>
  </sheetViews>
  <sheetFormatPr defaultRowHeight="14.4" x14ac:dyDescent="0.3"/>
  <sheetData>
    <row r="2" spans="2:12" x14ac:dyDescent="0.3">
      <c r="B2" s="1" t="s">
        <v>0</v>
      </c>
      <c r="C2" s="1" t="s">
        <v>1</v>
      </c>
      <c r="D2" s="1" t="s">
        <v>2</v>
      </c>
      <c r="E2" s="1"/>
      <c r="F2" s="1" t="s">
        <v>3</v>
      </c>
      <c r="G2" s="1" t="s">
        <v>4</v>
      </c>
      <c r="H2" s="2"/>
      <c r="I2" s="1" t="s">
        <v>5</v>
      </c>
      <c r="J2" s="1" t="s">
        <v>6</v>
      </c>
      <c r="K2" s="1"/>
      <c r="L2" s="1" t="s">
        <v>7</v>
      </c>
    </row>
    <row r="3" spans="2:12" x14ac:dyDescent="0.3">
      <c r="B3" s="2" t="s">
        <v>8</v>
      </c>
      <c r="C3" s="2" t="s">
        <v>9</v>
      </c>
      <c r="D3" s="3">
        <v>30</v>
      </c>
      <c r="E3" s="2"/>
      <c r="F3" s="2"/>
      <c r="G3" s="4">
        <v>700</v>
      </c>
      <c r="H3" s="2"/>
      <c r="I3" s="2" t="s">
        <v>8</v>
      </c>
      <c r="J3" s="2">
        <f>SUMIF($B$3:$B$8,I3,$D$3:$D$8)-SUMIF($C$3:$C$8,I3,$D$3:$D$8)</f>
        <v>80</v>
      </c>
      <c r="K3" s="2" t="s">
        <v>10</v>
      </c>
      <c r="L3" s="5">
        <v>80</v>
      </c>
    </row>
    <row r="4" spans="2:12" x14ac:dyDescent="0.3">
      <c r="B4" s="2" t="s">
        <v>8</v>
      </c>
      <c r="C4" s="2" t="s">
        <v>11</v>
      </c>
      <c r="D4" s="6">
        <v>50</v>
      </c>
      <c r="E4" s="2" t="s">
        <v>12</v>
      </c>
      <c r="F4" s="5">
        <v>50</v>
      </c>
      <c r="G4" s="4">
        <v>300</v>
      </c>
      <c r="H4" s="2"/>
      <c r="I4" s="2" t="s">
        <v>13</v>
      </c>
      <c r="J4" s="2">
        <f t="shared" ref="J4:J7" si="0">SUMIF($B$3:$B$8,I4,$D$3:$D$8)-SUMIF($C$3:$C$8,I4,$D$3:$D$8)</f>
        <v>70</v>
      </c>
      <c r="K4" s="2" t="s">
        <v>10</v>
      </c>
      <c r="L4" s="5">
        <v>70</v>
      </c>
    </row>
    <row r="5" spans="2:12" x14ac:dyDescent="0.3">
      <c r="B5" s="2" t="s">
        <v>11</v>
      </c>
      <c r="C5" s="2" t="s">
        <v>9</v>
      </c>
      <c r="D5" s="6">
        <v>30</v>
      </c>
      <c r="E5" s="2" t="s">
        <v>12</v>
      </c>
      <c r="F5" s="5">
        <v>50</v>
      </c>
      <c r="G5" s="4">
        <v>200</v>
      </c>
      <c r="H5" s="2"/>
      <c r="I5" s="2" t="s">
        <v>11</v>
      </c>
      <c r="J5" s="2">
        <f t="shared" si="0"/>
        <v>0</v>
      </c>
      <c r="K5" s="2" t="s">
        <v>10</v>
      </c>
      <c r="L5" s="5">
        <v>0</v>
      </c>
    </row>
    <row r="6" spans="2:12" x14ac:dyDescent="0.3">
      <c r="B6" s="2" t="s">
        <v>11</v>
      </c>
      <c r="C6" s="2" t="s">
        <v>14</v>
      </c>
      <c r="D6" s="6">
        <v>50</v>
      </c>
      <c r="E6" s="2" t="s">
        <v>12</v>
      </c>
      <c r="F6" s="5">
        <v>50</v>
      </c>
      <c r="G6" s="4">
        <v>400</v>
      </c>
      <c r="H6" s="2"/>
      <c r="I6" s="2" t="s">
        <v>9</v>
      </c>
      <c r="J6" s="2">
        <f t="shared" si="0"/>
        <v>-60</v>
      </c>
      <c r="K6" s="2" t="s">
        <v>10</v>
      </c>
      <c r="L6" s="5">
        <v>-60</v>
      </c>
    </row>
    <row r="7" spans="2:12" x14ac:dyDescent="0.3">
      <c r="B7" s="2" t="s">
        <v>13</v>
      </c>
      <c r="C7" s="2" t="s">
        <v>11</v>
      </c>
      <c r="D7" s="6">
        <v>30</v>
      </c>
      <c r="E7" s="2" t="s">
        <v>12</v>
      </c>
      <c r="F7" s="5">
        <v>50</v>
      </c>
      <c r="G7" s="4">
        <v>500</v>
      </c>
      <c r="H7" s="2"/>
      <c r="I7" s="2" t="s">
        <v>14</v>
      </c>
      <c r="J7" s="2">
        <f t="shared" si="0"/>
        <v>-90</v>
      </c>
      <c r="K7" s="2" t="s">
        <v>10</v>
      </c>
      <c r="L7" s="5">
        <v>-90</v>
      </c>
    </row>
    <row r="8" spans="2:12" x14ac:dyDescent="0.3">
      <c r="B8" s="2" t="s">
        <v>13</v>
      </c>
      <c r="C8" s="2" t="s">
        <v>14</v>
      </c>
      <c r="D8" s="7">
        <v>40</v>
      </c>
      <c r="E8" s="2"/>
      <c r="F8" s="2"/>
      <c r="G8" s="4">
        <v>1000</v>
      </c>
      <c r="H8" s="2"/>
      <c r="I8" s="2"/>
      <c r="J8" s="2"/>
      <c r="K8" s="2"/>
      <c r="L8" s="2"/>
    </row>
    <row r="9" spans="2:12" ht="15" thickBot="1" x14ac:dyDescent="0.35"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2:12" ht="15" thickBot="1" x14ac:dyDescent="0.35">
      <c r="B10" s="2"/>
      <c r="C10" s="8" t="s">
        <v>15</v>
      </c>
      <c r="D10" s="9">
        <f>SUMPRODUCT(D3:D8,G3:G8)</f>
        <v>117000</v>
      </c>
      <c r="E10" s="2"/>
      <c r="F10" s="2"/>
      <c r="G10" s="2"/>
      <c r="H10" s="2"/>
      <c r="I10" s="2"/>
      <c r="J10" s="2"/>
      <c r="K10" s="2"/>
      <c r="L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BDFF5-0F15-435C-8625-2269BBA4BFAE}">
  <dimension ref="B2:L12"/>
  <sheetViews>
    <sheetView tabSelected="1" workbookViewId="0">
      <selection activeCell="G13" sqref="G13"/>
    </sheetView>
  </sheetViews>
  <sheetFormatPr defaultRowHeight="14.4" x14ac:dyDescent="0.3"/>
  <sheetData>
    <row r="2" spans="2:12" x14ac:dyDescent="0.3">
      <c r="B2" s="1" t="s">
        <v>0</v>
      </c>
      <c r="C2" s="1" t="s">
        <v>1</v>
      </c>
      <c r="D2" s="1" t="s">
        <v>16</v>
      </c>
      <c r="E2" s="1"/>
      <c r="F2" s="1" t="s">
        <v>3</v>
      </c>
      <c r="G2" s="1" t="s">
        <v>4</v>
      </c>
      <c r="H2" s="1"/>
      <c r="I2" s="1" t="s">
        <v>5</v>
      </c>
      <c r="J2" s="1" t="s">
        <v>6</v>
      </c>
      <c r="K2" s="1"/>
      <c r="L2" s="1" t="s">
        <v>7</v>
      </c>
    </row>
    <row r="3" spans="2:12" x14ac:dyDescent="0.3">
      <c r="B3" s="2" t="s">
        <v>8</v>
      </c>
      <c r="C3" s="2" t="s">
        <v>17</v>
      </c>
      <c r="D3" s="3">
        <v>250</v>
      </c>
      <c r="E3" s="2" t="s">
        <v>12</v>
      </c>
      <c r="F3" s="5">
        <v>250</v>
      </c>
      <c r="G3" s="4">
        <v>40</v>
      </c>
      <c r="H3" s="2"/>
      <c r="I3" s="2" t="s">
        <v>8</v>
      </c>
      <c r="J3" s="10">
        <f>SUMIF($B$3:$B$10,I3,$D$3:$D$10)-SUMIF($C$3:$C$10,I3,$D$3:$D$10)</f>
        <v>400</v>
      </c>
      <c r="K3" s="2" t="s">
        <v>10</v>
      </c>
      <c r="L3" s="5">
        <v>400</v>
      </c>
    </row>
    <row r="4" spans="2:12" x14ac:dyDescent="0.3">
      <c r="B4" s="2" t="s">
        <v>8</v>
      </c>
      <c r="C4" s="2" t="s">
        <v>18</v>
      </c>
      <c r="D4" s="6">
        <v>150</v>
      </c>
      <c r="E4" s="2"/>
      <c r="F4" s="2"/>
      <c r="G4" s="4">
        <v>35</v>
      </c>
      <c r="H4" s="2"/>
      <c r="I4" s="2" t="s">
        <v>13</v>
      </c>
      <c r="J4" s="10">
        <f t="shared" ref="J4:J10" si="0">SUMIF($B$3:$B$10,I4,$D$3:$D$10)-SUMIF($C$3:$C$10,I4,$D$3:$D$10)</f>
        <v>250</v>
      </c>
      <c r="K4" s="2" t="s">
        <v>10</v>
      </c>
      <c r="L4" s="5">
        <v>250</v>
      </c>
    </row>
    <row r="5" spans="2:12" x14ac:dyDescent="0.3">
      <c r="B5" s="2" t="s">
        <v>13</v>
      </c>
      <c r="C5" s="2" t="s">
        <v>18</v>
      </c>
      <c r="D5" s="6">
        <v>250</v>
      </c>
      <c r="E5" s="2"/>
      <c r="F5" s="2"/>
      <c r="G5" s="4">
        <v>25</v>
      </c>
      <c r="H5" s="2"/>
      <c r="I5" s="2" t="s">
        <v>17</v>
      </c>
      <c r="J5" s="10">
        <f t="shared" si="0"/>
        <v>0</v>
      </c>
      <c r="K5" s="2" t="s">
        <v>10</v>
      </c>
      <c r="L5" s="5">
        <v>0</v>
      </c>
    </row>
    <row r="6" spans="2:12" x14ac:dyDescent="0.3">
      <c r="B6" s="2" t="s">
        <v>17</v>
      </c>
      <c r="C6" s="2" t="s">
        <v>19</v>
      </c>
      <c r="D6" s="6">
        <v>200</v>
      </c>
      <c r="E6" s="2"/>
      <c r="F6" s="2"/>
      <c r="G6" s="4">
        <v>60</v>
      </c>
      <c r="H6" s="2"/>
      <c r="I6" s="2" t="s">
        <v>18</v>
      </c>
      <c r="J6" s="10">
        <f t="shared" si="0"/>
        <v>0</v>
      </c>
      <c r="K6" s="2" t="s">
        <v>10</v>
      </c>
      <c r="L6" s="5">
        <v>0</v>
      </c>
    </row>
    <row r="7" spans="2:12" x14ac:dyDescent="0.3">
      <c r="B7" s="2" t="s">
        <v>17</v>
      </c>
      <c r="C7" s="2" t="s">
        <v>20</v>
      </c>
      <c r="D7" s="6">
        <v>50</v>
      </c>
      <c r="E7" s="2"/>
      <c r="F7" s="2"/>
      <c r="G7" s="4">
        <v>35</v>
      </c>
      <c r="H7" s="2"/>
      <c r="I7" s="2" t="s">
        <v>19</v>
      </c>
      <c r="J7" s="10">
        <f t="shared" si="0"/>
        <v>-200</v>
      </c>
      <c r="K7" s="2" t="s">
        <v>10</v>
      </c>
      <c r="L7" s="5">
        <v>-200</v>
      </c>
    </row>
    <row r="8" spans="2:12" x14ac:dyDescent="0.3">
      <c r="B8" s="2" t="s">
        <v>18</v>
      </c>
      <c r="C8" s="2" t="s">
        <v>20</v>
      </c>
      <c r="D8" s="6">
        <v>50</v>
      </c>
      <c r="E8" s="2"/>
      <c r="F8" s="2"/>
      <c r="G8" s="4">
        <v>55</v>
      </c>
      <c r="H8" s="2"/>
      <c r="I8" s="2" t="s">
        <v>20</v>
      </c>
      <c r="J8" s="10">
        <f t="shared" si="0"/>
        <v>-100</v>
      </c>
      <c r="K8" s="2" t="s">
        <v>10</v>
      </c>
      <c r="L8" s="5">
        <v>-100</v>
      </c>
    </row>
    <row r="9" spans="2:12" x14ac:dyDescent="0.3">
      <c r="B9" s="2" t="s">
        <v>18</v>
      </c>
      <c r="C9" s="2" t="s">
        <v>21</v>
      </c>
      <c r="D9" s="6">
        <v>150</v>
      </c>
      <c r="E9" s="2"/>
      <c r="F9" s="2"/>
      <c r="G9" s="4">
        <v>50</v>
      </c>
      <c r="H9" s="2"/>
      <c r="I9" s="2" t="s">
        <v>21</v>
      </c>
      <c r="J9" s="10">
        <f t="shared" si="0"/>
        <v>-150</v>
      </c>
      <c r="K9" s="2" t="s">
        <v>10</v>
      </c>
      <c r="L9" s="5">
        <v>-150</v>
      </c>
    </row>
    <row r="10" spans="2:12" x14ac:dyDescent="0.3">
      <c r="B10" s="2" t="s">
        <v>18</v>
      </c>
      <c r="C10" s="2" t="s">
        <v>22</v>
      </c>
      <c r="D10" s="7">
        <v>200</v>
      </c>
      <c r="E10" s="2"/>
      <c r="F10" s="2"/>
      <c r="G10" s="4">
        <v>65</v>
      </c>
      <c r="H10" s="2"/>
      <c r="I10" s="2" t="s">
        <v>22</v>
      </c>
      <c r="J10" s="10">
        <f t="shared" si="0"/>
        <v>-200</v>
      </c>
      <c r="K10" s="2" t="s">
        <v>10</v>
      </c>
      <c r="L10" s="5">
        <v>-200</v>
      </c>
    </row>
    <row r="11" spans="2:12" ht="15" thickBot="1" x14ac:dyDescent="0.3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12" ht="15" thickBot="1" x14ac:dyDescent="0.35">
      <c r="B12" s="2"/>
      <c r="C12" s="8" t="s">
        <v>15</v>
      </c>
      <c r="D12" s="11">
        <f>SUMPRODUCT(D3:D10,G3:G10)</f>
        <v>58500</v>
      </c>
      <c r="E12" s="2"/>
      <c r="F12" s="2"/>
      <c r="G12" s="2"/>
      <c r="H12" s="2"/>
      <c r="I12" s="2"/>
      <c r="J12" s="2"/>
      <c r="K12" s="2"/>
      <c r="L12" s="2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Distribution Unlimited</vt:lpstr>
      <vt:lpstr>6S1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Manning Graham</cp:lastModifiedBy>
  <dcterms:created xsi:type="dcterms:W3CDTF">2021-02-11T15:43:18Z</dcterms:created>
  <dcterms:modified xsi:type="dcterms:W3CDTF">2021-03-11T04:00:39Z</dcterms:modified>
</cp:coreProperties>
</file>