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2" i="1"/>
  <c r="D2" i="1" l="1"/>
  <c r="C2" i="1"/>
  <c r="C4" i="1"/>
  <c r="C9" i="1"/>
  <c r="D4" i="1"/>
  <c r="B6" i="1" l="1"/>
  <c r="B5" i="1"/>
  <c r="B4" i="1"/>
  <c r="D9" i="1"/>
  <c r="C3" i="1"/>
  <c r="D3" i="1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km3 water / tCO2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Mt P / tCO2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Mt N / tCO2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Mt P / tCO2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Mt N / tCO2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km3 water / tCO2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Mt P / tCO2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Mt N / tCO2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km3 water / tCO2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km3 water / tCO2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km3 water / tCO2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km3 water / tCO2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Mt P / tCO2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Mt N / tCO2</t>
        </r>
      </text>
    </comment>
  </commentList>
</comments>
</file>

<file path=xl/sharedStrings.xml><?xml version="1.0" encoding="utf-8"?>
<sst xmlns="http://schemas.openxmlformats.org/spreadsheetml/2006/main" count="12" uniqueCount="12">
  <si>
    <t>BC</t>
  </si>
  <si>
    <t>BECCS</t>
  </si>
  <si>
    <t>DACCS</t>
  </si>
  <si>
    <t>DOCCS</t>
  </si>
  <si>
    <t>EW</t>
  </si>
  <si>
    <t>OA</t>
  </si>
  <si>
    <t>SCS</t>
  </si>
  <si>
    <t>CDR_option</t>
  </si>
  <si>
    <t>Water</t>
  </si>
  <si>
    <t>P</t>
  </si>
  <si>
    <t>N</t>
  </si>
  <si>
    <t>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</si>
</sst>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2" borderId="0" xfId="1"/>
    <xf numFmtId="164" fontId="4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tabSelected="1" zoomScale="205" zoomScaleNormal="205" workbookViewId="0">
      <selection activeCell="A2" sqref="A2"/>
    </sheetView>
  </sheetViews>
  <sheetFormatPr defaultRowHeight="14.4" x14ac:dyDescent="0.3"/>
  <cols>
    <col min="1" max="1" width="11" bestFit="1" customWidth="1"/>
    <col min="2" max="2" width="12.21875" bestFit="1" customWidth="1"/>
    <col min="4" max="4" width="12.21875" bestFit="1" customWidth="1"/>
  </cols>
  <sheetData>
    <row r="1" spans="1:4" x14ac:dyDescent="0.3">
      <c r="A1" s="1" t="s">
        <v>7</v>
      </c>
      <c r="B1" t="s">
        <v>8</v>
      </c>
      <c r="C1" t="s">
        <v>9</v>
      </c>
      <c r="D1" t="s">
        <v>10</v>
      </c>
    </row>
    <row r="2" spans="1:4" x14ac:dyDescent="0.3">
      <c r="A2" t="s">
        <v>11</v>
      </c>
      <c r="B2" s="3">
        <f>((1.18+2.35)*0.5/(44/12))/(1000000)</f>
        <v>4.813636363636364E-7</v>
      </c>
      <c r="C2" s="2">
        <f>1.2/(1000000000)</f>
        <v>1.2E-9</v>
      </c>
      <c r="D2" s="2">
        <f>0.95/(1000000000)</f>
        <v>9.5000000000000003E-10</v>
      </c>
    </row>
    <row r="3" spans="1:4" x14ac:dyDescent="0.3">
      <c r="A3" t="s">
        <v>0</v>
      </c>
      <c r="B3" s="2">
        <v>0</v>
      </c>
      <c r="C3" s="2">
        <f>2.7/(1000000000)</f>
        <v>2.7000000000000002E-9</v>
      </c>
      <c r="D3" s="2">
        <f>8.2/(1000000000)</f>
        <v>8.199999999999999E-9</v>
      </c>
    </row>
    <row r="4" spans="1:4" x14ac:dyDescent="0.3">
      <c r="A4" t="s">
        <v>1</v>
      </c>
      <c r="B4" s="3">
        <f>574/(1000000000)</f>
        <v>5.7400000000000003E-7</v>
      </c>
      <c r="C4" s="2">
        <f>2.8/(1000000000)</f>
        <v>2.7999999999999998E-9</v>
      </c>
      <c r="D4" s="2">
        <f>4.3/(1000000000)</f>
        <v>4.2999999999999996E-9</v>
      </c>
    </row>
    <row r="5" spans="1:4" x14ac:dyDescent="0.3">
      <c r="A5" t="s">
        <v>2</v>
      </c>
      <c r="B5" s="3">
        <f>4.42/(1000000000)</f>
        <v>4.42E-9</v>
      </c>
      <c r="C5" s="2">
        <v>0</v>
      </c>
      <c r="D5" s="2">
        <v>0</v>
      </c>
    </row>
    <row r="6" spans="1:4" x14ac:dyDescent="0.3">
      <c r="A6" t="s">
        <v>3</v>
      </c>
      <c r="B6" s="3">
        <f>4.42/(1000000000)</f>
        <v>4.42E-9</v>
      </c>
      <c r="C6" s="2">
        <v>0</v>
      </c>
      <c r="D6" s="2">
        <v>0</v>
      </c>
    </row>
    <row r="7" spans="1:4" x14ac:dyDescent="0.3">
      <c r="A7" t="s">
        <v>4</v>
      </c>
      <c r="B7" s="3">
        <f>(0.0015/(44/12))/(1000000)</f>
        <v>4.0909090909090912E-10</v>
      </c>
      <c r="C7" s="2">
        <v>0</v>
      </c>
      <c r="D7" s="2">
        <v>0</v>
      </c>
    </row>
    <row r="8" spans="1:4" x14ac:dyDescent="0.3">
      <c r="A8" t="s">
        <v>5</v>
      </c>
      <c r="B8" s="3">
        <f>(0.0015/(44/12))/(1000000)</f>
        <v>4.0909090909090912E-10</v>
      </c>
      <c r="C8" s="2">
        <v>0</v>
      </c>
      <c r="D8" s="2">
        <v>0</v>
      </c>
    </row>
    <row r="9" spans="1:4" x14ac:dyDescent="0.3">
      <c r="A9" t="s">
        <v>6</v>
      </c>
      <c r="B9">
        <v>0</v>
      </c>
      <c r="C9" s="2">
        <f>4.5/(1000000000)</f>
        <v>4.4999999999999998E-9</v>
      </c>
      <c r="D9" s="3">
        <f>22/(1000000000)</f>
        <v>2.1999999999999998E-8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2024-09-24T13:35:22Z</dcterms:modified>
</cp:coreProperties>
</file>