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Vieyro\Desktop\"/>
    </mc:Choice>
  </mc:AlternateContent>
  <xr:revisionPtr revIDLastSave="0" documentId="13_ncr:1_{913EEE39-D386-44CB-8C9F-73626C0810D7}" xr6:coauthVersionLast="45" xr6:coauthVersionMax="45" xr10:uidLastSave="{00000000-0000-0000-0000-000000000000}"/>
  <bookViews>
    <workbookView xWindow="-120" yWindow="-120" windowWidth="29040" windowHeight="16440" xr2:uid="{1F3FD00C-3626-45BF-9003-695365662D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0" i="1"/>
  <c r="B12" i="1"/>
  <c r="B11" i="1"/>
  <c r="B10" i="1"/>
  <c r="B6" i="1"/>
  <c r="I4" i="1" s="1"/>
  <c r="I5" i="1" l="1"/>
  <c r="I6" i="1" s="1"/>
  <c r="I3" i="1"/>
</calcChain>
</file>

<file path=xl/sharedStrings.xml><?xml version="1.0" encoding="utf-8"?>
<sst xmlns="http://schemas.openxmlformats.org/spreadsheetml/2006/main" count="18" uniqueCount="18">
  <si>
    <t>Sleep</t>
  </si>
  <si>
    <t>Calculo Logica</t>
  </si>
  <si>
    <t>Duracion [Seg]</t>
  </si>
  <si>
    <t>Transmision Datos (Depende de la config de la ventana en GW)</t>
  </si>
  <si>
    <t>Sin Bateria - Aporte Total Panel</t>
  </si>
  <si>
    <t>Sin Insolacion - Aporte Total Bateria</t>
  </si>
  <si>
    <t>Consumo xDot [mA]</t>
  </si>
  <si>
    <t>Consumo MTMDK-AU1-A00  [mA]</t>
  </si>
  <si>
    <t>Consumo 7805  [mA]</t>
  </si>
  <si>
    <t>Consumo LM317  [mA]</t>
  </si>
  <si>
    <t>TS393 (x 4 Comparadores)  [mA]</t>
  </si>
  <si>
    <t xml:space="preserve">NOTA: Para el modo Deep-Sleep los consumo no varian en la MTMDK </t>
  </si>
  <si>
    <t>Consumo total [mAh] - MTMDK + TS393 + 7805</t>
  </si>
  <si>
    <t>Transmisiones x hora</t>
  </si>
  <si>
    <t xml:space="preserve">Modo xDot </t>
  </si>
  <si>
    <t>Capacidad Baterias [mAh]</t>
  </si>
  <si>
    <t>Duracion [dias]</t>
  </si>
  <si>
    <t>Consumo [mAh]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</si>
</sst>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0" xfId="0" applyFill="1"/>
    <xf numFmtId="0" fontId="0" fillId="3" borderId="2" xfId="0" applyFill="1" applyBorder="1"/>
    <xf numFmtId="0" fontId="0" fillId="0" borderId="11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2791-ADC9-48A4-A4BF-B510A4C88634}">
  <dimension ref="A1:K14"/>
  <sheetViews>
    <sheetView tabSelected="1" workbookViewId="0">
      <selection activeCell="C16" sqref="C16"/>
    </sheetView>
  </sheetViews>
  <sheetFormatPr baseColWidth="10" defaultRowHeight="15" x14ac:dyDescent="0.25"/>
  <cols>
    <col min="1" max="1" width="62.85546875" bestFit="1" customWidth="1"/>
    <col min="2" max="2" width="15.28515625" bestFit="1" customWidth="1"/>
    <col min="3" max="3" width="18.85546875" bestFit="1" customWidth="1"/>
    <col min="4" max="4" width="30.5703125" bestFit="1" customWidth="1"/>
    <col min="5" max="5" width="29.28515625" bestFit="1" customWidth="1"/>
    <col min="6" max="6" width="19.140625" bestFit="1" customWidth="1"/>
    <col min="7" max="7" width="28.85546875" bestFit="1" customWidth="1"/>
    <col min="8" max="8" width="33" bestFit="1" customWidth="1"/>
    <col min="9" max="9" width="43.42578125" bestFit="1" customWidth="1"/>
    <col min="10" max="10" width="17.7109375" bestFit="1" customWidth="1"/>
  </cols>
  <sheetData>
    <row r="1" spans="1:11" x14ac:dyDescent="0.25">
      <c r="A1" s="6" t="s">
        <v>14</v>
      </c>
      <c r="B1" s="8" t="s">
        <v>2</v>
      </c>
      <c r="C1" s="8" t="s">
        <v>6</v>
      </c>
      <c r="D1" s="8" t="s">
        <v>7</v>
      </c>
      <c r="E1" s="8" t="s">
        <v>10</v>
      </c>
      <c r="F1" s="10" t="s">
        <v>8</v>
      </c>
      <c r="G1" s="4" t="s">
        <v>9</v>
      </c>
      <c r="H1" s="4"/>
      <c r="I1" s="14" t="s">
        <v>12</v>
      </c>
      <c r="J1" s="22"/>
      <c r="K1" s="1"/>
    </row>
    <row r="2" spans="1:11" ht="15.75" thickBot="1" x14ac:dyDescent="0.3">
      <c r="A2" s="7"/>
      <c r="B2" s="9"/>
      <c r="C2" s="9"/>
      <c r="D2" s="9"/>
      <c r="E2" s="9"/>
      <c r="F2" s="11"/>
      <c r="G2" s="5" t="s">
        <v>4</v>
      </c>
      <c r="H2" s="5" t="s">
        <v>5</v>
      </c>
      <c r="I2" s="15"/>
      <c r="J2" s="22"/>
      <c r="K2" s="1"/>
    </row>
    <row r="3" spans="1:11" x14ac:dyDescent="0.25">
      <c r="A3" s="3" t="s">
        <v>0</v>
      </c>
      <c r="B3" s="17">
        <v>3585</v>
      </c>
      <c r="C3" s="3">
        <v>2E-3</v>
      </c>
      <c r="D3" s="3">
        <v>19.5</v>
      </c>
      <c r="E3" s="3">
        <v>0.04</v>
      </c>
      <c r="F3" s="12">
        <v>3.7</v>
      </c>
      <c r="G3" s="3">
        <v>6</v>
      </c>
      <c r="H3" s="3">
        <v>2</v>
      </c>
      <c r="I3" s="21">
        <f>(E3+D3+F3)*B3*B6/3600</f>
        <v>23.143166666666666</v>
      </c>
    </row>
    <row r="4" spans="1:11" x14ac:dyDescent="0.25">
      <c r="A4" s="2" t="s">
        <v>1</v>
      </c>
      <c r="B4" s="18">
        <v>5</v>
      </c>
      <c r="C4" s="2">
        <v>20</v>
      </c>
      <c r="D4" s="2">
        <v>32.6</v>
      </c>
      <c r="E4" s="3">
        <v>0.04</v>
      </c>
      <c r="F4" s="13">
        <v>3.7</v>
      </c>
      <c r="G4" s="2">
        <v>6</v>
      </c>
      <c r="H4" s="2"/>
      <c r="I4" s="21">
        <f>(E4+D4+F4)*B4*B6/3600</f>
        <v>5.0472222222222224E-2</v>
      </c>
    </row>
    <row r="5" spans="1:11" x14ac:dyDescent="0.25">
      <c r="A5" s="2" t="s">
        <v>3</v>
      </c>
      <c r="B5" s="18">
        <v>10</v>
      </c>
      <c r="C5" s="2">
        <v>110</v>
      </c>
      <c r="D5" s="2">
        <v>124.8</v>
      </c>
      <c r="E5" s="3">
        <v>0.04</v>
      </c>
      <c r="F5" s="13">
        <v>5.8</v>
      </c>
      <c r="G5" s="2">
        <v>4.9000000000000004</v>
      </c>
      <c r="H5" s="2"/>
      <c r="I5" s="21">
        <f>(E5+D5+F5)*B5*B6/3600</f>
        <v>0.36288888888888893</v>
      </c>
    </row>
    <row r="6" spans="1:11" x14ac:dyDescent="0.25">
      <c r="A6" s="16" t="s">
        <v>13</v>
      </c>
      <c r="B6" s="19">
        <f>3600/(B3+B4+B5)</f>
        <v>1</v>
      </c>
      <c r="I6" s="20">
        <f>(I3+I4+I5)</f>
        <v>23.556527777777777</v>
      </c>
    </row>
    <row r="8" spans="1:11" ht="15.75" thickBot="1" x14ac:dyDescent="0.3"/>
    <row r="9" spans="1:11" ht="15.75" thickBot="1" x14ac:dyDescent="0.3">
      <c r="A9" s="23" t="s">
        <v>15</v>
      </c>
      <c r="B9" s="24" t="s">
        <v>17</v>
      </c>
      <c r="C9" s="25" t="s">
        <v>16</v>
      </c>
    </row>
    <row r="10" spans="1:11" x14ac:dyDescent="0.25">
      <c r="A10" s="26">
        <v>1500</v>
      </c>
      <c r="B10" s="26">
        <f>(I3+I4+I5)</f>
        <v>23.556527777777777</v>
      </c>
      <c r="C10" s="27">
        <f>(A10/B10)/24</f>
        <v>2.6531923800314847</v>
      </c>
    </row>
    <row r="11" spans="1:11" x14ac:dyDescent="0.25">
      <c r="A11" s="16">
        <v>2000</v>
      </c>
      <c r="B11" s="16">
        <f>(I3+I4+I5)</f>
        <v>23.556527777777777</v>
      </c>
      <c r="C11" s="27">
        <f t="shared" ref="C11:C12" si="0">(A11/B11)/24</f>
        <v>3.5375898400419796</v>
      </c>
    </row>
    <row r="12" spans="1:11" x14ac:dyDescent="0.25">
      <c r="A12" s="16">
        <v>4000</v>
      </c>
      <c r="B12" s="16">
        <f>(I3+I4+I5)</f>
        <v>23.556527777777777</v>
      </c>
      <c r="C12" s="27">
        <f t="shared" si="0"/>
        <v>7.0751796800839593</v>
      </c>
    </row>
    <row r="14" spans="1:11" x14ac:dyDescent="0.25">
      <c r="A14" t="s">
        <v>11</v>
      </c>
    </row>
  </sheetData>
  <mergeCells count="8">
    <mergeCell ref="I1:I2"/>
    <mergeCell ref="G1:H1"/>
    <mergeCell ref="A1:A2"/>
    <mergeCell ref="B1:B2"/>
    <mergeCell ref="C1:C2"/>
    <mergeCell ref="D1:D2"/>
    <mergeCell ref="F1:F2"/>
    <mergeCell ref="E1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Vieyro</dc:creator>
  <cp:lastModifiedBy>Damian Vieyro</cp:lastModifiedBy>
  <dcterms:created xsi:type="dcterms:W3CDTF">2020-02-05T13:53:39Z</dcterms:created>
  <dcterms:modified xsi:type="dcterms:W3CDTF">2020-02-05T16:04:57Z</dcterms:modified>
</cp:coreProperties>
</file>