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luis Quiroga\Desktop\Facu\Proyecto\Software\Planillas de materiales\"/>
    </mc:Choice>
  </mc:AlternateContent>
  <xr:revisionPtr revIDLastSave="0" documentId="13_ncr:1_{5AF16D55-35D4-49C8-AD10-E380DD78F583}" xr6:coauthVersionLast="47" xr6:coauthVersionMax="47" xr10:uidLastSave="{00000000-0000-0000-0000-000000000000}"/>
  <bookViews>
    <workbookView xWindow="28680" yWindow="975" windowWidth="29040" windowHeight="15840" xr2:uid="{00000000-000D-0000-FFFF-FFFF00000000}"/>
  </bookViews>
  <sheets>
    <sheet name="Costos" sheetId="1" r:id="rId1"/>
    <sheet name="Ciclo de vid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17" i="1" l="1"/>
  <c r="G11" i="1"/>
  <c r="B11" i="1"/>
  <c r="B12" i="1" s="1"/>
  <c r="B18" i="1" l="1"/>
  <c r="B19" i="1" s="1"/>
  <c r="B13" i="1"/>
</calcChain>
</file>

<file path=xl/sharedStrings.xml><?xml version="1.0" encoding="utf-8"?>
<sst xmlns="http://schemas.openxmlformats.org/spreadsheetml/2006/main" count="29" uniqueCount="29">
  <si>
    <t>La primera tanda sera de 500 u.</t>
  </si>
  <si>
    <t>Costos indirectos</t>
  </si>
  <si>
    <t>Costos directos</t>
  </si>
  <si>
    <t>Alquiler</t>
  </si>
  <si>
    <t>Material</t>
  </si>
  <si>
    <t>Cantidad</t>
  </si>
  <si>
    <t>Costo Unitario (ARS)</t>
  </si>
  <si>
    <t>Costo Total (ARS)</t>
  </si>
  <si>
    <t>Secretario administrativo</t>
  </si>
  <si>
    <t>Fabricación de PCB</t>
  </si>
  <si>
    <t>Componentes circuitales</t>
  </si>
  <si>
    <t>Regulador de alimentación</t>
  </si>
  <si>
    <t>Jefe de Proyecto</t>
  </si>
  <si>
    <t>Cables</t>
  </si>
  <si>
    <t>Servicios de limpieza</t>
  </si>
  <si>
    <t>Carcasa</t>
  </si>
  <si>
    <t>Electricidad + Agua + Gas</t>
  </si>
  <si>
    <t>Técnicos de ensamblado</t>
  </si>
  <si>
    <t>TOTAL 1 MES</t>
  </si>
  <si>
    <t>TOTAL</t>
  </si>
  <si>
    <t>TOTAL 12 MESES</t>
  </si>
  <si>
    <t>Dividido 500 productos</t>
  </si>
  <si>
    <t>Costo de una unidad de producto</t>
  </si>
  <si>
    <t>4.8 millones</t>
  </si>
  <si>
    <t>Costo directo</t>
  </si>
  <si>
    <t>Costo indirecto</t>
  </si>
  <si>
    <t>Costo total</t>
  </si>
  <si>
    <t>Equipo de Ingeniería (2)</t>
  </si>
  <si>
    <t>Equipo de Desarrollo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</si>
</sst>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9"/>
      <color theme="1"/>
      <name val="Sans-serif"/>
    </font>
    <font>
      <sz val="9"/>
      <color theme="1"/>
      <name val="Sans-serif"/>
    </font>
    <font>
      <sz val="10"/>
      <color theme="1"/>
      <name val="Arial"/>
    </font>
    <font>
      <sz val="9"/>
      <color theme="1"/>
      <name val="Arial"/>
    </font>
    <font>
      <sz val="11"/>
      <color rgb="FF000000"/>
      <name val="Calibri"/>
    </font>
    <font>
      <sz val="14"/>
      <color theme="1"/>
      <name val="Sans-serif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 applyAlignme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B8" sqref="B8"/>
    </sheetView>
  </sheetViews>
  <sheetFormatPr baseColWidth="10" defaultColWidth="14.44140625" defaultRowHeight="15.75" customHeight="1"/>
  <cols>
    <col min="1" max="1" width="28.44140625" customWidth="1"/>
    <col min="3" max="3" width="15.6640625" customWidth="1"/>
    <col min="4" max="4" width="32" customWidth="1"/>
    <col min="6" max="6" width="18.44140625" customWidth="1"/>
  </cols>
  <sheetData>
    <row r="1" spans="1:26">
      <c r="A1" s="15" t="s">
        <v>0</v>
      </c>
      <c r="B1" s="16"/>
      <c r="C1" s="16"/>
      <c r="D1" s="16"/>
      <c r="E1" s="1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1</v>
      </c>
      <c r="B2" s="1"/>
      <c r="C2" s="1"/>
      <c r="D2" s="2" t="s">
        <v>2</v>
      </c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4" t="s">
        <v>3</v>
      </c>
      <c r="B4" s="5">
        <v>0</v>
      </c>
      <c r="C4" s="1"/>
      <c r="D4" s="6" t="s">
        <v>4</v>
      </c>
      <c r="E4" s="7" t="s">
        <v>5</v>
      </c>
      <c r="F4" s="7" t="s">
        <v>6</v>
      </c>
      <c r="G4" s="7" t="s">
        <v>7</v>
      </c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4" t="s">
        <v>8</v>
      </c>
      <c r="B5" s="5">
        <v>35000</v>
      </c>
      <c r="C5" s="1"/>
      <c r="D5" s="6" t="s">
        <v>9</v>
      </c>
      <c r="E5" s="7">
        <v>1</v>
      </c>
      <c r="F5" s="9">
        <v>63</v>
      </c>
      <c r="G5" s="9">
        <v>63</v>
      </c>
      <c r="H5" s="8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" t="s">
        <v>27</v>
      </c>
      <c r="B6" s="5">
        <f>100000*2</f>
        <v>200000</v>
      </c>
      <c r="C6" s="1"/>
      <c r="D6" s="6" t="s">
        <v>10</v>
      </c>
      <c r="E6" s="7">
        <v>30</v>
      </c>
      <c r="F6" s="9">
        <v>100</v>
      </c>
      <c r="G6" s="7">
        <v>3000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" t="s">
        <v>28</v>
      </c>
      <c r="B7" s="5">
        <f>80000*2</f>
        <v>160000</v>
      </c>
      <c r="C7" s="1"/>
      <c r="D7" s="6" t="s">
        <v>11</v>
      </c>
      <c r="E7" s="9">
        <v>1</v>
      </c>
      <c r="F7" s="9">
        <v>200</v>
      </c>
      <c r="G7" s="9">
        <v>200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" t="s">
        <v>12</v>
      </c>
      <c r="B8" s="5">
        <v>100000</v>
      </c>
      <c r="C8" s="1"/>
      <c r="D8" s="6" t="s">
        <v>13</v>
      </c>
      <c r="E8" s="7">
        <v>2</v>
      </c>
      <c r="F8" s="7">
        <v>50</v>
      </c>
      <c r="G8" s="7">
        <v>100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" t="s">
        <v>14</v>
      </c>
      <c r="B9" s="5">
        <v>25000</v>
      </c>
      <c r="C9" s="1"/>
      <c r="D9" s="6" t="s">
        <v>15</v>
      </c>
      <c r="E9" s="9">
        <v>1</v>
      </c>
      <c r="F9" s="9">
        <v>500</v>
      </c>
      <c r="G9" s="9">
        <v>500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4" t="s">
        <v>16</v>
      </c>
      <c r="B10" s="5">
        <v>30000</v>
      </c>
      <c r="C10" s="1"/>
      <c r="D10" s="6" t="s">
        <v>17</v>
      </c>
      <c r="E10" s="7">
        <v>1</v>
      </c>
      <c r="F10" s="7">
        <v>1000</v>
      </c>
      <c r="G10" s="9">
        <v>1000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4" t="s">
        <v>18</v>
      </c>
      <c r="B11" s="10">
        <f>SUM(B4:B10)</f>
        <v>550000</v>
      </c>
      <c r="C11" s="1"/>
      <c r="D11" s="11" t="s">
        <v>19</v>
      </c>
      <c r="E11" s="12"/>
      <c r="F11" s="12"/>
      <c r="G11" s="12">
        <f>SUM(G5:G10)</f>
        <v>4863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4" t="s">
        <v>20</v>
      </c>
      <c r="B12" s="10">
        <f>12*B11</f>
        <v>6600000</v>
      </c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1" t="s">
        <v>21</v>
      </c>
      <c r="B13" s="12">
        <f>B12/500</f>
        <v>13200</v>
      </c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B14" s="1"/>
      <c r="C14" s="1"/>
      <c r="D14" s="1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4" t="s">
        <v>22</v>
      </c>
      <c r="B15" s="1"/>
      <c r="C15" s="1"/>
      <c r="D15" s="1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3"/>
      <c r="E16" s="3" t="s">
        <v>23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24</v>
      </c>
      <c r="B17" s="12">
        <f>G11</f>
        <v>4863</v>
      </c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1" t="s">
        <v>25</v>
      </c>
      <c r="B18" s="12">
        <f>B12/500</f>
        <v>13200</v>
      </c>
      <c r="C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1" t="s">
        <v>26</v>
      </c>
      <c r="B19" s="12">
        <f>SUM(B17:B18)</f>
        <v>18063</v>
      </c>
      <c r="C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441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</vt:lpstr>
      <vt:lpstr>Ciclo de vida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Quiroga</cp:lastModifiedBy>
  <dcterms:modified xsi:type="dcterms:W3CDTF">2021-10-19T22:44:55Z</dcterms:modified>
</cp:coreProperties>
</file>