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Sheet1" sheetId="2" r:id="rId5"/>
    <sheet state="visible" name="Hoja2" sheetId="3" r:id="rId6"/>
    <sheet state="visible" name="Hoja3" sheetId="4" r:id="rId7"/>
    <sheet state="visible" name="Sheet2" sheetId="5" r:id="rId8"/>
  </sheets>
  <definedNames/>
  <calcPr/>
  <extLst>
    <ext uri="GoogleSheetsCustomDataVersion1">
      <go:sheetsCustomData xmlns:go="http://customooxmlschemas.google.com/" r:id="rId9" roundtripDataSignature="AMtx7mjzFDQ9VqBkBTXLDt6M/mRbuTutZQ=="/>
    </ext>
  </extLst>
</workbook>
</file>

<file path=xl/sharedStrings.xml><?xml version="1.0" encoding="utf-8"?>
<sst xmlns="http://schemas.openxmlformats.org/spreadsheetml/2006/main" count="134" uniqueCount="59">
  <si>
    <t>Peso relativo de los RQ del Cliente</t>
  </si>
  <si>
    <t>Especificaciones</t>
  </si>
  <si>
    <t>Nuestro Producto</t>
  </si>
  <si>
    <t>Producto de  Exemys: Familia GRD-3</t>
  </si>
  <si>
    <t>Producto de Cape: KP-TM900</t>
  </si>
  <si>
    <t>Metas Planeadas</t>
  </si>
  <si>
    <t>Mejora</t>
  </si>
  <si>
    <t>Punto de venta</t>
  </si>
  <si>
    <t xml:space="preserve">Peso Total </t>
  </si>
  <si>
    <t>Peso Total %</t>
  </si>
  <si>
    <t>Dirección de la Mejora</t>
  </si>
  <si>
    <t>Wifi, LoRa, 4G</t>
  </si>
  <si>
    <t>Consumo [W]</t>
  </si>
  <si>
    <t>Dimensiones [m]</t>
  </si>
  <si>
    <t>Peso [kg]</t>
  </si>
  <si>
    <t xml:space="preserve">Precisión [mA o V] </t>
  </si>
  <si>
    <t>Temperatura de operación [°C]</t>
  </si>
  <si>
    <t>Puntuación  Peso relativo de los RQ del Cliente</t>
  </si>
  <si>
    <t># Puertos</t>
  </si>
  <si>
    <t>Encriptación de datos</t>
  </si>
  <si>
    <t>Requerimientos del Cliente</t>
  </si>
  <si>
    <t>Baja importancia</t>
  </si>
  <si>
    <t>Comunicación Inalámbrica</t>
  </si>
  <si>
    <t>Alta importancia</t>
  </si>
  <si>
    <t>Peso total Prioridades Técnicas</t>
  </si>
  <si>
    <t xml:space="preserve">Mejoras = Planeado / Nuestro Producto  </t>
  </si>
  <si>
    <t xml:space="preserve">Peso Total = Pesro Relat.Cliente x Mejora x Pto.de Venta  </t>
  </si>
  <si>
    <t>Peso Relativo Prioridades Técnicas</t>
  </si>
  <si>
    <t>Personalización de módulos</t>
  </si>
  <si>
    <t>Benchmarking</t>
  </si>
  <si>
    <t>Precio</t>
  </si>
  <si>
    <t>Producto de  Exemys:
Familia GRD-3</t>
  </si>
  <si>
    <t>Producto de Cape:
KP-TM900</t>
  </si>
  <si>
    <t>Robustez frente a Interferencias</t>
  </si>
  <si>
    <t>Total 100%</t>
  </si>
  <si>
    <t>Vida útil</t>
  </si>
  <si>
    <t>Peso Total % = Peso Total / Suma Pesos Totales</t>
  </si>
  <si>
    <t>Frecuencia de mantenimiento</t>
  </si>
  <si>
    <t>Bajo consumo</t>
  </si>
  <si>
    <t>Presentación Visual</t>
  </si>
  <si>
    <t>Constructivas
(Dim [m], Peso [kg])</t>
  </si>
  <si>
    <t>Instalación simple</t>
  </si>
  <si>
    <t>Aplic. para Android/IOS y
Web HTML5</t>
  </si>
  <si>
    <t>Temp. de operación [°C]</t>
  </si>
  <si>
    <t>Número de Puertos I/O
Expansión</t>
  </si>
  <si>
    <t>Alarmas por SMS e e-mail</t>
  </si>
  <si>
    <t>Visualización online</t>
  </si>
  <si>
    <t>Fiabilidad de datos</t>
  </si>
  <si>
    <t>Metas</t>
  </si>
  <si>
    <t>Puntuación  Mapeo RQ del Cleinte en Especificaciones</t>
  </si>
  <si>
    <t>Capacidad de diagnóstico</t>
  </si>
  <si>
    <t>Historial de datos</t>
  </si>
  <si>
    <t>Servicio post venta</t>
  </si>
  <si>
    <t>Configuración remota</t>
  </si>
  <si>
    <t>Baja inter-relación</t>
  </si>
  <si>
    <t>Media inter-relacióm</t>
  </si>
  <si>
    <t>Alta inter-relación</t>
  </si>
  <si>
    <r>
      <rPr>
        <color rgb="FF000000"/>
      </rPr>
      <t>Peso total Prioridades Técnicas =</t>
    </r>
    <r>
      <rPr>
        <color rgb="FF000000"/>
        <sz val="18.0"/>
      </rPr>
      <t xml:space="preserve"> S P</t>
    </r>
    <r>
      <rPr>
        <color rgb="FF000000"/>
      </rPr>
      <t xml:space="preserve"> Pesos Totales x Puntuación Mapeo de RQ en Espec.  </t>
    </r>
  </si>
  <si>
    <t>Portabilidad de software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</si>
</sst>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8">
    <font>
      <sz val="10.0"/>
      <color rgb="FF000000"/>
      <name val="Arial"/>
    </font>
    <font>
      <sz val="10.0"/>
      <color theme="1"/>
      <name val="Arial"/>
    </font>
    <font/>
    <font>
      <b/>
      <sz val="10.0"/>
      <color theme="1"/>
      <name val="Arial"/>
    </font>
    <font>
      <sz val="10.0"/>
      <color theme="1"/>
      <name val="Noto Sans Symbols"/>
    </font>
    <font>
      <color theme="1"/>
      <name val="Calibri"/>
    </font>
    <font>
      <sz val="12.0"/>
      <color theme="1"/>
      <name val="Arial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</fills>
  <borders count="82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/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/>
      <bottom/>
    </border>
    <border>
      <left/>
      <right style="medium">
        <color rgb="FF000000"/>
      </righ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/>
      <top style="medium">
        <color rgb="FF000000"/>
      </top>
      <bottom/>
    </border>
    <border>
      <top style="medium">
        <color rgb="FF000000"/>
      </top>
    </border>
    <border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Alignment="1" applyBorder="1" applyFill="1" applyFont="1">
      <alignment horizontal="center" shrinkToFit="0" textRotation="90" vertical="center" wrapText="1"/>
    </xf>
    <xf borderId="4" fillId="3" fontId="1" numFmtId="0" xfId="0" applyAlignment="1" applyBorder="1" applyFont="1">
      <alignment horizontal="center" shrinkToFit="0" textRotation="90" vertical="center" wrapText="1"/>
    </xf>
    <xf borderId="5" fillId="4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3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/>
    </xf>
    <xf borderId="8" fillId="0" fontId="2" numFmtId="0" xfId="0" applyBorder="1" applyFont="1"/>
    <xf borderId="9" fillId="3" fontId="1" numFmtId="0" xfId="0" applyAlignment="1" applyBorder="1" applyFont="1">
      <alignment horizontal="center" shrinkToFit="0" textRotation="90" vertical="center" wrapText="1"/>
    </xf>
    <xf borderId="5" fillId="5" fontId="3" numFmtId="0" xfId="0" applyAlignment="1" applyBorder="1" applyFill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5" fontId="4" numFmtId="0" xfId="0" applyBorder="1" applyFont="1"/>
    <xf borderId="14" fillId="0" fontId="2" numFmtId="0" xfId="0" applyBorder="1" applyFont="1"/>
    <xf borderId="15" fillId="5" fontId="1" numFmtId="0" xfId="0" applyBorder="1" applyFont="1"/>
    <xf borderId="0" fillId="0" fontId="1" numFmtId="0" xfId="0" applyFont="1"/>
    <xf borderId="16" fillId="5" fontId="1" numFmtId="0" xfId="0" applyBorder="1" applyFont="1"/>
    <xf borderId="0" fillId="6" fontId="5" numFmtId="0" xfId="0" applyFill="1" applyFont="1"/>
    <xf borderId="1" fillId="0" fontId="0" numFmtId="0" xfId="0" applyAlignment="1" applyBorder="1" applyFont="1">
      <alignment horizontal="center"/>
    </xf>
    <xf borderId="0" fillId="6" fontId="1" numFmtId="0" xfId="0" applyAlignment="1" applyFont="1">
      <alignment horizontal="center"/>
    </xf>
    <xf borderId="3" fillId="5" fontId="1" numFmtId="0" xfId="0" applyAlignment="1" applyBorder="1" applyFont="1">
      <alignment horizontal="center" textRotation="90" vertical="center"/>
    </xf>
    <xf borderId="0" fillId="6" fontId="1" numFmtId="0" xfId="0" applyAlignment="1" applyFont="1">
      <alignment vertical="center"/>
    </xf>
    <xf borderId="4" fillId="5" fontId="1" numFmtId="0" xfId="0" applyAlignment="1" applyBorder="1" applyFont="1">
      <alignment horizontal="center" textRotation="90" vertical="center"/>
    </xf>
    <xf borderId="17" fillId="0" fontId="2" numFmtId="0" xfId="0" applyBorder="1" applyFont="1"/>
    <xf borderId="0" fillId="6" fontId="1" numFmtId="0" xfId="0" applyAlignment="1" applyFont="1">
      <alignment horizontal="center" vertical="center"/>
    </xf>
    <xf borderId="18" fillId="5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vertical="center"/>
    </xf>
    <xf borderId="4" fillId="5" fontId="1" numFmtId="0" xfId="0" applyAlignment="1" applyBorder="1" applyFont="1">
      <alignment horizontal="center" shrinkToFit="0" textRotation="90" vertical="center" wrapText="1"/>
    </xf>
    <xf borderId="19" fillId="3" fontId="6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9" fillId="5" fontId="1" numFmtId="0" xfId="0" applyAlignment="1" applyBorder="1" applyFont="1">
      <alignment horizontal="center" shrinkToFit="0" textRotation="90" vertical="center" wrapText="1"/>
    </xf>
    <xf borderId="24" fillId="0" fontId="2" numFmtId="0" xfId="0" applyBorder="1" applyFont="1"/>
    <xf borderId="25" fillId="0" fontId="2" numFmtId="0" xfId="0" applyBorder="1" applyFont="1"/>
    <xf borderId="26" fillId="3" fontId="6" numFmtId="0" xfId="0" applyAlignment="1" applyBorder="1" applyFont="1">
      <alignment horizontal="center" vertical="center"/>
    </xf>
    <xf borderId="27" fillId="0" fontId="2" numFmtId="0" xfId="0" applyBorder="1" applyFont="1"/>
    <xf borderId="28" fillId="3" fontId="6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19" fillId="7" fontId="0" numFmtId="0" xfId="0" applyAlignment="1" applyBorder="1" applyFill="1" applyFont="1">
      <alignment horizontal="center"/>
    </xf>
    <xf borderId="32" fillId="3" fontId="6" numFmtId="0" xfId="0" applyAlignment="1" applyBorder="1" applyFont="1">
      <alignment horizontal="center" vertical="center"/>
    </xf>
    <xf borderId="33" fillId="3" fontId="1" numFmtId="1" xfId="0" applyAlignment="1" applyBorder="1" applyFont="1" applyNumberFormat="1">
      <alignment horizontal="center" vertical="center"/>
    </xf>
    <xf borderId="34" fillId="3" fontId="6" numFmtId="0" xfId="0" applyAlignment="1" applyBorder="1" applyFont="1">
      <alignment horizontal="center" vertical="center"/>
    </xf>
    <xf borderId="35" fillId="3" fontId="1" numFmtId="1" xfId="0" applyAlignment="1" applyBorder="1" applyFont="1" applyNumberFormat="1">
      <alignment horizontal="center" vertical="center"/>
    </xf>
    <xf borderId="36" fillId="0" fontId="2" numFmtId="0" xfId="0" applyBorder="1" applyFont="1"/>
    <xf borderId="37" fillId="3" fontId="1" numFmtId="1" xfId="0" applyAlignment="1" applyBorder="1" applyFont="1" applyNumberFormat="1">
      <alignment horizontal="center" vertical="center"/>
    </xf>
    <xf borderId="19" fillId="8" fontId="1" numFmtId="1" xfId="0" applyAlignment="1" applyBorder="1" applyFill="1" applyFont="1" applyNumberFormat="1">
      <alignment horizontal="center" vertical="center"/>
    </xf>
    <xf borderId="33" fillId="3" fontId="1" numFmtId="164" xfId="0" applyAlignment="1" applyBorder="1" applyFont="1" applyNumberFormat="1">
      <alignment horizontal="center" vertical="center"/>
    </xf>
    <xf borderId="33" fillId="8" fontId="1" numFmtId="1" xfId="0" applyAlignment="1" applyBorder="1" applyFont="1" applyNumberFormat="1">
      <alignment horizontal="center" vertical="center"/>
    </xf>
    <xf borderId="38" fillId="0" fontId="2" numFmtId="0" xfId="0" applyBorder="1" applyFont="1"/>
    <xf borderId="35" fillId="8" fontId="1" numFmtId="1" xfId="0" applyAlignment="1" applyBorder="1" applyFont="1" applyNumberFormat="1">
      <alignment horizontal="center" vertical="center"/>
    </xf>
    <xf borderId="35" fillId="3" fontId="1" numFmtId="0" xfId="0" applyAlignment="1" applyBorder="1" applyFont="1">
      <alignment horizontal="center" vertical="center"/>
    </xf>
    <xf borderId="39" fillId="8" fontId="1" numFmtId="1" xfId="0" applyAlignment="1" applyBorder="1" applyFont="1" applyNumberFormat="1">
      <alignment horizontal="center" vertical="center"/>
    </xf>
    <xf borderId="35" fillId="3" fontId="1" numFmtId="164" xfId="0" applyAlignment="1" applyBorder="1" applyFont="1" applyNumberFormat="1">
      <alignment horizontal="center" vertical="center"/>
    </xf>
    <xf borderId="5" fillId="3" fontId="6" numFmtId="0" xfId="0" applyAlignment="1" applyBorder="1" applyFont="1">
      <alignment horizontal="center" vertical="center"/>
    </xf>
    <xf borderId="40" fillId="0" fontId="3" numFmtId="1" xfId="0" applyAlignment="1" applyBorder="1" applyFont="1" applyNumberFormat="1">
      <alignment horizontal="center" vertical="center"/>
    </xf>
    <xf borderId="39" fillId="3" fontId="1" numFmtId="9" xfId="0" applyAlignment="1" applyBorder="1" applyFont="1" applyNumberFormat="1">
      <alignment horizontal="center" vertical="center"/>
    </xf>
    <xf borderId="41" fillId="8" fontId="1" numFmtId="1" xfId="0" applyAlignment="1" applyBorder="1" applyFont="1" applyNumberFormat="1">
      <alignment horizontal="center" vertical="center"/>
    </xf>
    <xf borderId="42" fillId="7" fontId="0" numFmtId="0" xfId="0" applyAlignment="1" applyBorder="1" applyFont="1">
      <alignment horizontal="center"/>
    </xf>
    <xf borderId="32" fillId="8" fontId="1" numFmtId="9" xfId="0" applyAlignment="1" applyBorder="1" applyFont="1" applyNumberFormat="1">
      <alignment horizontal="center" vertical="center"/>
    </xf>
    <xf borderId="26" fillId="3" fontId="1" numFmtId="1" xfId="0" applyAlignment="1" applyBorder="1" applyFont="1" applyNumberFormat="1">
      <alignment horizontal="center" vertical="center"/>
    </xf>
    <xf borderId="43" fillId="4" fontId="3" numFmtId="0" xfId="0" applyAlignment="1" applyBorder="1" applyFont="1">
      <alignment horizontal="center" vertical="center"/>
    </xf>
    <xf borderId="44" fillId="0" fontId="2" numFmtId="0" xfId="0" applyBorder="1" applyFont="1"/>
    <xf borderId="45" fillId="3" fontId="1" numFmtId="1" xfId="0" applyAlignment="1" applyBorder="1" applyFont="1" applyNumberFormat="1">
      <alignment horizontal="center" vertical="center"/>
    </xf>
    <xf borderId="46" fillId="8" fontId="1" numFmtId="9" xfId="0" applyAlignment="1" applyBorder="1" applyFont="1" applyNumberFormat="1">
      <alignment horizontal="center" vertical="center"/>
    </xf>
    <xf borderId="47" fillId="3" fontId="1" numFmtId="1" xfId="0" applyAlignment="1" applyBorder="1" applyFont="1" applyNumberFormat="1">
      <alignment horizontal="center" vertical="center"/>
    </xf>
    <xf borderId="48" fillId="8" fontId="1" numFmtId="9" xfId="0" applyAlignment="1" applyBorder="1" applyFont="1" applyNumberFormat="1">
      <alignment horizontal="center" vertical="center"/>
    </xf>
    <xf borderId="49" fillId="0" fontId="2" numFmtId="0" xfId="0" applyBorder="1" applyFont="1"/>
    <xf borderId="50" fillId="0" fontId="3" numFmtId="9" xfId="0" applyAlignment="1" applyBorder="1" applyFont="1" applyNumberFormat="1">
      <alignment horizontal="center" vertical="center"/>
    </xf>
    <xf borderId="26" fillId="3" fontId="1" numFmtId="164" xfId="0" applyAlignment="1" applyBorder="1" applyFont="1" applyNumberFormat="1">
      <alignment horizontal="center" vertical="center"/>
    </xf>
    <xf borderId="51" fillId="9" fontId="1" numFmtId="0" xfId="0" applyAlignment="1" applyBorder="1" applyFill="1" applyFont="1">
      <alignment horizontal="center" textRotation="90" vertical="center"/>
    </xf>
    <xf borderId="52" fillId="9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center" vertical="center"/>
    </xf>
    <xf borderId="45" fillId="3" fontId="1" numFmtId="164" xfId="0" applyAlignment="1" applyBorder="1" applyFont="1" applyNumberFormat="1">
      <alignment horizontal="center" vertical="center"/>
    </xf>
    <xf borderId="53" fillId="5" fontId="1" numFmtId="0" xfId="0" applyBorder="1" applyFont="1"/>
    <xf borderId="54" fillId="3" fontId="1" numFmtId="9" xfId="0" applyAlignment="1" applyBorder="1" applyFont="1" applyNumberFormat="1">
      <alignment horizontal="center" vertical="center"/>
    </xf>
    <xf borderId="55" fillId="0" fontId="1" numFmtId="0" xfId="0" applyAlignment="1" applyBorder="1" applyFont="1">
      <alignment horizontal="center" vertical="center"/>
    </xf>
    <xf borderId="4" fillId="3" fontId="0" numFmtId="0" xfId="0" applyAlignment="1" applyBorder="1" applyFont="1">
      <alignment horizontal="center" readingOrder="0" shrinkToFit="0" textRotation="90" vertical="center" wrapText="1"/>
    </xf>
    <xf borderId="56" fillId="0" fontId="1" numFmtId="0" xfId="0" applyAlignment="1" applyBorder="1" applyFont="1">
      <alignment horizontal="center" vertical="center"/>
    </xf>
    <xf borderId="57" fillId="0" fontId="1" numFmtId="0" xfId="0" applyAlignment="1" applyBorder="1" applyFont="1">
      <alignment horizontal="center" vertical="center"/>
    </xf>
    <xf borderId="51" fillId="0" fontId="3" numFmtId="0" xfId="0" applyAlignment="1" applyBorder="1" applyFont="1">
      <alignment horizontal="center" textRotation="90" vertical="center"/>
    </xf>
    <xf borderId="50" fillId="0" fontId="2" numFmtId="0" xfId="0" applyBorder="1" applyFont="1"/>
    <xf borderId="58" fillId="2" fontId="1" numFmtId="0" xfId="0" applyAlignment="1" applyBorder="1" applyFont="1">
      <alignment horizontal="center"/>
    </xf>
    <xf borderId="59" fillId="9" fontId="1" numFmtId="0" xfId="0" applyAlignment="1" applyBorder="1" applyFont="1">
      <alignment horizontal="center" shrinkToFit="0" vertical="center" wrapText="1"/>
    </xf>
    <xf borderId="60" fillId="0" fontId="2" numFmtId="0" xfId="0" applyBorder="1" applyFont="1"/>
    <xf borderId="26" fillId="0" fontId="1" numFmtId="0" xfId="0" applyAlignment="1" applyBorder="1" applyFont="1">
      <alignment horizontal="center" vertical="center"/>
    </xf>
    <xf borderId="61" fillId="5" fontId="1" numFmtId="0" xfId="0" applyAlignment="1" applyBorder="1" applyFont="1">
      <alignment horizontal="center" textRotation="90" vertical="center"/>
    </xf>
    <xf borderId="45" fillId="0" fontId="1" numFmtId="0" xfId="0" applyAlignment="1" applyBorder="1" applyFont="1">
      <alignment horizontal="center" vertical="center"/>
    </xf>
    <xf borderId="18" fillId="5" fontId="1" numFmtId="0" xfId="0" applyAlignment="1" applyBorder="1" applyFont="1">
      <alignment horizontal="center" textRotation="90" vertical="center"/>
    </xf>
    <xf borderId="54" fillId="0" fontId="1" numFmtId="0" xfId="0" applyAlignment="1" applyBorder="1" applyFont="1">
      <alignment horizontal="center" vertical="center"/>
    </xf>
    <xf borderId="18" fillId="5" fontId="0" numFmtId="0" xfId="0" applyAlignment="1" applyBorder="1" applyFont="1">
      <alignment horizontal="center" readingOrder="0" textRotation="90" vertical="center"/>
    </xf>
    <xf borderId="62" fillId="0" fontId="2" numFmtId="0" xfId="0" applyBorder="1" applyFont="1"/>
    <xf borderId="63" fillId="3" fontId="1" numFmtId="164" xfId="0" applyAlignment="1" applyBorder="1" applyFont="1" applyNumberFormat="1">
      <alignment horizontal="center" vertical="center"/>
    </xf>
    <xf borderId="18" fillId="5" fontId="0" numFmtId="0" xfId="0" applyAlignment="1" applyBorder="1" applyFont="1">
      <alignment horizontal="center" readingOrder="0" shrinkToFit="0" textRotation="90" vertical="center" wrapText="1"/>
    </xf>
    <xf borderId="64" fillId="3" fontId="1" numFmtId="164" xfId="0" applyAlignment="1" applyBorder="1" applyFont="1" applyNumberFormat="1">
      <alignment horizontal="center" vertical="center"/>
    </xf>
    <xf borderId="65" fillId="5" fontId="0" numFmtId="0" xfId="0" applyAlignment="1" applyBorder="1" applyFont="1">
      <alignment horizontal="center" readingOrder="0" shrinkToFit="0" textRotation="90" vertical="center" wrapText="1"/>
    </xf>
    <xf borderId="66" fillId="3" fontId="1" numFmtId="9" xfId="0" applyAlignment="1" applyBorder="1" applyFont="1" applyNumberFormat="1">
      <alignment horizontal="center" vertical="center"/>
    </xf>
    <xf borderId="67" fillId="5" fontId="0" numFmtId="0" xfId="0" applyAlignment="1" applyBorder="1" applyFont="1">
      <alignment horizontal="center" readingOrder="0" shrinkToFit="0" textRotation="90" vertical="center" wrapText="1"/>
    </xf>
    <xf borderId="68" fillId="9" fontId="1" numFmtId="0" xfId="0" applyAlignment="1" applyBorder="1" applyFont="1">
      <alignment horizontal="center" shrinkToFit="0" vertical="center" wrapText="1"/>
    </xf>
    <xf borderId="69" fillId="0" fontId="2" numFmtId="0" xfId="0" applyBorder="1" applyFont="1"/>
    <xf borderId="5" fillId="9" fontId="1" numFmtId="0" xfId="0" applyAlignment="1" applyBorder="1" applyFont="1">
      <alignment horizontal="center" shrinkToFit="0" vertical="center" wrapText="1"/>
    </xf>
    <xf borderId="19" fillId="4" fontId="6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6" fillId="0" fontId="1" numFmtId="0" xfId="0" applyAlignment="1" applyBorder="1" applyFont="1">
      <alignment horizontal="center" vertical="center"/>
    </xf>
    <xf borderId="33" fillId="4" fontId="1" numFmtId="0" xfId="0" applyAlignment="1" applyBorder="1" applyFont="1">
      <alignment horizontal="center" vertical="center"/>
    </xf>
    <xf borderId="35" fillId="4" fontId="0" numFmtId="0" xfId="0" applyAlignment="1" applyBorder="1" applyFont="1">
      <alignment horizontal="center" readingOrder="0" vertical="center"/>
    </xf>
    <xf borderId="48" fillId="0" fontId="1" numFmtId="0" xfId="0" applyAlignment="1" applyBorder="1" applyFont="1">
      <alignment horizontal="center" vertical="center"/>
    </xf>
    <xf borderId="70" fillId="0" fontId="2" numFmtId="0" xfId="0" applyBorder="1" applyFont="1"/>
    <xf borderId="41" fillId="7" fontId="0" numFmtId="0" xfId="0" applyAlignment="1" applyBorder="1" applyFont="1">
      <alignment horizontal="center"/>
    </xf>
    <xf borderId="35" fillId="4" fontId="1" numFmtId="0" xfId="0" applyAlignment="1" applyBorder="1" applyFont="1">
      <alignment horizontal="center" vertical="center"/>
    </xf>
    <xf borderId="32" fillId="3" fontId="1" numFmtId="1" xfId="0" applyAlignment="1" applyBorder="1" applyFont="1" applyNumberFormat="1">
      <alignment horizontal="center" vertical="center"/>
    </xf>
    <xf borderId="71" fillId="4" fontId="0" numFmtId="0" xfId="0" applyAlignment="1" applyBorder="1" applyFont="1">
      <alignment horizontal="center" readingOrder="0" vertical="center"/>
    </xf>
    <xf borderId="46" fillId="3" fontId="1" numFmtId="1" xfId="0" applyAlignment="1" applyBorder="1" applyFont="1" applyNumberFormat="1">
      <alignment horizontal="center" vertical="center"/>
    </xf>
    <xf borderId="39" fillId="4" fontId="0" numFmtId="0" xfId="0" applyAlignment="1" applyBorder="1" applyFont="1">
      <alignment horizontal="center" readingOrder="0" vertical="center"/>
    </xf>
    <xf borderId="72" fillId="3" fontId="1" numFmtId="1" xfId="0" applyAlignment="1" applyBorder="1" applyFont="1" applyNumberFormat="1">
      <alignment horizontal="center" vertical="center"/>
    </xf>
    <xf borderId="35" fillId="3" fontId="0" numFmtId="1" xfId="0" applyAlignment="1" applyBorder="1" applyFont="1" applyNumberFormat="1">
      <alignment horizontal="center" readingOrder="0" vertical="center"/>
    </xf>
    <xf borderId="32" fillId="3" fontId="1" numFmtId="164" xfId="0" applyAlignment="1" applyBorder="1" applyFont="1" applyNumberFormat="1">
      <alignment horizontal="center" vertical="center"/>
    </xf>
    <xf borderId="73" fillId="3" fontId="1" numFmtId="0" xfId="0" applyAlignment="1" applyBorder="1" applyFont="1">
      <alignment horizontal="center" vertical="center"/>
    </xf>
    <xf borderId="46" fillId="3" fontId="1" numFmtId="164" xfId="0" applyAlignment="1" applyBorder="1" applyFont="1" applyNumberFormat="1">
      <alignment horizontal="center" vertical="center"/>
    </xf>
    <xf borderId="48" fillId="3" fontId="1" numFmtId="9" xfId="0" applyAlignment="1" applyBorder="1" applyFont="1" applyNumberFormat="1">
      <alignment horizontal="center" vertical="center"/>
    </xf>
    <xf borderId="26" fillId="4" fontId="6" numFmtId="0" xfId="0" applyAlignment="1" applyBorder="1" applyFont="1">
      <alignment horizontal="center" vertical="center"/>
    </xf>
    <xf borderId="74" fillId="0" fontId="3" numFmtId="0" xfId="0" applyAlignment="1" applyBorder="1" applyFont="1">
      <alignment horizontal="center" vertical="center"/>
    </xf>
    <xf borderId="28" fillId="4" fontId="6" numFmtId="0" xfId="0" applyAlignment="1" applyBorder="1" applyFont="1">
      <alignment horizontal="center" vertical="center"/>
    </xf>
    <xf borderId="75" fillId="0" fontId="2" numFmtId="0" xfId="0" applyBorder="1" applyFont="1"/>
    <xf borderId="43" fillId="2" fontId="1" numFmtId="0" xfId="0" applyAlignment="1" applyBorder="1" applyFont="1">
      <alignment horizontal="center"/>
    </xf>
    <xf borderId="26" fillId="4" fontId="1" numFmtId="0" xfId="0" applyAlignment="1" applyBorder="1" applyFont="1">
      <alignment horizontal="center" vertical="center"/>
    </xf>
    <xf borderId="50" fillId="0" fontId="3" numFmtId="164" xfId="0" applyAlignment="1" applyBorder="1" applyFont="1" applyNumberFormat="1">
      <alignment horizontal="center" vertical="center"/>
    </xf>
    <xf borderId="45" fillId="4" fontId="0" numFmtId="0" xfId="0" applyAlignment="1" applyBorder="1" applyFont="1">
      <alignment horizontal="center" readingOrder="0" vertical="center"/>
    </xf>
    <xf borderId="76" fillId="0" fontId="2" numFmtId="0" xfId="0" applyBorder="1" applyFont="1"/>
    <xf borderId="45" fillId="4" fontId="1" numFmtId="0" xfId="0" applyAlignment="1" applyBorder="1" applyFont="1">
      <alignment horizontal="center" vertical="center"/>
    </xf>
    <xf borderId="28" fillId="4" fontId="1" numFmtId="0" xfId="0" applyAlignment="1" applyBorder="1" applyFont="1">
      <alignment horizontal="center" vertical="center"/>
    </xf>
    <xf borderId="54" fillId="4" fontId="1" numFmtId="0" xfId="0" applyAlignment="1" applyBorder="1" applyFont="1">
      <alignment horizontal="center" vertical="center"/>
    </xf>
    <xf borderId="45" fillId="3" fontId="0" numFmtId="1" xfId="0" applyAlignment="1" applyBorder="1" applyFont="1" applyNumberFormat="1">
      <alignment horizontal="center" readingOrder="0" vertical="center"/>
    </xf>
    <xf borderId="39" fillId="4" fontId="1" numFmtId="0" xfId="0" applyAlignment="1" applyBorder="1" applyFont="1">
      <alignment horizontal="center" vertical="center"/>
    </xf>
    <xf borderId="28" fillId="4" fontId="0" numFmtId="0" xfId="0" applyAlignment="1" applyBorder="1" applyFont="1">
      <alignment horizontal="center" readingOrder="0" vertical="center"/>
    </xf>
    <xf borderId="54" fillId="4" fontId="0" numFmtId="0" xfId="0" applyAlignment="1" applyBorder="1" applyFont="1">
      <alignment horizontal="center" readingOrder="0" vertical="center"/>
    </xf>
    <xf borderId="26" fillId="3" fontId="0" numFmtId="1" xfId="0" applyAlignment="1" applyBorder="1" applyFont="1" applyNumberFormat="1">
      <alignment horizontal="center" readingOrder="0" vertical="center"/>
    </xf>
    <xf borderId="32" fillId="4" fontId="7" numFmtId="0" xfId="0" applyAlignment="1" applyBorder="1" applyFont="1">
      <alignment horizontal="center" readingOrder="0" vertical="center"/>
    </xf>
    <xf borderId="34" fillId="4" fontId="6" numFmtId="0" xfId="0" applyAlignment="1" applyBorder="1" applyFont="1">
      <alignment horizontal="center" vertical="center"/>
    </xf>
    <xf borderId="26" fillId="4" fontId="0" numFmtId="0" xfId="0" applyAlignment="1" applyBorder="1" applyFont="1">
      <alignment horizontal="center" readingOrder="0" vertical="center"/>
    </xf>
    <xf borderId="45" fillId="3" fontId="0" numFmtId="0" xfId="0" applyAlignment="1" applyBorder="1" applyFont="1">
      <alignment horizontal="center" readingOrder="0" vertical="center"/>
    </xf>
    <xf borderId="1" fillId="9" fontId="6" numFmtId="0" xfId="0" applyAlignment="1" applyBorder="1" applyFont="1">
      <alignment horizontal="center" readingOrder="0" shrinkToFit="0" vertical="center" wrapText="1"/>
    </xf>
    <xf borderId="77" fillId="0" fontId="2" numFmtId="0" xfId="0" applyBorder="1" applyFont="1"/>
    <xf borderId="0" fillId="0" fontId="6" numFmtId="0" xfId="0" applyAlignment="1" applyFont="1">
      <alignment horizontal="center" vertical="center"/>
    </xf>
    <xf borderId="42" fillId="7" fontId="0" numFmtId="0" xfId="0" applyAlignment="1" applyBorder="1" applyFont="1">
      <alignment horizontal="center" readingOrder="0"/>
    </xf>
    <xf borderId="78" fillId="0" fontId="2" numFmtId="0" xfId="0" applyBorder="1" applyFont="1"/>
    <xf borderId="32" fillId="4" fontId="1" numFmtId="0" xfId="0" applyAlignment="1" applyBorder="1" applyFont="1">
      <alignment horizontal="center" vertical="center"/>
    </xf>
    <xf borderId="46" fillId="4" fontId="1" numFmtId="0" xfId="0" applyAlignment="1" applyBorder="1" applyFont="1">
      <alignment horizontal="center" vertical="center"/>
    </xf>
    <xf borderId="67" fillId="5" fontId="1" numFmtId="0" xfId="0" applyAlignment="1" applyBorder="1" applyFont="1">
      <alignment horizontal="center" shrinkToFit="0" textRotation="90" vertical="center" wrapText="1"/>
    </xf>
    <xf borderId="48" fillId="4" fontId="1" numFmtId="0" xfId="0" applyAlignment="1" applyBorder="1" applyFont="1">
      <alignment horizontal="center" vertical="center"/>
    </xf>
    <xf borderId="32" fillId="3" fontId="0" numFmtId="1" xfId="0" applyAlignment="1" applyBorder="1" applyFont="1" applyNumberFormat="1">
      <alignment horizontal="center" readingOrder="0" vertical="center"/>
    </xf>
    <xf borderId="46" fillId="3" fontId="0" numFmtId="1" xfId="0" applyAlignment="1" applyBorder="1" applyFont="1" applyNumberFormat="1">
      <alignment horizontal="center" readingOrder="0" vertical="center"/>
    </xf>
    <xf borderId="46" fillId="3" fontId="1" numFmtId="0" xfId="0" applyAlignment="1" applyBorder="1" applyFont="1">
      <alignment horizontal="center" vertical="center"/>
    </xf>
    <xf borderId="71" fillId="8" fontId="1" numFmtId="1" xfId="0" applyAlignment="1" applyBorder="1" applyFont="1" applyNumberFormat="1">
      <alignment horizontal="center" vertical="center"/>
    </xf>
    <xf borderId="34" fillId="8" fontId="1" numFmtId="9" xfId="0" applyAlignment="1" applyBorder="1" applyFont="1" applyNumberFormat="1">
      <alignment horizontal="center" vertical="center"/>
    </xf>
    <xf borderId="40" fillId="0" fontId="3" numFmtId="9" xfId="0" applyAlignment="1" applyBorder="1" applyFont="1" applyNumberFormat="1">
      <alignment horizontal="center" vertical="center"/>
    </xf>
    <xf borderId="79" fillId="0" fontId="0" numFmtId="0" xfId="0" applyAlignment="1" applyBorder="1" applyFont="1">
      <alignment horizontal="center" readingOrder="0" vertical="center"/>
    </xf>
    <xf borderId="56" fillId="0" fontId="0" numFmtId="0" xfId="0" applyAlignment="1" applyBorder="1" applyFont="1">
      <alignment horizontal="center" readingOrder="0" vertical="center"/>
    </xf>
    <xf borderId="80" fillId="0" fontId="0" numFmtId="0" xfId="0" applyAlignment="1" applyBorder="1" applyFont="1">
      <alignment horizontal="center" readingOrder="0" vertical="center"/>
    </xf>
    <xf borderId="80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81" fillId="0" fontId="0" numFmtId="0" xfId="0" applyAlignment="1" applyBorder="1" applyFont="1">
      <alignment horizontal="center" readingOrder="0" vertical="center"/>
    </xf>
    <xf borderId="45" fillId="0" fontId="0" numFmtId="0" xfId="0" applyAlignment="1" applyBorder="1" applyFont="1">
      <alignment horizontal="center" readingOrder="0" vertical="center"/>
    </xf>
    <xf borderId="28" fillId="0" fontId="0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center" vertical="center"/>
    </xf>
    <xf borderId="0" fillId="0" fontId="0" numFmtId="165" xfId="0" applyFont="1" applyNumberFormat="1"/>
    <xf borderId="5" fillId="9" fontId="1" numFmtId="0" xfId="0" applyAlignment="1" applyBorder="1" applyFont="1">
      <alignment horizontal="center" textRotation="91" vertical="center"/>
    </xf>
    <xf borderId="8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textRotation="90" vertical="center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10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66675</xdr:colOff>
      <xdr:row>10</xdr:row>
      <xdr:rowOff>19050</xdr:rowOff>
    </xdr:from>
    <xdr:ext cx="257175" cy="247650"/>
    <xdr:sp>
      <xdr:nvSpPr>
        <xdr:cNvPr id="4" name="Shape 4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10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66675</xdr:colOff>
      <xdr:row>10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29</xdr:col>
      <xdr:colOff>209550</xdr:colOff>
      <xdr:row>13</xdr:row>
      <xdr:rowOff>38100</xdr:rowOff>
    </xdr:from>
    <xdr:ext cx="152400" cy="152400"/>
    <xdr:sp>
      <xdr:nvSpPr>
        <xdr:cNvPr id="6" name="Shape 6"/>
        <xdr:cNvSpPr/>
      </xdr:nvSpPr>
      <xdr:spPr>
        <a:xfrm>
          <a:off x="5274563" y="3708563"/>
          <a:ext cx="142875" cy="142875"/>
        </a:xfrm>
        <a:prstGeom prst="ellipse">
          <a:avLst/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29</xdr:col>
      <xdr:colOff>209550</xdr:colOff>
      <xdr:row>14</xdr:row>
      <xdr:rowOff>38100</xdr:rowOff>
    </xdr:from>
    <xdr:ext cx="152400" cy="152400"/>
    <xdr:sp>
      <xdr:nvSpPr>
        <xdr:cNvPr id="7" name="Shape 7"/>
        <xdr:cNvSpPr/>
      </xdr:nvSpPr>
      <xdr:spPr>
        <a:xfrm>
          <a:off x="5274563" y="3708563"/>
          <a:ext cx="142875" cy="142875"/>
        </a:xfrm>
        <a:prstGeom prst="rect">
          <a:avLst/>
        </a:prstGeom>
        <a:solidFill>
          <a:srgbClr val="3366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29</xdr:col>
      <xdr:colOff>228600</xdr:colOff>
      <xdr:row>15</xdr:row>
      <xdr:rowOff>0</xdr:rowOff>
    </xdr:from>
    <xdr:ext cx="114300" cy="161925"/>
    <xdr:sp>
      <xdr:nvSpPr>
        <xdr:cNvPr id="9" name="Shape 9"/>
        <xdr:cNvSpPr/>
      </xdr:nvSpPr>
      <xdr:spPr>
        <a:xfrm>
          <a:off x="5293613" y="3703800"/>
          <a:ext cx="104775" cy="152400"/>
        </a:xfrm>
        <a:prstGeom prst="triangle">
          <a:avLst>
            <a:gd fmla="val 50000" name="adj"/>
          </a:avLst>
        </a:prstGeom>
        <a:solidFill>
          <a:srgbClr val="339966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10</xdr:row>
      <xdr:rowOff>19050</xdr:rowOff>
    </xdr:from>
    <xdr:ext cx="257175" cy="247650"/>
    <xdr:sp>
      <xdr:nvSpPr>
        <xdr:cNvPr id="10" name="Shape 10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257175" cy="247650"/>
    <xdr:sp>
      <xdr:nvSpPr>
        <xdr:cNvPr id="4" name="Shape 4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304800</xdr:colOff>
      <xdr:row>6</xdr:row>
      <xdr:rowOff>123825</xdr:rowOff>
    </xdr:from>
    <xdr:ext cx="247650" cy="247650"/>
    <xdr:sp>
      <xdr:nvSpPr>
        <xdr:cNvPr id="12" name="Shape 12"/>
        <xdr:cNvSpPr/>
      </xdr:nvSpPr>
      <xdr:spPr>
        <a:xfrm>
          <a:off x="3925475" y="1246800"/>
          <a:ext cx="447900" cy="448200"/>
        </a:xfrm>
        <a:prstGeom prst="mathPlus">
          <a:avLst>
            <a:gd fmla="val 23520" name="adj1"/>
          </a:avLst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304800</xdr:colOff>
      <xdr:row>8</xdr:row>
      <xdr:rowOff>28575</xdr:rowOff>
    </xdr:from>
    <xdr:ext cx="257175" cy="85725"/>
    <xdr:sp>
      <xdr:nvSpPr>
        <xdr:cNvPr id="13" name="Shape 13"/>
        <xdr:cNvSpPr/>
      </xdr:nvSpPr>
      <xdr:spPr>
        <a:xfrm>
          <a:off x="3701425" y="1276025"/>
          <a:ext cx="317100" cy="317100"/>
        </a:xfrm>
        <a:prstGeom prst="mathMinus">
          <a:avLst>
            <a:gd fmla="val 23520" name="adj1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276225</xdr:colOff>
      <xdr:row>5</xdr:row>
      <xdr:rowOff>76200</xdr:rowOff>
    </xdr:from>
    <xdr:ext cx="276225" cy="85725"/>
    <xdr:sp>
      <xdr:nvSpPr>
        <xdr:cNvPr id="14" name="Shape 14"/>
        <xdr:cNvSpPr/>
      </xdr:nvSpPr>
      <xdr:spPr>
        <a:xfrm>
          <a:off x="3701425" y="1276025"/>
          <a:ext cx="317100" cy="317100"/>
        </a:xfrm>
        <a:prstGeom prst="mathMinus">
          <a:avLst>
            <a:gd fmla="val 23520" name="adj1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66675</xdr:colOff>
      <xdr:row>5</xdr:row>
      <xdr:rowOff>304800</xdr:rowOff>
    </xdr:from>
    <xdr:ext cx="276225" cy="85725"/>
    <xdr:sp>
      <xdr:nvSpPr>
        <xdr:cNvPr id="15" name="Shape 15"/>
        <xdr:cNvSpPr/>
      </xdr:nvSpPr>
      <xdr:spPr>
        <a:xfrm>
          <a:off x="3701425" y="1276025"/>
          <a:ext cx="317100" cy="317100"/>
        </a:xfrm>
        <a:prstGeom prst="mathMinus">
          <a:avLst>
            <a:gd fmla="val 23520" name="adj1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76200</xdr:colOff>
      <xdr:row>10</xdr:row>
      <xdr:rowOff>19050</xdr:rowOff>
    </xdr:from>
    <xdr:ext cx="247650" cy="247650"/>
    <xdr:sp>
      <xdr:nvSpPr>
        <xdr:cNvPr id="16" name="Shape 16"/>
        <xdr:cNvSpPr/>
      </xdr:nvSpPr>
      <xdr:spPr>
        <a:xfrm>
          <a:off x="5222175" y="3660938"/>
          <a:ext cx="247500" cy="2382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76200</xdr:colOff>
      <xdr:row>10</xdr:row>
      <xdr:rowOff>28575</xdr:rowOff>
    </xdr:from>
    <xdr:ext cx="247650" cy="247650"/>
    <xdr:sp>
      <xdr:nvSpPr>
        <xdr:cNvPr id="17" name="Shape 17"/>
        <xdr:cNvSpPr/>
      </xdr:nvSpPr>
      <xdr:spPr>
        <a:xfrm flipH="1" rot="10800000">
          <a:off x="5222175" y="3660863"/>
          <a:ext cx="247500" cy="2382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95250</xdr:colOff>
      <xdr:row>10</xdr:row>
      <xdr:rowOff>28575</xdr:rowOff>
    </xdr:from>
    <xdr:ext cx="257175" cy="247650"/>
    <xdr:sp>
      <xdr:nvSpPr>
        <xdr:cNvPr id="18" name="Shape 18"/>
        <xdr:cNvSpPr/>
      </xdr:nvSpPr>
      <xdr:spPr>
        <a:xfrm>
          <a:off x="5222175" y="3660938"/>
          <a:ext cx="247500" cy="238200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285750</xdr:colOff>
      <xdr:row>0</xdr:row>
      <xdr:rowOff>1009650</xdr:rowOff>
    </xdr:from>
    <xdr:ext cx="257175" cy="247650"/>
    <xdr:sp>
      <xdr:nvSpPr>
        <xdr:cNvPr id="19" name="Shape 19"/>
        <xdr:cNvSpPr/>
      </xdr:nvSpPr>
      <xdr:spPr>
        <a:xfrm>
          <a:off x="3925475" y="1246800"/>
          <a:ext cx="447900" cy="448200"/>
        </a:xfrm>
        <a:prstGeom prst="mathPlus">
          <a:avLst>
            <a:gd fmla="val 23520" name="adj1"/>
          </a:avLst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5</xdr:row>
      <xdr:rowOff>304800</xdr:rowOff>
    </xdr:from>
    <xdr:ext cx="247650" cy="85725"/>
    <xdr:sp>
      <xdr:nvSpPr>
        <xdr:cNvPr id="20" name="Shape 20"/>
        <xdr:cNvSpPr/>
      </xdr:nvSpPr>
      <xdr:spPr>
        <a:xfrm>
          <a:off x="3701425" y="1276025"/>
          <a:ext cx="317100" cy="317100"/>
        </a:xfrm>
        <a:prstGeom prst="mathMinus">
          <a:avLst>
            <a:gd fmla="val 23520" name="adj1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76200</xdr:colOff>
      <xdr:row>5</xdr:row>
      <xdr:rowOff>228600</xdr:rowOff>
    </xdr:from>
    <xdr:ext cx="257175" cy="247650"/>
    <xdr:sp>
      <xdr:nvSpPr>
        <xdr:cNvPr id="21" name="Shape 21"/>
        <xdr:cNvSpPr/>
      </xdr:nvSpPr>
      <xdr:spPr>
        <a:xfrm>
          <a:off x="3925475" y="1246800"/>
          <a:ext cx="447900" cy="448200"/>
        </a:xfrm>
        <a:prstGeom prst="mathPlus">
          <a:avLst>
            <a:gd fmla="val 23520" name="adj1"/>
          </a:avLst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266700</xdr:colOff>
      <xdr:row>8</xdr:row>
      <xdr:rowOff>28575</xdr:rowOff>
    </xdr:from>
    <xdr:ext cx="276225" cy="85725"/>
    <xdr:sp>
      <xdr:nvSpPr>
        <xdr:cNvPr id="22" name="Shape 22"/>
        <xdr:cNvSpPr/>
      </xdr:nvSpPr>
      <xdr:spPr>
        <a:xfrm>
          <a:off x="3701425" y="1276025"/>
          <a:ext cx="317100" cy="317100"/>
        </a:xfrm>
        <a:prstGeom prst="mathMinus">
          <a:avLst>
            <a:gd fmla="val 23520" name="adj1"/>
          </a:avLst>
        </a:prstGeom>
        <a:solidFill>
          <a:srgbClr val="FF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1743075</xdr:colOff>
      <xdr:row>2</xdr:row>
      <xdr:rowOff>161925</xdr:rowOff>
    </xdr:from>
    <xdr:ext cx="3790950" cy="2105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2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161925</xdr:colOff>
      <xdr:row>2</xdr:row>
      <xdr:rowOff>38100</xdr:rowOff>
    </xdr:from>
    <xdr:ext cx="257175" cy="247650"/>
    <xdr:sp>
      <xdr:nvSpPr>
        <xdr:cNvPr id="5" name="Shape 5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2</xdr:row>
      <xdr:rowOff>47625</xdr:rowOff>
    </xdr:from>
    <xdr:ext cx="257175" cy="247650"/>
    <xdr:sp>
      <xdr:nvSpPr>
        <xdr:cNvPr id="5" name="Shape 5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152400</xdr:colOff>
      <xdr:row>2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171450</xdr:colOff>
      <xdr:row>2</xdr:row>
      <xdr:rowOff>28575</xdr:rowOff>
    </xdr:from>
    <xdr:ext cx="257175" cy="247650"/>
    <xdr:sp>
      <xdr:nvSpPr>
        <xdr:cNvPr id="8" name="Shape 8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2</xdr:row>
      <xdr:rowOff>47625</xdr:rowOff>
    </xdr:from>
    <xdr:ext cx="257175" cy="247650"/>
    <xdr:sp>
      <xdr:nvSpPr>
        <xdr:cNvPr id="5" name="Shape 5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8</xdr:row>
      <xdr:rowOff>9525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180975</xdr:colOff>
      <xdr:row>8</xdr:row>
      <xdr:rowOff>19050</xdr:rowOff>
    </xdr:from>
    <xdr:ext cx="257175" cy="247650"/>
    <xdr:sp>
      <xdr:nvSpPr>
        <xdr:cNvPr id="5" name="Shape 5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171450</xdr:colOff>
      <xdr:row>8</xdr:row>
      <xdr:rowOff>28575</xdr:rowOff>
    </xdr:from>
    <xdr:ext cx="257175" cy="247650"/>
    <xdr:sp>
      <xdr:nvSpPr>
        <xdr:cNvPr id="5" name="Shape 5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161925</xdr:colOff>
      <xdr:row>8</xdr:row>
      <xdr:rowOff>28575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171450</xdr:colOff>
      <xdr:row>8</xdr:row>
      <xdr:rowOff>19050</xdr:rowOff>
    </xdr:from>
    <xdr:ext cx="257175" cy="247650"/>
    <xdr:sp>
      <xdr:nvSpPr>
        <xdr:cNvPr id="10" name="Shape 10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161925</xdr:rowOff>
    </xdr:from>
    <xdr:ext cx="4667250" cy="1638300"/>
    <xdr:grpSp>
      <xdr:nvGrpSpPr>
        <xdr:cNvPr id="2" name="Shape 2"/>
        <xdr:cNvGrpSpPr/>
      </xdr:nvGrpSpPr>
      <xdr:grpSpPr>
        <a:xfrm>
          <a:off x="3012375" y="2960850"/>
          <a:ext cx="4667250" cy="1638300"/>
          <a:chOff x="3012375" y="2960850"/>
          <a:chExt cx="4667250" cy="1638300"/>
        </a:xfrm>
      </xdr:grpSpPr>
      <xdr:grpSp>
        <xdr:nvGrpSpPr>
          <xdr:cNvPr id="23" name="Shape 23"/>
          <xdr:cNvGrpSpPr/>
        </xdr:nvGrpSpPr>
        <xdr:grpSpPr>
          <a:xfrm>
            <a:off x="3012375" y="2960850"/>
            <a:ext cx="4667250" cy="1638300"/>
            <a:chOff x="319" y="154"/>
            <a:chExt cx="351" cy="137"/>
          </a:xfrm>
        </xdr:grpSpPr>
        <xdr:sp>
          <xdr:nvSpPr>
            <xdr:cNvPr id="24" name="Shape 24"/>
            <xdr:cNvSpPr/>
          </xdr:nvSpPr>
          <xdr:spPr>
            <a:xfrm>
              <a:off x="319" y="154"/>
              <a:ext cx="350" cy="1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5" name="Shape 25"/>
            <xdr:cNvSpPr/>
          </xdr:nvSpPr>
          <xdr:spPr>
            <a:xfrm>
              <a:off x="319" y="154"/>
              <a:ext cx="351" cy="137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" name="Shape 26"/>
            <xdr:cNvSpPr/>
          </xdr:nvSpPr>
          <xdr:spPr>
            <a:xfrm>
              <a:off x="363" y="186"/>
              <a:ext cx="264" cy="104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7" name="Shape 27"/>
            <xdr:cNvSpPr/>
          </xdr:nvSpPr>
          <xdr:spPr>
            <a:xfrm>
              <a:off x="406" y="218"/>
              <a:ext cx="180" cy="72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" name="Shape 28"/>
            <xdr:cNvSpPr/>
          </xdr:nvSpPr>
          <xdr:spPr>
            <a:xfrm>
              <a:off x="452" y="255"/>
              <a:ext cx="88" cy="35"/>
            </a:xfrm>
            <a:prstGeom prst="triangle">
              <a:avLst>
                <a:gd fmla="val 50000" name="adj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9" name="Shape 29"/>
            <xdr:cNvCxnSpPr/>
          </xdr:nvCxnSpPr>
          <xdr:spPr>
            <a:xfrm flipH="1" rot="10800000">
              <a:off x="496" y="171"/>
              <a:ext cx="21" cy="1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0" name="Shape 30"/>
            <xdr:cNvCxnSpPr/>
          </xdr:nvCxnSpPr>
          <xdr:spPr>
            <a:xfrm flipH="1" rot="10800000">
              <a:off x="497" y="186"/>
              <a:ext cx="41" cy="3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1" name="Shape 31"/>
            <xdr:cNvCxnSpPr/>
          </xdr:nvCxnSpPr>
          <xdr:spPr>
            <a:xfrm flipH="1" rot="10800000">
              <a:off x="497" y="203"/>
              <a:ext cx="60" cy="51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2" name="Shape 32"/>
            <xdr:cNvCxnSpPr/>
          </xdr:nvCxnSpPr>
          <xdr:spPr>
            <a:xfrm rot="10800000">
              <a:off x="430" y="202"/>
              <a:ext cx="65" cy="52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3" name="Shape 33"/>
            <xdr:cNvCxnSpPr/>
          </xdr:nvCxnSpPr>
          <xdr:spPr>
            <a:xfrm rot="10800000">
              <a:off x="454" y="183"/>
              <a:ext cx="41" cy="3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4" name="Shape 34"/>
            <xdr:cNvCxnSpPr/>
          </xdr:nvCxnSpPr>
          <xdr:spPr>
            <a:xfrm rot="10800000">
              <a:off x="474" y="169"/>
              <a:ext cx="22" cy="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5" name="Shape 35"/>
            <xdr:cNvCxnSpPr/>
          </xdr:nvCxnSpPr>
          <xdr:spPr>
            <a:xfrm flipH="1" rot="10800000">
              <a:off x="495" y="220"/>
              <a:ext cx="88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6" name="Shape 36"/>
            <xdr:cNvCxnSpPr/>
          </xdr:nvCxnSpPr>
          <xdr:spPr>
            <a:xfrm flipH="1" rot="10800000">
              <a:off x="539" y="238"/>
              <a:ext cx="64" cy="53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7" name="Shape 37"/>
            <xdr:cNvCxnSpPr/>
          </xdr:nvCxnSpPr>
          <xdr:spPr>
            <a:xfrm flipH="1" rot="10800000">
              <a:off x="584" y="256"/>
              <a:ext cx="42" cy="34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8" name="Shape 38"/>
            <xdr:cNvCxnSpPr/>
          </xdr:nvCxnSpPr>
          <xdr:spPr>
            <a:xfrm rot="10800000">
              <a:off x="407" y="220"/>
              <a:ext cx="88" cy="7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39" name="Shape 39"/>
            <xdr:cNvCxnSpPr/>
          </xdr:nvCxnSpPr>
          <xdr:spPr>
            <a:xfrm rot="10800000">
              <a:off x="386" y="240"/>
              <a:ext cx="66" cy="5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40" name="Shape 40"/>
            <xdr:cNvCxnSpPr/>
          </xdr:nvCxnSpPr>
          <xdr:spPr>
            <a:xfrm rot="10800000">
              <a:off x="362" y="255"/>
              <a:ext cx="46" cy="36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41" name="Shape 41"/>
            <xdr:cNvCxnSpPr/>
          </xdr:nvCxnSpPr>
          <xdr:spPr>
            <a:xfrm rot="10800000">
              <a:off x="341" y="273"/>
              <a:ext cx="22" cy="17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  <xdr:cxnSp>
          <xdr:nvCxnSpPr>
            <xdr:cNvPr id="42" name="Shape 42"/>
            <xdr:cNvCxnSpPr/>
          </xdr:nvCxnSpPr>
          <xdr:spPr>
            <a:xfrm flipH="1" rot="10800000">
              <a:off x="627" y="273"/>
              <a:ext cx="21" cy="18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5</xdr:col>
      <xdr:colOff>466725</xdr:colOff>
      <xdr:row>6</xdr:row>
      <xdr:rowOff>247650</xdr:rowOff>
    </xdr:from>
    <xdr:ext cx="323850" cy="180975"/>
    <xdr:sp>
      <xdr:nvSpPr>
        <xdr:cNvPr id="43" name="Shape 43"/>
        <xdr:cNvSpPr/>
      </xdr:nvSpPr>
      <xdr:spPr>
        <a:xfrm>
          <a:off x="5188838" y="3699038"/>
          <a:ext cx="314325" cy="161925"/>
        </a:xfrm>
        <a:prstGeom prst="mathMinus">
          <a:avLst>
            <a:gd fmla="val 23520" name="adj1"/>
          </a:avLst>
        </a:prstGeom>
        <a:solidFill>
          <a:schemeClr val="accent2"/>
        </a:solidFill>
        <a:ln cap="flat" cmpd="sng" w="12700">
          <a:solidFill>
            <a:srgbClr val="8C3A3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428625</xdr:colOff>
      <xdr:row>6</xdr:row>
      <xdr:rowOff>600075</xdr:rowOff>
    </xdr:from>
    <xdr:ext cx="342900" cy="285750"/>
    <xdr:sp>
      <xdr:nvSpPr>
        <xdr:cNvPr id="44" name="Shape 44"/>
        <xdr:cNvSpPr/>
      </xdr:nvSpPr>
      <xdr:spPr>
        <a:xfrm>
          <a:off x="5179313" y="3646650"/>
          <a:ext cx="333375" cy="266700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152400</xdr:colOff>
      <xdr:row>8</xdr:row>
      <xdr:rowOff>19050</xdr:rowOff>
    </xdr:from>
    <xdr:ext cx="257175" cy="247650"/>
    <xdr:sp>
      <xdr:nvSpPr>
        <xdr:cNvPr id="3" name="Shape 3"/>
        <xdr:cNvSpPr/>
      </xdr:nvSpPr>
      <xdr:spPr>
        <a:xfrm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171450</xdr:colOff>
      <xdr:row>8</xdr:row>
      <xdr:rowOff>28575</xdr:rowOff>
    </xdr:from>
    <xdr:ext cx="257175" cy="247650"/>
    <xdr:sp>
      <xdr:nvSpPr>
        <xdr:cNvPr id="4" name="Shape 4"/>
        <xdr:cNvSpPr/>
      </xdr:nvSpPr>
      <xdr:spPr>
        <a:xfrm flipH="1" rot="10800000">
          <a:off x="5222175" y="3660938"/>
          <a:ext cx="247650" cy="238125"/>
        </a:xfrm>
        <a:prstGeom prst="upArrow">
          <a:avLst>
            <a:gd fmla="val 50000" name="adj1"/>
            <a:gd fmla="val 50000" name="adj2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447675</xdr:colOff>
      <xdr:row>4</xdr:row>
      <xdr:rowOff>152400</xdr:rowOff>
    </xdr:from>
    <xdr:ext cx="323850" cy="171450"/>
    <xdr:sp>
      <xdr:nvSpPr>
        <xdr:cNvPr id="45" name="Shape 45"/>
        <xdr:cNvSpPr/>
      </xdr:nvSpPr>
      <xdr:spPr>
        <a:xfrm>
          <a:off x="5188838" y="3699038"/>
          <a:ext cx="314325" cy="161925"/>
        </a:xfrm>
        <a:prstGeom prst="mathMinus">
          <a:avLst>
            <a:gd fmla="val 23520" name="adj1"/>
          </a:avLst>
        </a:prstGeom>
        <a:solidFill>
          <a:schemeClr val="accent2"/>
        </a:solidFill>
        <a:ln cap="flat" cmpd="sng" w="12700">
          <a:solidFill>
            <a:srgbClr val="8C3A3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133350</xdr:colOff>
      <xdr:row>3</xdr:row>
      <xdr:rowOff>133350</xdr:rowOff>
    </xdr:from>
    <xdr:ext cx="342900" cy="171450"/>
    <xdr:sp>
      <xdr:nvSpPr>
        <xdr:cNvPr id="46" name="Shape 46"/>
        <xdr:cNvSpPr/>
      </xdr:nvSpPr>
      <xdr:spPr>
        <a:xfrm>
          <a:off x="5179313" y="3699038"/>
          <a:ext cx="333375" cy="161925"/>
        </a:xfrm>
        <a:prstGeom prst="mathMinus">
          <a:avLst>
            <a:gd fmla="val 23520" name="adj1"/>
          </a:avLst>
        </a:prstGeom>
        <a:solidFill>
          <a:schemeClr val="accent2"/>
        </a:solidFill>
        <a:ln cap="flat" cmpd="sng" w="12700">
          <a:solidFill>
            <a:srgbClr val="8C3A3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447675</xdr:colOff>
      <xdr:row>6</xdr:row>
      <xdr:rowOff>676275</xdr:rowOff>
    </xdr:from>
    <xdr:ext cx="323850" cy="180975"/>
    <xdr:sp>
      <xdr:nvSpPr>
        <xdr:cNvPr id="45" name="Shape 45"/>
        <xdr:cNvSpPr/>
      </xdr:nvSpPr>
      <xdr:spPr>
        <a:xfrm>
          <a:off x="5188838" y="3699038"/>
          <a:ext cx="314325" cy="161925"/>
        </a:xfrm>
        <a:prstGeom prst="mathMinus">
          <a:avLst>
            <a:gd fmla="val 23520" name="adj1"/>
          </a:avLst>
        </a:prstGeom>
        <a:solidFill>
          <a:schemeClr val="accent2"/>
        </a:solidFill>
        <a:ln cap="flat" cmpd="sng" w="12700">
          <a:solidFill>
            <a:srgbClr val="8C3A38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409575</xdr:colOff>
      <xdr:row>6</xdr:row>
      <xdr:rowOff>190500</xdr:rowOff>
    </xdr:from>
    <xdr:ext cx="342900" cy="285750"/>
    <xdr:sp>
      <xdr:nvSpPr>
        <xdr:cNvPr id="44" name="Shape 44"/>
        <xdr:cNvSpPr/>
      </xdr:nvSpPr>
      <xdr:spPr>
        <a:xfrm>
          <a:off x="5179313" y="3646650"/>
          <a:ext cx="333375" cy="266700"/>
        </a:xfrm>
        <a:prstGeom prst="mathPlus">
          <a:avLst>
            <a:gd fmla="val 23520" name="adj1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7.57"/>
    <col customWidth="1" min="3" max="3" width="26.57"/>
    <col customWidth="1" min="4" max="12" width="6.29"/>
    <col customWidth="1" min="13" max="13" width="6.86"/>
    <col customWidth="1" min="14" max="14" width="5.14"/>
    <col customWidth="1" min="15" max="15" width="6.14"/>
    <col customWidth="1" min="16" max="16" width="6.29"/>
    <col customWidth="1" min="17" max="20" width="5.71"/>
    <col customWidth="1" min="21" max="21" width="7.0"/>
    <col customWidth="1" min="22" max="22" width="4.43"/>
    <col customWidth="1" min="23" max="23" width="3.57"/>
    <col customWidth="1" min="24" max="24" width="4.57"/>
    <col customWidth="1" min="25" max="25" width="4.14"/>
    <col customWidth="1" min="26" max="28" width="11.43"/>
    <col customWidth="1" min="29" max="29" width="28.29"/>
    <col customWidth="1" min="30" max="31" width="10.0"/>
  </cols>
  <sheetData>
    <row r="1" ht="12.75" customHeight="1">
      <c r="B1" s="8"/>
      <c r="C1" s="8"/>
      <c r="D1" s="18"/>
    </row>
    <row r="2" ht="25.5" customHeight="1">
      <c r="A2" s="20"/>
      <c r="B2" s="22"/>
      <c r="C2" s="22"/>
      <c r="D2" s="18"/>
    </row>
    <row r="3" ht="25.5" customHeight="1">
      <c r="A3" s="24"/>
      <c r="B3" s="27"/>
      <c r="C3" s="27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1" t="s">
        <v>17</v>
      </c>
      <c r="AA3" s="33"/>
      <c r="AB3" s="33"/>
      <c r="AC3" s="35"/>
      <c r="AD3" s="29"/>
      <c r="AE3" s="29"/>
    </row>
    <row r="4" ht="25.5" customHeight="1">
      <c r="A4" s="20"/>
      <c r="B4" s="22"/>
      <c r="C4" s="22"/>
      <c r="D4" s="18"/>
      <c r="Z4" s="39">
        <v>1.0</v>
      </c>
      <c r="AA4" s="41" t="s">
        <v>21</v>
      </c>
      <c r="AB4" s="43"/>
      <c r="AC4" s="44"/>
    </row>
    <row r="5" ht="25.5" customHeight="1">
      <c r="A5" s="20"/>
      <c r="B5" s="22"/>
      <c r="C5" s="22"/>
      <c r="D5" s="18"/>
      <c r="Z5" s="46">
        <v>5.0</v>
      </c>
      <c r="AA5" s="48" t="s">
        <v>23</v>
      </c>
      <c r="AB5" s="50"/>
      <c r="AC5" s="55"/>
    </row>
    <row r="6" ht="25.5" customHeight="1">
      <c r="A6" s="20"/>
      <c r="B6" s="22"/>
      <c r="C6" s="22"/>
      <c r="D6" s="18"/>
    </row>
    <row r="7" ht="25.5" customHeight="1">
      <c r="A7" s="20"/>
      <c r="B7" s="22"/>
      <c r="C7" s="22"/>
      <c r="D7" s="18"/>
      <c r="Z7" s="60" t="s">
        <v>25</v>
      </c>
      <c r="AA7" s="6"/>
      <c r="AB7" s="6"/>
      <c r="AC7" s="9"/>
    </row>
    <row r="8" ht="25.5" customHeight="1">
      <c r="B8" s="8"/>
      <c r="C8" s="8"/>
      <c r="D8" s="18"/>
    </row>
    <row r="9" ht="27.0" customHeight="1">
      <c r="B9" s="8"/>
      <c r="C9" s="8"/>
      <c r="D9" s="18"/>
      <c r="Z9" s="60" t="s">
        <v>26</v>
      </c>
      <c r="AA9" s="6"/>
      <c r="AB9" s="6"/>
      <c r="AC9" s="9"/>
    </row>
    <row r="10" ht="26.25" customHeight="1">
      <c r="B10" s="8"/>
      <c r="C10" s="8"/>
      <c r="D10" s="67" t="s">
        <v>1</v>
      </c>
      <c r="E10" s="68"/>
      <c r="F10" s="68"/>
      <c r="G10" s="68"/>
      <c r="H10" s="68"/>
      <c r="I10" s="68"/>
      <c r="J10" s="68"/>
      <c r="K10" s="68"/>
      <c r="L10" s="73"/>
    </row>
    <row r="11" ht="26.25" customHeight="1">
      <c r="B11" s="11" t="s">
        <v>10</v>
      </c>
      <c r="C11" s="13"/>
      <c r="D11" s="15"/>
      <c r="E11" s="17"/>
      <c r="F11" s="17"/>
      <c r="G11" s="17"/>
      <c r="H11" s="17"/>
      <c r="I11" s="17"/>
      <c r="J11" s="17"/>
      <c r="K11" s="80"/>
      <c r="L11" s="19"/>
      <c r="M11" s="3" t="s">
        <v>0</v>
      </c>
      <c r="N11" s="4" t="s">
        <v>2</v>
      </c>
      <c r="O11" s="83" t="s">
        <v>31</v>
      </c>
      <c r="P11" s="83" t="s">
        <v>32</v>
      </c>
      <c r="Q11" s="4" t="s">
        <v>5</v>
      </c>
      <c r="R11" s="4" t="s">
        <v>6</v>
      </c>
      <c r="S11" s="4" t="s">
        <v>7</v>
      </c>
      <c r="T11" s="4" t="s">
        <v>8</v>
      </c>
      <c r="U11" s="10" t="s">
        <v>9</v>
      </c>
      <c r="Z11" s="60" t="s">
        <v>36</v>
      </c>
      <c r="AA11" s="6"/>
      <c r="AB11" s="6"/>
      <c r="AC11" s="9"/>
    </row>
    <row r="12" ht="120.75" customHeight="1">
      <c r="B12" s="88"/>
      <c r="C12" s="90"/>
      <c r="D12" s="92" t="s">
        <v>11</v>
      </c>
      <c r="E12" s="94" t="s">
        <v>12</v>
      </c>
      <c r="F12" s="96" t="s">
        <v>40</v>
      </c>
      <c r="G12" s="96" t="s">
        <v>42</v>
      </c>
      <c r="H12" s="28" t="s">
        <v>15</v>
      </c>
      <c r="I12" s="99" t="s">
        <v>43</v>
      </c>
      <c r="J12" s="96" t="s">
        <v>44</v>
      </c>
      <c r="K12" s="101" t="s">
        <v>45</v>
      </c>
      <c r="L12" s="103" t="s">
        <v>19</v>
      </c>
      <c r="M12" s="16"/>
      <c r="N12" s="26"/>
      <c r="O12" s="26"/>
      <c r="P12" s="26"/>
      <c r="Q12" s="26"/>
      <c r="R12" s="26"/>
      <c r="S12" s="26"/>
      <c r="T12" s="26"/>
      <c r="U12" s="34"/>
    </row>
    <row r="13" ht="15.75" customHeight="1">
      <c r="B13" s="5" t="s">
        <v>20</v>
      </c>
      <c r="C13" s="13"/>
      <c r="D13" s="37"/>
      <c r="E13" s="38"/>
      <c r="F13" s="38"/>
      <c r="G13" s="38"/>
      <c r="H13" s="38"/>
      <c r="I13" s="38"/>
      <c r="J13" s="38"/>
      <c r="K13" s="105"/>
      <c r="L13" s="42"/>
      <c r="M13" s="37"/>
      <c r="N13" s="38"/>
      <c r="O13" s="38"/>
      <c r="P13" s="38"/>
      <c r="Q13" s="38"/>
      <c r="R13" s="38"/>
      <c r="S13" s="38"/>
      <c r="T13" s="38"/>
      <c r="U13" s="42"/>
      <c r="Z13" s="107" t="s">
        <v>49</v>
      </c>
      <c r="AA13" s="33"/>
      <c r="AB13" s="33"/>
      <c r="AC13" s="35"/>
    </row>
    <row r="14" ht="19.5" customHeight="1">
      <c r="A14" s="109"/>
      <c r="B14" s="45" t="s">
        <v>22</v>
      </c>
      <c r="C14" s="35"/>
      <c r="D14" s="111">
        <v>9.0</v>
      </c>
      <c r="E14" s="112">
        <v>3.0</v>
      </c>
      <c r="F14" s="112">
        <v>1.0</v>
      </c>
      <c r="G14" s="112">
        <v>3.0</v>
      </c>
      <c r="H14" s="116"/>
      <c r="I14" s="112">
        <v>1.0</v>
      </c>
      <c r="J14" s="116"/>
      <c r="K14" s="118">
        <v>9.0</v>
      </c>
      <c r="L14" s="120">
        <v>9.0</v>
      </c>
      <c r="M14" s="47">
        <v>5.0</v>
      </c>
      <c r="N14" s="49">
        <v>5.0</v>
      </c>
      <c r="O14" s="122">
        <v>3.0</v>
      </c>
      <c r="P14" s="49">
        <v>3.0</v>
      </c>
      <c r="Q14" s="49">
        <v>5.0</v>
      </c>
      <c r="R14" s="59">
        <f t="shared" ref="R14:R26" si="1">Q14/N14</f>
        <v>1</v>
      </c>
      <c r="S14" s="57">
        <v>1.3</v>
      </c>
      <c r="T14" s="59">
        <f t="shared" ref="T14:T26" si="2">M14*R14*S14</f>
        <v>6.5</v>
      </c>
      <c r="U14" s="62">
        <f t="shared" ref="U14:U26" si="3">T14/$T$27</f>
        <v>0.09870918755</v>
      </c>
      <c r="V14" s="109"/>
      <c r="W14" s="109"/>
      <c r="X14" s="109"/>
      <c r="Y14" s="109"/>
      <c r="Z14" s="127">
        <v>1.0</v>
      </c>
      <c r="AA14" s="129" t="s">
        <v>54</v>
      </c>
      <c r="AB14" s="43"/>
      <c r="AC14" s="44"/>
      <c r="AD14" s="109"/>
      <c r="AE14" s="109"/>
    </row>
    <row r="15" ht="19.5" customHeight="1">
      <c r="A15" s="109"/>
      <c r="B15" s="64" t="s">
        <v>28</v>
      </c>
      <c r="C15" s="44"/>
      <c r="D15" s="132">
        <v>9.0</v>
      </c>
      <c r="E15" s="134">
        <v>3.0</v>
      </c>
      <c r="F15" s="136">
        <v>9.0</v>
      </c>
      <c r="G15" s="134"/>
      <c r="H15" s="134"/>
      <c r="I15" s="134">
        <v>3.0</v>
      </c>
      <c r="J15" s="136"/>
      <c r="K15" s="137"/>
      <c r="L15" s="138">
        <v>3.0</v>
      </c>
      <c r="M15" s="66">
        <v>3.0</v>
      </c>
      <c r="N15" s="139">
        <v>4.0</v>
      </c>
      <c r="O15" s="139">
        <v>4.0</v>
      </c>
      <c r="P15" s="69">
        <v>1.0</v>
      </c>
      <c r="Q15" s="139">
        <v>4.0</v>
      </c>
      <c r="R15" s="79">
        <f t="shared" si="1"/>
        <v>1</v>
      </c>
      <c r="S15" s="78">
        <v>1.3</v>
      </c>
      <c r="T15" s="79">
        <f t="shared" si="2"/>
        <v>3.9</v>
      </c>
      <c r="U15" s="81">
        <f t="shared" si="3"/>
        <v>0.05922551253</v>
      </c>
      <c r="V15" s="109"/>
      <c r="W15" s="109"/>
      <c r="X15" s="109"/>
      <c r="Y15" s="109"/>
      <c r="Z15" s="127">
        <v>3.0</v>
      </c>
      <c r="AA15" s="129" t="s">
        <v>55</v>
      </c>
      <c r="AB15" s="43"/>
      <c r="AC15" s="44"/>
      <c r="AD15" s="109"/>
      <c r="AE15" s="109"/>
    </row>
    <row r="16" ht="19.5" customHeight="1">
      <c r="A16" s="109"/>
      <c r="B16" s="64" t="s">
        <v>30</v>
      </c>
      <c r="C16" s="44"/>
      <c r="D16" s="132">
        <v>9.0</v>
      </c>
      <c r="E16" s="134">
        <v>3.0</v>
      </c>
      <c r="F16" s="134">
        <v>1.0</v>
      </c>
      <c r="G16" s="134">
        <v>1.0</v>
      </c>
      <c r="H16" s="136">
        <v>9.0</v>
      </c>
      <c r="I16" s="134">
        <v>3.0</v>
      </c>
      <c r="J16" s="136">
        <v>9.0</v>
      </c>
      <c r="K16" s="141">
        <v>1.0</v>
      </c>
      <c r="L16" s="142">
        <v>9.0</v>
      </c>
      <c r="M16" s="143">
        <v>5.0</v>
      </c>
      <c r="N16" s="69">
        <v>3.0</v>
      </c>
      <c r="O16" s="69">
        <v>3.0</v>
      </c>
      <c r="P16" s="139">
        <v>5.0</v>
      </c>
      <c r="Q16" s="139">
        <v>4.0</v>
      </c>
      <c r="R16" s="79">
        <f t="shared" si="1"/>
        <v>1.333333333</v>
      </c>
      <c r="S16" s="78">
        <v>1.0</v>
      </c>
      <c r="T16" s="79">
        <f t="shared" si="2"/>
        <v>6.666666667</v>
      </c>
      <c r="U16" s="81">
        <f t="shared" si="3"/>
        <v>0.1012401924</v>
      </c>
      <c r="V16" s="109"/>
      <c r="W16" s="109"/>
      <c r="X16" s="109"/>
      <c r="Y16" s="109"/>
      <c r="Z16" s="144">
        <v>9.0</v>
      </c>
      <c r="AA16" s="145" t="s">
        <v>56</v>
      </c>
      <c r="AB16" s="50"/>
      <c r="AC16" s="55"/>
      <c r="AD16" s="109"/>
      <c r="AE16" s="109"/>
    </row>
    <row r="17" ht="19.5" customHeight="1">
      <c r="A17" s="109"/>
      <c r="B17" s="64" t="s">
        <v>33</v>
      </c>
      <c r="C17" s="44"/>
      <c r="D17" s="132">
        <v>9.0</v>
      </c>
      <c r="E17" s="136"/>
      <c r="F17" s="136"/>
      <c r="G17" s="136"/>
      <c r="H17" s="136"/>
      <c r="I17" s="136"/>
      <c r="J17" s="136"/>
      <c r="K17" s="141"/>
      <c r="L17" s="142">
        <v>9.0</v>
      </c>
      <c r="M17" s="143">
        <v>3.0</v>
      </c>
      <c r="N17" s="139">
        <v>3.0</v>
      </c>
      <c r="O17" s="139">
        <v>3.0</v>
      </c>
      <c r="P17" s="139">
        <v>2.0</v>
      </c>
      <c r="Q17" s="139">
        <v>3.0</v>
      </c>
      <c r="R17" s="79">
        <f t="shared" si="1"/>
        <v>1</v>
      </c>
      <c r="S17" s="78">
        <v>1.0</v>
      </c>
      <c r="T17" s="79">
        <f t="shared" si="2"/>
        <v>3</v>
      </c>
      <c r="U17" s="81">
        <f t="shared" si="3"/>
        <v>0.04555808656</v>
      </c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</row>
    <row r="18" ht="19.5" customHeight="1">
      <c r="A18" s="109"/>
      <c r="B18" s="64" t="s">
        <v>35</v>
      </c>
      <c r="C18" s="44"/>
      <c r="D18" s="146"/>
      <c r="E18" s="134">
        <v>9.0</v>
      </c>
      <c r="F18" s="136"/>
      <c r="G18" s="136"/>
      <c r="H18" s="136"/>
      <c r="I18" s="136">
        <v>9.0</v>
      </c>
      <c r="J18" s="134">
        <v>1.0</v>
      </c>
      <c r="K18" s="137"/>
      <c r="L18" s="138"/>
      <c r="M18" s="143">
        <v>5.0</v>
      </c>
      <c r="N18" s="139">
        <v>3.0</v>
      </c>
      <c r="O18" s="139">
        <v>4.0</v>
      </c>
      <c r="P18" s="139">
        <v>2.0</v>
      </c>
      <c r="Q18" s="139">
        <v>4.0</v>
      </c>
      <c r="R18" s="79">
        <f t="shared" si="1"/>
        <v>1.333333333</v>
      </c>
      <c r="S18" s="147">
        <v>1.1</v>
      </c>
      <c r="T18" s="79">
        <f t="shared" si="2"/>
        <v>7.333333333</v>
      </c>
      <c r="U18" s="81">
        <f t="shared" si="3"/>
        <v>0.1113642116</v>
      </c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</row>
    <row r="19" ht="19.5" customHeight="1">
      <c r="A19" s="109"/>
      <c r="B19" s="64" t="s">
        <v>38</v>
      </c>
      <c r="C19" s="44"/>
      <c r="D19" s="146">
        <v>3.0</v>
      </c>
      <c r="E19" s="136">
        <v>9.0</v>
      </c>
      <c r="F19" s="136"/>
      <c r="G19" s="136"/>
      <c r="H19" s="136"/>
      <c r="I19" s="134">
        <v>3.0</v>
      </c>
      <c r="J19" s="134">
        <v>3.0</v>
      </c>
      <c r="K19" s="137"/>
      <c r="L19" s="138"/>
      <c r="M19" s="143">
        <v>4.0</v>
      </c>
      <c r="N19" s="139">
        <v>3.0</v>
      </c>
      <c r="O19" s="69">
        <v>3.0</v>
      </c>
      <c r="P19" s="139">
        <v>4.0</v>
      </c>
      <c r="Q19" s="139">
        <v>4.0</v>
      </c>
      <c r="R19" s="79">
        <f t="shared" si="1"/>
        <v>1.333333333</v>
      </c>
      <c r="S19" s="78">
        <v>1.2</v>
      </c>
      <c r="T19" s="79">
        <f t="shared" si="2"/>
        <v>6.4</v>
      </c>
      <c r="U19" s="81">
        <f t="shared" si="3"/>
        <v>0.09719058466</v>
      </c>
      <c r="V19" s="109"/>
      <c r="W19" s="109"/>
      <c r="X19" s="109"/>
      <c r="Y19" s="109"/>
      <c r="Z19" s="148" t="s">
        <v>57</v>
      </c>
      <c r="AA19" s="149"/>
      <c r="AB19" s="149"/>
      <c r="AC19" s="2"/>
      <c r="AD19" s="150"/>
      <c r="AE19" s="150"/>
    </row>
    <row r="20" ht="19.5" customHeight="1">
      <c r="A20" s="109"/>
      <c r="B20" s="151" t="s">
        <v>58</v>
      </c>
      <c r="C20" s="44"/>
      <c r="D20" s="146">
        <v>9.0</v>
      </c>
      <c r="E20" s="136"/>
      <c r="F20" s="136"/>
      <c r="G20" s="134">
        <v>9.0</v>
      </c>
      <c r="H20" s="134">
        <v>1.0</v>
      </c>
      <c r="I20" s="136"/>
      <c r="J20" s="134">
        <v>1.0</v>
      </c>
      <c r="K20" s="141">
        <v>1.0</v>
      </c>
      <c r="L20" s="142">
        <v>9.0</v>
      </c>
      <c r="M20" s="143">
        <v>4.0</v>
      </c>
      <c r="N20" s="139">
        <v>5.0</v>
      </c>
      <c r="O20" s="69">
        <v>1.0</v>
      </c>
      <c r="P20" s="69">
        <v>1.0</v>
      </c>
      <c r="Q20" s="139">
        <v>5.0</v>
      </c>
      <c r="R20" s="79">
        <f t="shared" si="1"/>
        <v>1</v>
      </c>
      <c r="S20" s="147">
        <v>1.1</v>
      </c>
      <c r="T20" s="79">
        <f t="shared" si="2"/>
        <v>4.4</v>
      </c>
      <c r="U20" s="81">
        <f t="shared" si="3"/>
        <v>0.06681852696</v>
      </c>
      <c r="V20" s="109"/>
      <c r="W20" s="109"/>
      <c r="X20" s="109"/>
      <c r="Y20" s="109"/>
      <c r="Z20" s="12"/>
      <c r="AA20" s="152"/>
      <c r="AB20" s="152"/>
      <c r="AC20" s="14"/>
      <c r="AD20" s="150"/>
      <c r="AE20" s="150"/>
    </row>
    <row r="21" ht="19.5" customHeight="1">
      <c r="A21" s="109"/>
      <c r="B21" s="64" t="s">
        <v>41</v>
      </c>
      <c r="C21" s="44"/>
      <c r="D21" s="132"/>
      <c r="E21" s="136"/>
      <c r="F21" s="134">
        <v>9.0</v>
      </c>
      <c r="G21" s="136"/>
      <c r="H21" s="136"/>
      <c r="I21" s="134">
        <v>9.0</v>
      </c>
      <c r="J21" s="134">
        <v>3.0</v>
      </c>
      <c r="K21" s="137"/>
      <c r="L21" s="138"/>
      <c r="M21" s="143">
        <v>2.0</v>
      </c>
      <c r="N21" s="139">
        <v>3.0</v>
      </c>
      <c r="O21" s="139">
        <v>5.0</v>
      </c>
      <c r="P21" s="69">
        <v>3.0</v>
      </c>
      <c r="Q21" s="139">
        <v>3.0</v>
      </c>
      <c r="R21" s="100">
        <f t="shared" si="1"/>
        <v>1</v>
      </c>
      <c r="S21" s="147">
        <v>1.0</v>
      </c>
      <c r="T21" s="100">
        <f t="shared" si="2"/>
        <v>2</v>
      </c>
      <c r="U21" s="102">
        <f t="shared" si="3"/>
        <v>0.03037205771</v>
      </c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</row>
    <row r="22" ht="19.5" customHeight="1">
      <c r="A22" s="109"/>
      <c r="B22" s="64" t="s">
        <v>46</v>
      </c>
      <c r="C22" s="44"/>
      <c r="D22" s="146">
        <v>3.0</v>
      </c>
      <c r="E22" s="136"/>
      <c r="F22" s="136"/>
      <c r="G22" s="134">
        <v>9.0</v>
      </c>
      <c r="H22" s="134">
        <v>3.0</v>
      </c>
      <c r="I22" s="136"/>
      <c r="J22" s="134">
        <v>1.0</v>
      </c>
      <c r="K22" s="141">
        <v>9.0</v>
      </c>
      <c r="L22" s="142">
        <v>1.0</v>
      </c>
      <c r="M22" s="66">
        <v>5.0</v>
      </c>
      <c r="N22" s="69">
        <v>5.0</v>
      </c>
      <c r="O22" s="139">
        <v>4.0</v>
      </c>
      <c r="P22" s="139">
        <v>2.0</v>
      </c>
      <c r="Q22" s="69">
        <v>5.0</v>
      </c>
      <c r="R22" s="79">
        <f t="shared" si="1"/>
        <v>1</v>
      </c>
      <c r="S22" s="147">
        <v>1.3</v>
      </c>
      <c r="T22" s="100">
        <f t="shared" si="2"/>
        <v>6.5</v>
      </c>
      <c r="U22" s="102">
        <f t="shared" si="3"/>
        <v>0.09870918755</v>
      </c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</row>
    <row r="23" ht="19.5" customHeight="1">
      <c r="A23" s="109"/>
      <c r="B23" s="64" t="s">
        <v>47</v>
      </c>
      <c r="C23" s="44"/>
      <c r="D23" s="146">
        <v>1.0</v>
      </c>
      <c r="E23" s="136"/>
      <c r="F23" s="136"/>
      <c r="G23" s="134">
        <v>1.0</v>
      </c>
      <c r="H23" s="134">
        <v>9.0</v>
      </c>
      <c r="I23" s="136"/>
      <c r="J23" s="136"/>
      <c r="K23" s="141"/>
      <c r="L23" s="142">
        <v>9.0</v>
      </c>
      <c r="M23" s="66">
        <v>5.0</v>
      </c>
      <c r="N23" s="139">
        <v>4.0</v>
      </c>
      <c r="O23" s="139">
        <v>4.0</v>
      </c>
      <c r="P23" s="69">
        <v>3.0</v>
      </c>
      <c r="Q23" s="69">
        <v>5.0</v>
      </c>
      <c r="R23" s="79">
        <f t="shared" si="1"/>
        <v>1.25</v>
      </c>
      <c r="S23" s="147">
        <v>1.0</v>
      </c>
      <c r="T23" s="100">
        <f t="shared" si="2"/>
        <v>6.25</v>
      </c>
      <c r="U23" s="102">
        <f t="shared" si="3"/>
        <v>0.09491268033</v>
      </c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</row>
    <row r="24" ht="19.5" customHeight="1">
      <c r="A24" s="109"/>
      <c r="B24" s="64" t="s">
        <v>50</v>
      </c>
      <c r="C24" s="44"/>
      <c r="D24" s="146">
        <v>3.0</v>
      </c>
      <c r="E24" s="136"/>
      <c r="F24" s="136"/>
      <c r="G24" s="134">
        <v>9.0</v>
      </c>
      <c r="H24" s="136">
        <v>9.0</v>
      </c>
      <c r="I24" s="136"/>
      <c r="J24" s="136"/>
      <c r="K24" s="141">
        <v>9.0</v>
      </c>
      <c r="L24" s="138"/>
      <c r="M24" s="66">
        <v>3.0</v>
      </c>
      <c r="N24" s="139">
        <v>4.0</v>
      </c>
      <c r="O24" s="69">
        <v>3.0</v>
      </c>
      <c r="P24" s="139">
        <v>2.0</v>
      </c>
      <c r="Q24" s="139">
        <v>4.0</v>
      </c>
      <c r="R24" s="79">
        <f t="shared" si="1"/>
        <v>1</v>
      </c>
      <c r="S24" s="147">
        <v>1.0</v>
      </c>
      <c r="T24" s="100">
        <f t="shared" si="2"/>
        <v>3</v>
      </c>
      <c r="U24" s="102">
        <f t="shared" si="3"/>
        <v>0.04555808656</v>
      </c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</row>
    <row r="25" ht="19.5" customHeight="1">
      <c r="A25" s="109"/>
      <c r="B25" s="64" t="s">
        <v>51</v>
      </c>
      <c r="C25" s="44"/>
      <c r="D25" s="132"/>
      <c r="E25" s="136"/>
      <c r="F25" s="136"/>
      <c r="G25" s="134">
        <v>9.0</v>
      </c>
      <c r="H25" s="134">
        <v>9.0</v>
      </c>
      <c r="I25" s="136"/>
      <c r="J25" s="134">
        <v>9.0</v>
      </c>
      <c r="K25" s="141"/>
      <c r="L25" s="142">
        <v>3.0</v>
      </c>
      <c r="M25" s="143">
        <v>3.0</v>
      </c>
      <c r="N25" s="139">
        <v>3.0</v>
      </c>
      <c r="O25" s="69">
        <v>3.0</v>
      </c>
      <c r="P25" s="139">
        <v>2.0</v>
      </c>
      <c r="Q25" s="139">
        <v>3.0</v>
      </c>
      <c r="R25" s="79">
        <f t="shared" si="1"/>
        <v>1</v>
      </c>
      <c r="S25" s="78">
        <v>1.3</v>
      </c>
      <c r="T25" s="100">
        <f t="shared" si="2"/>
        <v>3.9</v>
      </c>
      <c r="U25" s="102">
        <f t="shared" si="3"/>
        <v>0.05922551253</v>
      </c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</row>
    <row r="26" ht="19.5" customHeight="1">
      <c r="A26" s="109"/>
      <c r="B26" s="64" t="s">
        <v>53</v>
      </c>
      <c r="C26" s="44"/>
      <c r="D26" s="146">
        <v>3.0</v>
      </c>
      <c r="E26" s="136"/>
      <c r="F26" s="136"/>
      <c r="G26" s="134">
        <v>3.0</v>
      </c>
      <c r="H26" s="134"/>
      <c r="I26" s="136"/>
      <c r="J26" s="134"/>
      <c r="K26" s="141"/>
      <c r="L26" s="142">
        <v>9.0</v>
      </c>
      <c r="M26" s="157">
        <v>5.0</v>
      </c>
      <c r="N26" s="119">
        <v>5.0</v>
      </c>
      <c r="O26" s="158">
        <v>3.0</v>
      </c>
      <c r="P26" s="119">
        <v>3.0</v>
      </c>
      <c r="Q26" s="119">
        <v>5.0</v>
      </c>
      <c r="R26" s="125">
        <f t="shared" si="1"/>
        <v>1</v>
      </c>
      <c r="S26" s="159">
        <v>1.2</v>
      </c>
      <c r="T26" s="125">
        <f t="shared" si="2"/>
        <v>6</v>
      </c>
      <c r="U26" s="126">
        <f t="shared" si="3"/>
        <v>0.09111617312</v>
      </c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</row>
    <row r="27" ht="19.5" customHeight="1">
      <c r="A27" s="109"/>
      <c r="B27" s="52" t="s">
        <v>24</v>
      </c>
      <c r="C27" s="35"/>
      <c r="D27" s="54">
        <f t="shared" ref="D27:L27" si="4">SUMPRODUCT(D14:D26,$T$14:$T$26)</f>
        <v>292.15</v>
      </c>
      <c r="E27" s="56">
        <f t="shared" si="4"/>
        <v>174.8</v>
      </c>
      <c r="F27" s="56">
        <f t="shared" si="4"/>
        <v>66.26666667</v>
      </c>
      <c r="G27" s="56">
        <f t="shared" si="4"/>
        <v>210.6166667</v>
      </c>
      <c r="H27" s="56">
        <f t="shared" si="4"/>
        <v>202.25</v>
      </c>
      <c r="I27" s="56">
        <f t="shared" si="4"/>
        <v>141.4</v>
      </c>
      <c r="J27" s="56">
        <f t="shared" si="4"/>
        <v>138.5333333</v>
      </c>
      <c r="K27" s="56">
        <f t="shared" si="4"/>
        <v>155.0666667</v>
      </c>
      <c r="L27" s="160">
        <f t="shared" si="4"/>
        <v>325.25</v>
      </c>
      <c r="M27" s="61">
        <f t="shared" ref="M27:M28" si="7">SUM(D27:L27)</f>
        <v>1706.333333</v>
      </c>
      <c r="N27" s="109"/>
      <c r="O27" s="109"/>
      <c r="P27" s="109"/>
      <c r="Q27" s="109"/>
      <c r="R27" s="128" t="s">
        <v>34</v>
      </c>
      <c r="S27" s="130"/>
      <c r="T27" s="133">
        <f t="shared" ref="T27:U27" si="5">SUM(T14:T26)</f>
        <v>65.85</v>
      </c>
      <c r="U27" s="74">
        <f t="shared" si="5"/>
        <v>1</v>
      </c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</row>
    <row r="28" ht="19.5" customHeight="1">
      <c r="A28" s="109"/>
      <c r="B28" s="63" t="s">
        <v>27</v>
      </c>
      <c r="C28" s="55"/>
      <c r="D28" s="65">
        <f t="shared" ref="D28:L28" si="6">D27/$M$27</f>
        <v>0.1712150811</v>
      </c>
      <c r="E28" s="70">
        <f t="shared" si="6"/>
        <v>0.1024418832</v>
      </c>
      <c r="F28" s="70">
        <f t="shared" si="6"/>
        <v>0.0388357101</v>
      </c>
      <c r="G28" s="70">
        <f t="shared" si="6"/>
        <v>0.123432311</v>
      </c>
      <c r="H28" s="70">
        <f t="shared" si="6"/>
        <v>0.1185290096</v>
      </c>
      <c r="I28" s="70">
        <f t="shared" si="6"/>
        <v>0.08286774761</v>
      </c>
      <c r="J28" s="70">
        <f t="shared" si="6"/>
        <v>0.08118773198</v>
      </c>
      <c r="K28" s="70">
        <f t="shared" si="6"/>
        <v>0.09087712444</v>
      </c>
      <c r="L28" s="161">
        <f t="shared" si="6"/>
        <v>0.1906134011</v>
      </c>
      <c r="M28" s="162">
        <f t="shared" si="7"/>
        <v>1</v>
      </c>
      <c r="N28" s="109"/>
      <c r="O28" s="109"/>
      <c r="P28" s="109"/>
      <c r="Q28" s="109"/>
      <c r="R28" s="12"/>
      <c r="S28" s="14"/>
      <c r="T28" s="114"/>
      <c r="U28" s="114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</row>
    <row r="29" ht="25.5" customHeight="1">
      <c r="B29" s="76" t="s">
        <v>29</v>
      </c>
      <c r="C29" s="77" t="s">
        <v>2</v>
      </c>
      <c r="D29" s="163">
        <v>5.0</v>
      </c>
      <c r="E29" s="164">
        <v>3.0</v>
      </c>
      <c r="F29" s="164">
        <v>2.0</v>
      </c>
      <c r="G29" s="164">
        <v>4.0</v>
      </c>
      <c r="H29" s="84">
        <v>4.0</v>
      </c>
      <c r="I29" s="164">
        <v>3.0</v>
      </c>
      <c r="J29" s="164">
        <v>3.0</v>
      </c>
      <c r="K29" s="165">
        <v>3.0</v>
      </c>
      <c r="L29" s="166">
        <v>3.0</v>
      </c>
      <c r="M29" s="86" t="s">
        <v>34</v>
      </c>
      <c r="N29" s="167"/>
    </row>
    <row r="30" ht="26.25" customHeight="1">
      <c r="B30" s="87"/>
      <c r="C30" s="89" t="s">
        <v>3</v>
      </c>
      <c r="D30" s="168">
        <v>2.0</v>
      </c>
      <c r="E30" s="93">
        <v>3.0</v>
      </c>
      <c r="F30" s="93">
        <v>4.0</v>
      </c>
      <c r="G30" s="169">
        <v>1.0</v>
      </c>
      <c r="H30" s="93">
        <v>4.0</v>
      </c>
      <c r="I30" s="93">
        <v>4.0</v>
      </c>
      <c r="J30" s="169">
        <v>2.0</v>
      </c>
      <c r="K30" s="170">
        <v>4.0</v>
      </c>
      <c r="L30" s="171">
        <v>2.0</v>
      </c>
      <c r="M30" s="87"/>
      <c r="N30" s="167"/>
      <c r="Q30" s="172"/>
    </row>
    <row r="31" ht="30.0" customHeight="1">
      <c r="B31" s="97"/>
      <c r="C31" s="104" t="s">
        <v>4</v>
      </c>
      <c r="D31" s="168">
        <v>2.0</v>
      </c>
      <c r="E31" s="93">
        <v>4.0</v>
      </c>
      <c r="F31" s="93">
        <v>3.0</v>
      </c>
      <c r="G31" s="169">
        <v>1.0</v>
      </c>
      <c r="H31" s="93">
        <v>2.0</v>
      </c>
      <c r="I31" s="93">
        <v>3.0</v>
      </c>
      <c r="J31" s="93">
        <v>2.0</v>
      </c>
      <c r="K31" s="170">
        <v>3.0</v>
      </c>
      <c r="L31" s="171">
        <v>1.0</v>
      </c>
      <c r="M31" s="87"/>
      <c r="N31" s="18"/>
    </row>
    <row r="32" ht="19.5" customHeight="1">
      <c r="B32" s="173" t="s">
        <v>48</v>
      </c>
      <c r="C32" s="9"/>
      <c r="D32" s="174">
        <v>5.0</v>
      </c>
      <c r="E32" s="169">
        <v>3.0</v>
      </c>
      <c r="F32" s="169">
        <v>4.0</v>
      </c>
      <c r="G32" s="169">
        <v>4.0</v>
      </c>
      <c r="H32" s="93">
        <v>4.0</v>
      </c>
      <c r="I32" s="169">
        <v>3.0</v>
      </c>
      <c r="J32" s="93">
        <v>4.0</v>
      </c>
      <c r="K32" s="170">
        <v>4.0</v>
      </c>
      <c r="L32" s="171">
        <v>3.0</v>
      </c>
      <c r="M32" s="114"/>
      <c r="N32" s="18"/>
    </row>
    <row r="33" ht="12.75" customHeight="1">
      <c r="B33" s="175"/>
      <c r="C33" s="176"/>
      <c r="D33" s="18"/>
    </row>
    <row r="34" ht="12.75" customHeight="1">
      <c r="B34" s="175"/>
      <c r="C34" s="176"/>
      <c r="D34" s="18"/>
    </row>
    <row r="35" ht="12.75" customHeight="1">
      <c r="B35" s="175"/>
      <c r="C35" s="8"/>
      <c r="D35" s="18"/>
    </row>
    <row r="36" ht="12.75" customHeight="1">
      <c r="B36" s="175"/>
      <c r="C36" s="176"/>
      <c r="D36" s="18"/>
    </row>
    <row r="37" ht="12.75" customHeight="1">
      <c r="B37" s="175"/>
      <c r="C37" s="176"/>
      <c r="D37" s="18"/>
    </row>
    <row r="38" ht="12.75" customHeight="1">
      <c r="B38" s="8"/>
      <c r="C38" s="8"/>
      <c r="D38" s="18"/>
    </row>
    <row r="39" ht="12.75" customHeight="1">
      <c r="B39" s="8"/>
      <c r="C39" s="8"/>
      <c r="D39" s="18"/>
    </row>
    <row r="40" ht="12.75" customHeight="1">
      <c r="B40" s="8"/>
      <c r="C40" s="8"/>
      <c r="D40" s="18"/>
    </row>
    <row r="41" ht="12.75" customHeight="1">
      <c r="B41" s="8"/>
      <c r="C41" s="8"/>
      <c r="D41" s="18"/>
    </row>
    <row r="42" ht="12.75" customHeight="1">
      <c r="B42" s="8"/>
      <c r="C42" s="8"/>
      <c r="D42" s="18"/>
    </row>
    <row r="43" ht="12.75" customHeight="1">
      <c r="B43" s="8"/>
      <c r="C43" s="8"/>
      <c r="D43" s="18"/>
    </row>
    <row r="44" ht="12.75" customHeight="1">
      <c r="B44" s="8"/>
      <c r="C44" s="8"/>
      <c r="D44" s="18"/>
    </row>
    <row r="45" ht="12.75" customHeight="1">
      <c r="B45" s="8"/>
      <c r="C45" s="8"/>
      <c r="D45" s="18"/>
    </row>
    <row r="46" ht="12.75" customHeight="1">
      <c r="B46" s="8"/>
      <c r="C46" s="8"/>
      <c r="D46" s="18"/>
    </row>
    <row r="47" ht="12.75" customHeight="1">
      <c r="B47" s="8"/>
      <c r="C47" s="8"/>
      <c r="D47" s="18"/>
    </row>
    <row r="48" ht="12.75" customHeight="1">
      <c r="B48" s="8"/>
      <c r="C48" s="8"/>
      <c r="D48" s="18"/>
    </row>
    <row r="49" ht="12.75" customHeight="1">
      <c r="B49" s="8"/>
      <c r="C49" s="8"/>
      <c r="D49" s="18"/>
    </row>
    <row r="50" ht="12.75" customHeight="1">
      <c r="B50" s="8"/>
      <c r="C50" s="8"/>
      <c r="D50" s="18"/>
    </row>
    <row r="51" ht="12.75" customHeight="1">
      <c r="B51" s="8"/>
      <c r="C51" s="8"/>
      <c r="D51" s="18"/>
    </row>
    <row r="52" ht="12.75" customHeight="1">
      <c r="B52" s="8"/>
      <c r="C52" s="8"/>
      <c r="D52" s="18"/>
    </row>
    <row r="53" ht="12.75" customHeight="1">
      <c r="B53" s="8"/>
      <c r="C53" s="8"/>
      <c r="D53" s="18"/>
    </row>
    <row r="54" ht="12.75" customHeight="1">
      <c r="B54" s="8"/>
      <c r="C54" s="8"/>
      <c r="D54" s="18"/>
    </row>
    <row r="55" ht="12.75" customHeight="1">
      <c r="B55" s="8"/>
      <c r="C55" s="8"/>
      <c r="D55" s="18"/>
    </row>
    <row r="56" ht="12.75" customHeight="1">
      <c r="B56" s="8"/>
      <c r="C56" s="8"/>
      <c r="D56" s="18"/>
    </row>
    <row r="57" ht="12.75" customHeight="1">
      <c r="B57" s="8"/>
      <c r="C57" s="8"/>
      <c r="D57" s="18"/>
    </row>
    <row r="58" ht="12.75" customHeight="1">
      <c r="B58" s="8"/>
      <c r="C58" s="8"/>
      <c r="D58" s="18"/>
    </row>
    <row r="59" ht="12.75" customHeight="1">
      <c r="B59" s="8"/>
      <c r="C59" s="8"/>
      <c r="D59" s="18"/>
    </row>
    <row r="60" ht="12.75" customHeight="1">
      <c r="B60" s="8"/>
      <c r="C60" s="8"/>
      <c r="D60" s="18"/>
    </row>
    <row r="61" ht="12.75" customHeight="1">
      <c r="B61" s="8"/>
      <c r="C61" s="8"/>
      <c r="D61" s="18"/>
    </row>
    <row r="62" ht="12.75" customHeight="1">
      <c r="B62" s="8"/>
      <c r="C62" s="8"/>
      <c r="D62" s="18"/>
    </row>
    <row r="63" ht="12.75" customHeight="1">
      <c r="B63" s="8"/>
      <c r="C63" s="8"/>
      <c r="D63" s="18"/>
    </row>
    <row r="64" ht="12.75" customHeight="1">
      <c r="B64" s="8"/>
      <c r="C64" s="8"/>
      <c r="D64" s="18"/>
    </row>
    <row r="65" ht="12.75" customHeight="1">
      <c r="B65" s="8"/>
      <c r="C65" s="8"/>
      <c r="D65" s="18"/>
    </row>
    <row r="66" ht="12.75" customHeight="1">
      <c r="B66" s="8"/>
      <c r="C66" s="8"/>
      <c r="D66" s="18"/>
    </row>
    <row r="67" ht="12.75" customHeight="1">
      <c r="B67" s="8"/>
      <c r="C67" s="8"/>
      <c r="D67" s="18"/>
    </row>
    <row r="68" ht="12.75" customHeight="1">
      <c r="B68" s="8"/>
      <c r="C68" s="8"/>
      <c r="D68" s="18"/>
    </row>
    <row r="69" ht="12.75" customHeight="1">
      <c r="B69" s="8"/>
      <c r="C69" s="8"/>
      <c r="D69" s="18"/>
    </row>
    <row r="70" ht="12.75" customHeight="1">
      <c r="B70" s="8"/>
      <c r="C70" s="8"/>
      <c r="D70" s="18"/>
    </row>
    <row r="71" ht="12.75" customHeight="1">
      <c r="B71" s="8"/>
      <c r="C71" s="8"/>
      <c r="D71" s="18"/>
    </row>
    <row r="72" ht="12.75" customHeight="1">
      <c r="B72" s="8"/>
      <c r="C72" s="8"/>
      <c r="D72" s="18"/>
    </row>
    <row r="73" ht="12.75" customHeight="1">
      <c r="B73" s="8"/>
      <c r="C73" s="8"/>
      <c r="D73" s="18"/>
    </row>
    <row r="74" ht="12.75" customHeight="1">
      <c r="B74" s="8"/>
      <c r="C74" s="8"/>
      <c r="D74" s="18"/>
    </row>
    <row r="75" ht="12.75" customHeight="1">
      <c r="B75" s="8"/>
      <c r="C75" s="8"/>
      <c r="D75" s="18"/>
    </row>
    <row r="76" ht="12.75" customHeight="1">
      <c r="B76" s="8"/>
      <c r="C76" s="8"/>
      <c r="D76" s="18"/>
    </row>
    <row r="77" ht="12.75" customHeight="1">
      <c r="B77" s="8"/>
      <c r="C77" s="8"/>
      <c r="D77" s="18"/>
    </row>
    <row r="78" ht="12.75" customHeight="1">
      <c r="B78" s="8"/>
      <c r="C78" s="8"/>
      <c r="D78" s="18"/>
    </row>
    <row r="79" ht="12.75" customHeight="1">
      <c r="B79" s="8"/>
      <c r="C79" s="8"/>
      <c r="D79" s="18"/>
    </row>
    <row r="80" ht="12.75" customHeight="1">
      <c r="B80" s="8"/>
      <c r="C80" s="8"/>
      <c r="D80" s="18"/>
    </row>
    <row r="81" ht="12.75" customHeight="1">
      <c r="B81" s="8"/>
      <c r="C81" s="8"/>
      <c r="D81" s="18"/>
    </row>
    <row r="82" ht="12.75" customHeight="1">
      <c r="B82" s="8"/>
      <c r="C82" s="8"/>
      <c r="D82" s="18"/>
    </row>
    <row r="83" ht="12.75" customHeight="1">
      <c r="B83" s="8"/>
      <c r="C83" s="8"/>
      <c r="D83" s="18"/>
    </row>
    <row r="84" ht="12.75" customHeight="1">
      <c r="B84" s="8"/>
      <c r="C84" s="8"/>
      <c r="D84" s="18"/>
    </row>
    <row r="85" ht="12.75" customHeight="1">
      <c r="B85" s="8"/>
      <c r="C85" s="8"/>
      <c r="D85" s="18"/>
    </row>
    <row r="86" ht="12.75" customHeight="1">
      <c r="B86" s="8"/>
      <c r="C86" s="8"/>
      <c r="D86" s="18"/>
    </row>
    <row r="87" ht="12.75" customHeight="1">
      <c r="B87" s="8"/>
      <c r="C87" s="8"/>
      <c r="D87" s="18"/>
    </row>
    <row r="88" ht="12.75" customHeight="1">
      <c r="B88" s="8"/>
      <c r="C88" s="8"/>
      <c r="D88" s="18"/>
    </row>
    <row r="89" ht="12.75" customHeight="1">
      <c r="B89" s="8"/>
      <c r="C89" s="8"/>
      <c r="D89" s="18"/>
    </row>
    <row r="90" ht="12.75" customHeight="1">
      <c r="B90" s="8"/>
      <c r="C90" s="8"/>
      <c r="D90" s="18"/>
    </row>
    <row r="91" ht="12.75" customHeight="1">
      <c r="B91" s="8"/>
      <c r="C91" s="8"/>
      <c r="D91" s="18"/>
    </row>
    <row r="92" ht="12.75" customHeight="1">
      <c r="B92" s="8"/>
      <c r="C92" s="8"/>
      <c r="D92" s="18"/>
    </row>
    <row r="93" ht="12.75" customHeight="1">
      <c r="B93" s="8"/>
      <c r="C93" s="8"/>
      <c r="D93" s="18"/>
    </row>
    <row r="94" ht="12.75" customHeight="1">
      <c r="B94" s="8"/>
      <c r="C94" s="8"/>
      <c r="D94" s="18"/>
    </row>
    <row r="95" ht="12.75" customHeight="1">
      <c r="B95" s="8"/>
      <c r="C95" s="8"/>
      <c r="D95" s="18"/>
    </row>
    <row r="96" ht="12.75" customHeight="1">
      <c r="B96" s="8"/>
      <c r="C96" s="8"/>
      <c r="D96" s="18"/>
    </row>
    <row r="97" ht="12.75" customHeight="1">
      <c r="B97" s="8"/>
      <c r="C97" s="8"/>
      <c r="D97" s="18"/>
    </row>
    <row r="98" ht="12.75" customHeight="1">
      <c r="B98" s="8"/>
      <c r="C98" s="8"/>
      <c r="D98" s="18"/>
    </row>
    <row r="99" ht="12.75" customHeight="1">
      <c r="B99" s="8"/>
      <c r="C99" s="8"/>
      <c r="D99" s="18"/>
    </row>
    <row r="100" ht="12.75" customHeight="1">
      <c r="B100" s="8"/>
      <c r="C100" s="8"/>
      <c r="D100" s="18"/>
    </row>
    <row r="101" ht="12.75" customHeight="1">
      <c r="B101" s="8"/>
      <c r="C101" s="8"/>
      <c r="D101" s="18"/>
    </row>
    <row r="102" ht="12.75" customHeight="1">
      <c r="B102" s="8"/>
      <c r="C102" s="8"/>
      <c r="D102" s="18"/>
    </row>
    <row r="103" ht="12.75" customHeight="1">
      <c r="B103" s="8"/>
      <c r="C103" s="8"/>
      <c r="D103" s="18"/>
    </row>
    <row r="104" ht="12.75" customHeight="1">
      <c r="B104" s="8"/>
      <c r="C104" s="8"/>
      <c r="D104" s="18"/>
    </row>
    <row r="105" ht="12.75" customHeight="1">
      <c r="B105" s="8"/>
      <c r="C105" s="8"/>
      <c r="D105" s="18"/>
    </row>
    <row r="106" ht="12.75" customHeight="1">
      <c r="B106" s="8"/>
      <c r="C106" s="8"/>
      <c r="D106" s="18"/>
    </row>
    <row r="107" ht="12.75" customHeight="1">
      <c r="B107" s="8"/>
      <c r="C107" s="8"/>
      <c r="D107" s="18"/>
    </row>
    <row r="108" ht="12.75" customHeight="1">
      <c r="B108" s="8"/>
      <c r="C108" s="8"/>
      <c r="D108" s="18"/>
    </row>
    <row r="109" ht="12.75" customHeight="1">
      <c r="B109" s="8"/>
      <c r="C109" s="8"/>
      <c r="D109" s="18"/>
    </row>
    <row r="110" ht="12.75" customHeight="1">
      <c r="B110" s="8"/>
      <c r="C110" s="8"/>
      <c r="D110" s="18"/>
    </row>
    <row r="111" ht="12.75" customHeight="1">
      <c r="B111" s="8"/>
      <c r="C111" s="8"/>
      <c r="D111" s="18"/>
    </row>
    <row r="112" ht="12.75" customHeight="1">
      <c r="B112" s="8"/>
      <c r="C112" s="8"/>
      <c r="D112" s="18"/>
    </row>
    <row r="113" ht="12.75" customHeight="1">
      <c r="B113" s="8"/>
      <c r="C113" s="8"/>
      <c r="D113" s="18"/>
    </row>
    <row r="114" ht="12.75" customHeight="1">
      <c r="B114" s="8"/>
      <c r="C114" s="8"/>
      <c r="D114" s="18"/>
    </row>
    <row r="115" ht="12.75" customHeight="1">
      <c r="B115" s="8"/>
      <c r="C115" s="8"/>
      <c r="D115" s="18"/>
    </row>
    <row r="116" ht="12.75" customHeight="1">
      <c r="B116" s="8"/>
      <c r="C116" s="8"/>
      <c r="D116" s="18"/>
    </row>
    <row r="117" ht="12.75" customHeight="1">
      <c r="B117" s="8"/>
      <c r="C117" s="8"/>
      <c r="D117" s="18"/>
    </row>
    <row r="118" ht="12.75" customHeight="1">
      <c r="B118" s="8"/>
      <c r="C118" s="8"/>
      <c r="D118" s="18"/>
    </row>
    <row r="119" ht="12.75" customHeight="1">
      <c r="B119" s="8"/>
      <c r="C119" s="8"/>
      <c r="D119" s="18"/>
    </row>
    <row r="120" ht="12.75" customHeight="1">
      <c r="B120" s="8"/>
      <c r="C120" s="8"/>
      <c r="D120" s="18"/>
    </row>
    <row r="121" ht="12.75" customHeight="1">
      <c r="B121" s="8"/>
      <c r="C121" s="8"/>
      <c r="D121" s="18"/>
    </row>
    <row r="122" ht="12.75" customHeight="1">
      <c r="B122" s="8"/>
      <c r="C122" s="8"/>
      <c r="D122" s="18"/>
    </row>
    <row r="123" ht="12.75" customHeight="1">
      <c r="B123" s="8"/>
      <c r="C123" s="8"/>
      <c r="D123" s="18"/>
    </row>
    <row r="124" ht="12.75" customHeight="1">
      <c r="B124" s="8"/>
      <c r="C124" s="8"/>
      <c r="D124" s="18"/>
    </row>
    <row r="125" ht="12.75" customHeight="1">
      <c r="B125" s="8"/>
      <c r="C125" s="8"/>
      <c r="D125" s="18"/>
    </row>
    <row r="126" ht="12.75" customHeight="1">
      <c r="B126" s="8"/>
      <c r="C126" s="8"/>
      <c r="D126" s="18"/>
    </row>
    <row r="127" ht="12.75" customHeight="1">
      <c r="B127" s="8"/>
      <c r="C127" s="8"/>
      <c r="D127" s="18"/>
    </row>
    <row r="128" ht="12.75" customHeight="1">
      <c r="B128" s="8"/>
      <c r="C128" s="8"/>
      <c r="D128" s="18"/>
    </row>
    <row r="129" ht="12.75" customHeight="1">
      <c r="B129" s="8"/>
      <c r="C129" s="8"/>
      <c r="D129" s="18"/>
    </row>
    <row r="130" ht="12.75" customHeight="1">
      <c r="B130" s="8"/>
      <c r="C130" s="8"/>
      <c r="D130" s="18"/>
    </row>
    <row r="131" ht="12.75" customHeight="1">
      <c r="B131" s="8"/>
      <c r="C131" s="8"/>
      <c r="D131" s="18"/>
    </row>
    <row r="132" ht="12.75" customHeight="1">
      <c r="B132" s="8"/>
      <c r="C132" s="8"/>
      <c r="D132" s="18"/>
    </row>
    <row r="133" ht="12.75" customHeight="1">
      <c r="B133" s="8"/>
      <c r="C133" s="8"/>
      <c r="D133" s="18"/>
    </row>
    <row r="134" ht="12.75" customHeight="1">
      <c r="B134" s="8"/>
      <c r="C134" s="8"/>
      <c r="D134" s="18"/>
    </row>
    <row r="135" ht="12.75" customHeight="1">
      <c r="B135" s="8"/>
      <c r="C135" s="8"/>
      <c r="D135" s="18"/>
    </row>
    <row r="136" ht="12.75" customHeight="1">
      <c r="B136" s="8"/>
      <c r="C136" s="8"/>
      <c r="D136" s="18"/>
    </row>
    <row r="137" ht="12.75" customHeight="1">
      <c r="B137" s="8"/>
      <c r="C137" s="8"/>
      <c r="D137" s="18"/>
    </row>
    <row r="138" ht="12.75" customHeight="1">
      <c r="B138" s="8"/>
      <c r="C138" s="8"/>
      <c r="D138" s="18"/>
    </row>
    <row r="139" ht="12.75" customHeight="1">
      <c r="B139" s="8"/>
      <c r="C139" s="8"/>
      <c r="D139" s="18"/>
    </row>
    <row r="140" ht="12.75" customHeight="1">
      <c r="B140" s="8"/>
      <c r="C140" s="8"/>
      <c r="D140" s="18"/>
    </row>
    <row r="141" ht="12.75" customHeight="1">
      <c r="B141" s="8"/>
      <c r="C141" s="8"/>
      <c r="D141" s="18"/>
    </row>
    <row r="142" ht="12.75" customHeight="1">
      <c r="B142" s="8"/>
      <c r="C142" s="8"/>
      <c r="D142" s="18"/>
    </row>
    <row r="143" ht="12.75" customHeight="1">
      <c r="B143" s="8"/>
      <c r="C143" s="8"/>
      <c r="D143" s="18"/>
    </row>
    <row r="144" ht="12.75" customHeight="1">
      <c r="B144" s="8"/>
      <c r="C144" s="8"/>
      <c r="D144" s="18"/>
    </row>
    <row r="145" ht="12.75" customHeight="1">
      <c r="B145" s="8"/>
      <c r="C145" s="8"/>
      <c r="D145" s="18"/>
    </row>
    <row r="146" ht="12.75" customHeight="1">
      <c r="B146" s="8"/>
      <c r="C146" s="8"/>
      <c r="D146" s="18"/>
    </row>
    <row r="147" ht="12.75" customHeight="1">
      <c r="B147" s="8"/>
      <c r="C147" s="8"/>
      <c r="D147" s="18"/>
    </row>
    <row r="148" ht="12.75" customHeight="1">
      <c r="B148" s="8"/>
      <c r="C148" s="8"/>
      <c r="D148" s="18"/>
    </row>
    <row r="149" ht="12.75" customHeight="1">
      <c r="B149" s="8"/>
      <c r="C149" s="8"/>
      <c r="D149" s="18"/>
    </row>
    <row r="150" ht="12.75" customHeight="1">
      <c r="B150" s="8"/>
      <c r="C150" s="8"/>
      <c r="D150" s="18"/>
    </row>
    <row r="151" ht="12.75" customHeight="1">
      <c r="B151" s="8"/>
      <c r="C151" s="8"/>
      <c r="D151" s="18"/>
    </row>
    <row r="152" ht="12.75" customHeight="1">
      <c r="B152" s="8"/>
      <c r="C152" s="8"/>
      <c r="D152" s="18"/>
    </row>
    <row r="153" ht="12.75" customHeight="1">
      <c r="B153" s="8"/>
      <c r="C153" s="8"/>
      <c r="D153" s="18"/>
    </row>
    <row r="154" ht="12.75" customHeight="1">
      <c r="B154" s="8"/>
      <c r="C154" s="8"/>
      <c r="D154" s="18"/>
    </row>
    <row r="155" ht="12.75" customHeight="1">
      <c r="B155" s="8"/>
      <c r="C155" s="8"/>
      <c r="D155" s="18"/>
    </row>
    <row r="156" ht="12.75" customHeight="1">
      <c r="B156" s="8"/>
      <c r="C156" s="8"/>
      <c r="D156" s="18"/>
    </row>
    <row r="157" ht="12.75" customHeight="1">
      <c r="B157" s="8"/>
      <c r="C157" s="8"/>
      <c r="D157" s="18"/>
    </row>
    <row r="158" ht="12.75" customHeight="1">
      <c r="B158" s="8"/>
      <c r="C158" s="8"/>
      <c r="D158" s="18"/>
    </row>
    <row r="159" ht="12.75" customHeight="1">
      <c r="B159" s="8"/>
      <c r="C159" s="8"/>
      <c r="D159" s="18"/>
    </row>
    <row r="160" ht="12.75" customHeight="1">
      <c r="B160" s="8"/>
      <c r="C160" s="8"/>
      <c r="D160" s="18"/>
    </row>
    <row r="161" ht="12.75" customHeight="1">
      <c r="B161" s="8"/>
      <c r="C161" s="8"/>
      <c r="D161" s="18"/>
    </row>
    <row r="162" ht="12.75" customHeight="1">
      <c r="B162" s="8"/>
      <c r="C162" s="8"/>
      <c r="D162" s="18"/>
    </row>
    <row r="163" ht="12.75" customHeight="1">
      <c r="B163" s="8"/>
      <c r="C163" s="8"/>
      <c r="D163" s="18"/>
    </row>
    <row r="164" ht="12.75" customHeight="1">
      <c r="B164" s="8"/>
      <c r="C164" s="8"/>
      <c r="D164" s="18"/>
    </row>
    <row r="165" ht="12.75" customHeight="1">
      <c r="B165" s="8"/>
      <c r="C165" s="8"/>
      <c r="D165" s="18"/>
    </row>
    <row r="166" ht="12.75" customHeight="1">
      <c r="B166" s="8"/>
      <c r="C166" s="8"/>
      <c r="D166" s="18"/>
    </row>
    <row r="167" ht="12.75" customHeight="1">
      <c r="B167" s="8"/>
      <c r="C167" s="8"/>
      <c r="D167" s="18"/>
    </row>
    <row r="168" ht="12.75" customHeight="1">
      <c r="B168" s="8"/>
      <c r="C168" s="8"/>
      <c r="D168" s="18"/>
    </row>
    <row r="169" ht="12.75" customHeight="1">
      <c r="B169" s="8"/>
      <c r="C169" s="8"/>
      <c r="D169" s="18"/>
    </row>
    <row r="170" ht="12.75" customHeight="1">
      <c r="B170" s="8"/>
      <c r="C170" s="8"/>
      <c r="D170" s="18"/>
    </row>
    <row r="171" ht="12.75" customHeight="1">
      <c r="B171" s="8"/>
      <c r="C171" s="8"/>
      <c r="D171" s="18"/>
    </row>
    <row r="172" ht="12.75" customHeight="1">
      <c r="B172" s="8"/>
      <c r="C172" s="8"/>
      <c r="D172" s="18"/>
    </row>
    <row r="173" ht="12.75" customHeight="1">
      <c r="B173" s="8"/>
      <c r="C173" s="8"/>
      <c r="D173" s="18"/>
    </row>
    <row r="174" ht="12.75" customHeight="1">
      <c r="B174" s="8"/>
      <c r="C174" s="8"/>
      <c r="D174" s="18"/>
    </row>
    <row r="175" ht="12.75" customHeight="1">
      <c r="B175" s="8"/>
      <c r="C175" s="8"/>
      <c r="D175" s="18"/>
    </row>
    <row r="176" ht="12.75" customHeight="1">
      <c r="B176" s="8"/>
      <c r="C176" s="8"/>
      <c r="D176" s="18"/>
    </row>
    <row r="177" ht="12.75" customHeight="1">
      <c r="B177" s="8"/>
      <c r="C177" s="8"/>
      <c r="D177" s="18"/>
    </row>
    <row r="178" ht="12.75" customHeight="1">
      <c r="B178" s="8"/>
      <c r="C178" s="8"/>
      <c r="D178" s="18"/>
    </row>
    <row r="179" ht="12.75" customHeight="1">
      <c r="B179" s="8"/>
      <c r="C179" s="8"/>
      <c r="D179" s="18"/>
    </row>
    <row r="180" ht="12.75" customHeight="1">
      <c r="B180" s="8"/>
      <c r="C180" s="8"/>
      <c r="D180" s="18"/>
    </row>
    <row r="181" ht="12.75" customHeight="1">
      <c r="B181" s="8"/>
      <c r="C181" s="8"/>
      <c r="D181" s="18"/>
    </row>
    <row r="182" ht="12.75" customHeight="1">
      <c r="B182" s="8"/>
      <c r="C182" s="8"/>
      <c r="D182" s="18"/>
    </row>
    <row r="183" ht="12.75" customHeight="1">
      <c r="B183" s="8"/>
      <c r="C183" s="8"/>
      <c r="D183" s="18"/>
    </row>
    <row r="184" ht="12.75" customHeight="1">
      <c r="B184" s="8"/>
      <c r="C184" s="8"/>
      <c r="D184" s="18"/>
    </row>
    <row r="185" ht="12.75" customHeight="1">
      <c r="B185" s="8"/>
      <c r="C185" s="8"/>
      <c r="D185" s="18"/>
    </row>
    <row r="186" ht="12.75" customHeight="1">
      <c r="B186" s="8"/>
      <c r="C186" s="8"/>
      <c r="D186" s="18"/>
    </row>
    <row r="187" ht="12.75" customHeight="1">
      <c r="B187" s="8"/>
      <c r="C187" s="8"/>
      <c r="D187" s="18"/>
    </row>
    <row r="188" ht="12.75" customHeight="1">
      <c r="B188" s="8"/>
      <c r="C188" s="8"/>
      <c r="D188" s="18"/>
    </row>
    <row r="189" ht="12.75" customHeight="1">
      <c r="B189" s="8"/>
      <c r="C189" s="8"/>
      <c r="D189" s="18"/>
    </row>
    <row r="190" ht="12.75" customHeight="1">
      <c r="B190" s="8"/>
      <c r="C190" s="8"/>
      <c r="D190" s="18"/>
    </row>
    <row r="191" ht="12.75" customHeight="1">
      <c r="B191" s="8"/>
      <c r="C191" s="8"/>
      <c r="D191" s="18"/>
    </row>
    <row r="192" ht="12.75" customHeight="1">
      <c r="B192" s="8"/>
      <c r="C192" s="8"/>
      <c r="D192" s="18"/>
    </row>
    <row r="193" ht="12.75" customHeight="1">
      <c r="B193" s="8"/>
      <c r="C193" s="8"/>
      <c r="D193" s="18"/>
    </row>
    <row r="194" ht="12.75" customHeight="1">
      <c r="B194" s="8"/>
      <c r="C194" s="8"/>
      <c r="D194" s="18"/>
    </row>
    <row r="195" ht="12.75" customHeight="1">
      <c r="B195" s="8"/>
      <c r="C195" s="8"/>
      <c r="D195" s="18"/>
    </row>
    <row r="196" ht="12.75" customHeight="1">
      <c r="B196" s="8"/>
      <c r="C196" s="8"/>
      <c r="D196" s="18"/>
    </row>
    <row r="197" ht="12.75" customHeight="1">
      <c r="B197" s="8"/>
      <c r="C197" s="8"/>
      <c r="D197" s="18"/>
    </row>
    <row r="198" ht="12.75" customHeight="1">
      <c r="B198" s="8"/>
      <c r="C198" s="8"/>
      <c r="D198" s="18"/>
    </row>
    <row r="199" ht="12.75" customHeight="1">
      <c r="B199" s="8"/>
      <c r="C199" s="8"/>
      <c r="D199" s="18"/>
    </row>
    <row r="200" ht="12.75" customHeight="1">
      <c r="B200" s="8"/>
      <c r="C200" s="8"/>
      <c r="D200" s="18"/>
    </row>
    <row r="201" ht="12.75" customHeight="1">
      <c r="B201" s="8"/>
      <c r="C201" s="8"/>
      <c r="D201" s="18"/>
    </row>
    <row r="202" ht="12.75" customHeight="1">
      <c r="B202" s="8"/>
      <c r="C202" s="8"/>
      <c r="D202" s="18"/>
    </row>
    <row r="203" ht="12.75" customHeight="1">
      <c r="B203" s="8"/>
      <c r="C203" s="8"/>
      <c r="D203" s="18"/>
    </row>
    <row r="204" ht="12.75" customHeight="1">
      <c r="B204" s="8"/>
      <c r="C204" s="8"/>
      <c r="D204" s="18"/>
    </row>
    <row r="205" ht="12.75" customHeight="1">
      <c r="B205" s="8"/>
      <c r="C205" s="8"/>
      <c r="D205" s="18"/>
    </row>
    <row r="206" ht="12.75" customHeight="1">
      <c r="B206" s="8"/>
      <c r="C206" s="8"/>
      <c r="D206" s="18"/>
    </row>
    <row r="207" ht="12.75" customHeight="1">
      <c r="B207" s="8"/>
      <c r="C207" s="8"/>
      <c r="D207" s="18"/>
    </row>
    <row r="208" ht="12.75" customHeight="1">
      <c r="B208" s="8"/>
      <c r="C208" s="8"/>
      <c r="D208" s="18"/>
    </row>
    <row r="209" ht="12.75" customHeight="1">
      <c r="B209" s="8"/>
      <c r="C209" s="8"/>
      <c r="D209" s="18"/>
    </row>
    <row r="210" ht="12.75" customHeight="1">
      <c r="B210" s="8"/>
      <c r="C210" s="8"/>
      <c r="D210" s="18"/>
    </row>
    <row r="211" ht="12.75" customHeight="1">
      <c r="B211" s="8"/>
      <c r="C211" s="8"/>
      <c r="D211" s="18"/>
    </row>
    <row r="212" ht="12.75" customHeight="1">
      <c r="B212" s="8"/>
      <c r="C212" s="8"/>
      <c r="D212" s="18"/>
    </row>
    <row r="213" ht="12.75" customHeight="1">
      <c r="B213" s="8"/>
      <c r="C213" s="8"/>
      <c r="D213" s="18"/>
    </row>
    <row r="214" ht="12.75" customHeight="1">
      <c r="B214" s="8"/>
      <c r="C214" s="8"/>
      <c r="D214" s="18"/>
    </row>
    <row r="215" ht="12.75" customHeight="1">
      <c r="B215" s="8"/>
      <c r="C215" s="8"/>
      <c r="D215" s="18"/>
    </row>
    <row r="216" ht="12.75" customHeight="1">
      <c r="B216" s="8"/>
      <c r="C216" s="8"/>
      <c r="D216" s="18"/>
    </row>
    <row r="217" ht="12.75" customHeight="1">
      <c r="B217" s="8"/>
      <c r="C217" s="8"/>
      <c r="D217" s="18"/>
    </row>
    <row r="218" ht="12.75" customHeight="1">
      <c r="B218" s="8"/>
      <c r="C218" s="8"/>
      <c r="D218" s="18"/>
    </row>
    <row r="219" ht="12.75" customHeight="1">
      <c r="B219" s="8"/>
      <c r="C219" s="8"/>
      <c r="D219" s="18"/>
    </row>
    <row r="220" ht="12.75" customHeight="1">
      <c r="B220" s="8"/>
      <c r="C220" s="8"/>
      <c r="D220" s="18"/>
    </row>
    <row r="221" ht="12.75" customHeight="1">
      <c r="B221" s="8"/>
      <c r="C221" s="8"/>
      <c r="D221" s="18"/>
    </row>
    <row r="222" ht="12.75" customHeight="1">
      <c r="B222" s="8"/>
      <c r="C222" s="8"/>
      <c r="D222" s="18"/>
    </row>
    <row r="223" ht="12.75" customHeight="1">
      <c r="B223" s="8"/>
      <c r="C223" s="8"/>
      <c r="D223" s="18"/>
    </row>
    <row r="224" ht="12.75" customHeight="1">
      <c r="B224" s="8"/>
      <c r="C224" s="8"/>
      <c r="D224" s="18"/>
    </row>
    <row r="225" ht="12.75" customHeight="1">
      <c r="B225" s="8"/>
      <c r="C225" s="8"/>
      <c r="D225" s="18"/>
    </row>
    <row r="226" ht="12.75" customHeight="1">
      <c r="B226" s="8"/>
      <c r="C226" s="8"/>
      <c r="D226" s="18"/>
    </row>
    <row r="227" ht="12.75" customHeight="1">
      <c r="B227" s="8"/>
      <c r="C227" s="8"/>
      <c r="D227" s="18"/>
    </row>
    <row r="228" ht="12.75" customHeight="1">
      <c r="B228" s="8"/>
      <c r="C228" s="8"/>
      <c r="D228" s="18"/>
    </row>
    <row r="229" ht="12.75" customHeight="1">
      <c r="B229" s="8"/>
      <c r="C229" s="8"/>
      <c r="D229" s="18"/>
    </row>
    <row r="230" ht="12.75" customHeight="1">
      <c r="B230" s="8"/>
      <c r="C230" s="8"/>
      <c r="D230" s="18"/>
    </row>
    <row r="231" ht="12.75" customHeight="1">
      <c r="B231" s="8"/>
      <c r="C231" s="8"/>
      <c r="D231" s="18"/>
    </row>
    <row r="232" ht="12.75" customHeight="1">
      <c r="B232" s="8"/>
      <c r="C232" s="8"/>
      <c r="D232" s="18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4">
    <mergeCell ref="Z3:AC3"/>
    <mergeCell ref="AA4:AC4"/>
    <mergeCell ref="AA5:AC5"/>
    <mergeCell ref="AA16:AC16"/>
    <mergeCell ref="AA15:AC15"/>
    <mergeCell ref="Z11:AC11"/>
    <mergeCell ref="Z19:AC20"/>
    <mergeCell ref="AA14:AC14"/>
    <mergeCell ref="Z13:AC13"/>
    <mergeCell ref="Z9:AC9"/>
    <mergeCell ref="Z7:AC7"/>
    <mergeCell ref="O11:O13"/>
    <mergeCell ref="P11:P13"/>
    <mergeCell ref="M29:M32"/>
    <mergeCell ref="M11:M13"/>
    <mergeCell ref="N11:N13"/>
    <mergeCell ref="B16:C16"/>
    <mergeCell ref="B14:C14"/>
    <mergeCell ref="B15:C15"/>
    <mergeCell ref="E12:E13"/>
    <mergeCell ref="B13:C13"/>
    <mergeCell ref="D12:D13"/>
    <mergeCell ref="B11:C11"/>
    <mergeCell ref="B12:C12"/>
    <mergeCell ref="D10:L10"/>
    <mergeCell ref="H12:H13"/>
    <mergeCell ref="G12:G13"/>
    <mergeCell ref="B23:C23"/>
    <mergeCell ref="B24:C24"/>
    <mergeCell ref="B27:C27"/>
    <mergeCell ref="B32:C32"/>
    <mergeCell ref="B29:B31"/>
    <mergeCell ref="B28:C28"/>
    <mergeCell ref="B25:C25"/>
    <mergeCell ref="B26:C26"/>
    <mergeCell ref="F12:F13"/>
    <mergeCell ref="B17:C17"/>
    <mergeCell ref="B22:C22"/>
    <mergeCell ref="B21:C21"/>
    <mergeCell ref="B20:C20"/>
    <mergeCell ref="B19:C19"/>
    <mergeCell ref="B18:C18"/>
    <mergeCell ref="R11:R13"/>
    <mergeCell ref="Q11:Q13"/>
    <mergeCell ref="R27:S28"/>
    <mergeCell ref="U27:U28"/>
    <mergeCell ref="T27:T28"/>
    <mergeCell ref="I12:I13"/>
    <mergeCell ref="J12:J13"/>
    <mergeCell ref="U11:U13"/>
    <mergeCell ref="T11:T13"/>
    <mergeCell ref="L12:L13"/>
    <mergeCell ref="K12:K13"/>
    <mergeCell ref="S11:S13"/>
  </mergeCells>
  <printOptions horizontalCentered="1" verticalCentered="1"/>
  <pageMargins bottom="0.75" footer="0.0" header="0.0" left="0.25" right="0.25" top="0.75"/>
  <pageSetup paperSize="13" scale="13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1.14"/>
    <col customWidth="1" min="3" max="26" width="8.71"/>
  </cols>
  <sheetData>
    <row r="1" ht="12.75" customHeight="1"/>
    <row r="2" ht="12.75" customHeight="1">
      <c r="C2" s="5" t="s">
        <v>1</v>
      </c>
      <c r="D2" s="6"/>
      <c r="E2" s="6"/>
      <c r="F2" s="6"/>
      <c r="G2" s="6"/>
      <c r="H2" s="6"/>
      <c r="I2" s="6"/>
      <c r="J2" s="9"/>
    </row>
    <row r="3" ht="26.25" customHeight="1">
      <c r="A3" s="11" t="s">
        <v>10</v>
      </c>
      <c r="B3" s="13"/>
      <c r="C3" s="15"/>
      <c r="D3" s="17"/>
      <c r="E3" s="17"/>
      <c r="F3" s="17"/>
      <c r="G3" s="17"/>
      <c r="H3" s="17"/>
      <c r="I3" s="17"/>
      <c r="J3" s="19"/>
    </row>
    <row r="4" ht="123.0" customHeight="1">
      <c r="A4" s="21"/>
      <c r="B4" s="2"/>
      <c r="C4" s="23" t="s">
        <v>11</v>
      </c>
      <c r="D4" s="25" t="s">
        <v>12</v>
      </c>
      <c r="E4" s="25" t="s">
        <v>13</v>
      </c>
      <c r="F4" s="25" t="s">
        <v>14</v>
      </c>
      <c r="G4" s="28" t="s">
        <v>15</v>
      </c>
      <c r="H4" s="30" t="s">
        <v>16</v>
      </c>
      <c r="I4" s="25" t="s">
        <v>18</v>
      </c>
      <c r="J4" s="36" t="s">
        <v>19</v>
      </c>
    </row>
    <row r="5" ht="12.75" customHeight="1">
      <c r="A5" s="12"/>
      <c r="B5" s="14"/>
      <c r="C5" s="37"/>
      <c r="D5" s="38"/>
      <c r="E5" s="38"/>
      <c r="F5" s="38"/>
      <c r="G5" s="38"/>
      <c r="H5" s="38"/>
      <c r="I5" s="38"/>
      <c r="J5" s="42"/>
    </row>
    <row r="6" ht="12.75" customHeight="1">
      <c r="A6" s="52" t="s">
        <v>24</v>
      </c>
      <c r="B6" s="35"/>
      <c r="C6" s="54">
        <v>454.65000000000003</v>
      </c>
      <c r="D6" s="56">
        <v>297.225</v>
      </c>
      <c r="E6" s="56">
        <v>218.73333333333332</v>
      </c>
      <c r="F6" s="56">
        <v>182.06666666666666</v>
      </c>
      <c r="G6" s="56">
        <v>345.425</v>
      </c>
      <c r="H6" s="56">
        <v>222.31666666666666</v>
      </c>
      <c r="I6" s="56">
        <v>337.275</v>
      </c>
      <c r="J6" s="58">
        <v>322.4833333333333</v>
      </c>
      <c r="K6" s="61">
        <f t="shared" ref="K6:K7" si="1">SUM(C6:J6)</f>
        <v>2380.175</v>
      </c>
    </row>
    <row r="7" ht="12.75" customHeight="1">
      <c r="A7" s="63" t="s">
        <v>27</v>
      </c>
      <c r="B7" s="55"/>
      <c r="C7" s="65">
        <v>0.19101536651716788</v>
      </c>
      <c r="D7" s="70">
        <v>0.12487527177623496</v>
      </c>
      <c r="E7" s="70">
        <v>0.09189800469853408</v>
      </c>
      <c r="F7" s="70">
        <v>0.07649297495632325</v>
      </c>
      <c r="G7" s="70">
        <v>0.14512588360099574</v>
      </c>
      <c r="H7" s="70">
        <v>0.09340349624152286</v>
      </c>
      <c r="I7" s="70">
        <v>0.14170176562647704</v>
      </c>
      <c r="J7" s="72">
        <v>0.13548723658274425</v>
      </c>
      <c r="K7" s="74">
        <f t="shared" si="1"/>
        <v>1</v>
      </c>
    </row>
    <row r="8" ht="30.0" customHeight="1">
      <c r="A8" s="76" t="s">
        <v>29</v>
      </c>
      <c r="B8" s="77" t="s">
        <v>2</v>
      </c>
      <c r="C8" s="82">
        <v>4.0</v>
      </c>
      <c r="D8" s="84">
        <v>3.0</v>
      </c>
      <c r="E8" s="84">
        <v>4.0</v>
      </c>
      <c r="F8" s="84">
        <v>3.0</v>
      </c>
      <c r="G8" s="84">
        <v>4.0</v>
      </c>
      <c r="H8" s="84">
        <v>4.0</v>
      </c>
      <c r="I8" s="84">
        <v>3.0</v>
      </c>
      <c r="J8" s="85">
        <v>3.0</v>
      </c>
      <c r="K8" s="86" t="s">
        <v>34</v>
      </c>
    </row>
    <row r="9" ht="30.0" customHeight="1">
      <c r="A9" s="87"/>
      <c r="B9" s="89" t="s">
        <v>3</v>
      </c>
      <c r="C9" s="91">
        <v>4.0</v>
      </c>
      <c r="D9" s="93">
        <v>3.0</v>
      </c>
      <c r="E9" s="93">
        <v>4.0</v>
      </c>
      <c r="F9" s="93">
        <v>4.0</v>
      </c>
      <c r="G9" s="93">
        <v>4.0</v>
      </c>
      <c r="H9" s="93">
        <v>4.0</v>
      </c>
      <c r="I9" s="93">
        <v>3.0</v>
      </c>
      <c r="J9" s="95">
        <v>2.0</v>
      </c>
      <c r="K9" s="87"/>
    </row>
    <row r="10" ht="30.0" customHeight="1">
      <c r="A10" s="97"/>
      <c r="B10" s="104" t="s">
        <v>4</v>
      </c>
      <c r="C10" s="91">
        <v>2.0</v>
      </c>
      <c r="D10" s="93">
        <v>4.0</v>
      </c>
      <c r="E10" s="93">
        <v>3.0</v>
      </c>
      <c r="F10" s="93">
        <v>3.0</v>
      </c>
      <c r="G10" s="93">
        <v>2.0</v>
      </c>
      <c r="H10" s="93">
        <v>3.0</v>
      </c>
      <c r="I10" s="93">
        <v>2.0</v>
      </c>
      <c r="J10" s="95">
        <v>1.0</v>
      </c>
      <c r="K10" s="87"/>
    </row>
    <row r="11" ht="24.0" customHeight="1">
      <c r="A11" s="106" t="s">
        <v>48</v>
      </c>
      <c r="B11" s="9"/>
      <c r="C11" s="108">
        <v>5.0</v>
      </c>
      <c r="D11" s="110">
        <v>4.0</v>
      </c>
      <c r="E11" s="110">
        <v>3.0</v>
      </c>
      <c r="F11" s="110">
        <v>3.0</v>
      </c>
      <c r="G11" s="110">
        <v>4.0</v>
      </c>
      <c r="H11" s="110">
        <v>4.0</v>
      </c>
      <c r="I11" s="110">
        <v>4.0</v>
      </c>
      <c r="J11" s="113">
        <v>3.0</v>
      </c>
      <c r="K11" s="114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">
    <mergeCell ref="A6:B6"/>
    <mergeCell ref="A7:B7"/>
    <mergeCell ref="E4:E5"/>
    <mergeCell ref="F4:F5"/>
    <mergeCell ref="A8:A10"/>
    <mergeCell ref="A11:B11"/>
    <mergeCell ref="G4:G5"/>
    <mergeCell ref="H4:H5"/>
    <mergeCell ref="A3:B3"/>
    <mergeCell ref="A4:B5"/>
    <mergeCell ref="J4:J5"/>
    <mergeCell ref="C2:J2"/>
    <mergeCell ref="C4:C5"/>
    <mergeCell ref="D4:D5"/>
    <mergeCell ref="K8:K11"/>
    <mergeCell ref="I4:I5"/>
  </mergeCells>
  <printOptions horizontalCentered="1" verticalCentered="1"/>
  <pageMargins bottom="0.75" footer="0.0" header="0.0" left="0.25" right="0.25" top="0.75"/>
  <pageSetup paperSize="12" scale="15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0.0"/>
    <col customWidth="1" min="3" max="3" width="22.71"/>
    <col customWidth="1" min="4" max="12" width="10.0"/>
  </cols>
  <sheetData>
    <row r="1" ht="12.75" customHeight="1"/>
    <row r="2" ht="12.75" customHeight="1">
      <c r="B2" s="1"/>
      <c r="C2" s="2"/>
      <c r="D2" s="3" t="s">
        <v>0</v>
      </c>
      <c r="E2" s="4" t="s">
        <v>2</v>
      </c>
      <c r="F2" s="4" t="s">
        <v>3</v>
      </c>
      <c r="G2" s="4" t="s">
        <v>4</v>
      </c>
      <c r="H2" s="7" t="s">
        <v>5</v>
      </c>
      <c r="I2" s="3" t="s">
        <v>6</v>
      </c>
      <c r="J2" s="4" t="s">
        <v>7</v>
      </c>
      <c r="K2" s="4" t="s">
        <v>8</v>
      </c>
      <c r="L2" s="10" t="s">
        <v>9</v>
      </c>
    </row>
    <row r="3" ht="120.0" customHeight="1">
      <c r="B3" s="12"/>
      <c r="C3" s="14"/>
      <c r="D3" s="16"/>
      <c r="E3" s="26"/>
      <c r="F3" s="26"/>
      <c r="G3" s="26"/>
      <c r="H3" s="32"/>
      <c r="I3" s="16"/>
      <c r="J3" s="26"/>
      <c r="K3" s="26"/>
      <c r="L3" s="34"/>
    </row>
    <row r="4">
      <c r="B4" s="5" t="s">
        <v>20</v>
      </c>
      <c r="C4" s="9"/>
      <c r="D4" s="37"/>
      <c r="E4" s="38"/>
      <c r="F4" s="38"/>
      <c r="G4" s="38"/>
      <c r="H4" s="40"/>
      <c r="I4" s="37"/>
      <c r="J4" s="38"/>
      <c r="K4" s="38"/>
      <c r="L4" s="42"/>
    </row>
    <row r="5" ht="12.75" customHeight="1">
      <c r="B5" s="45" t="s">
        <v>22</v>
      </c>
      <c r="C5" s="35"/>
      <c r="D5" s="47">
        <v>5.0</v>
      </c>
      <c r="E5" s="49">
        <v>5.0</v>
      </c>
      <c r="F5" s="49">
        <v>5.0</v>
      </c>
      <c r="G5" s="49">
        <v>3.0</v>
      </c>
      <c r="H5" s="51">
        <v>5.0</v>
      </c>
      <c r="I5" s="53">
        <v>1.0</v>
      </c>
      <c r="J5" s="57">
        <v>1.3</v>
      </c>
      <c r="K5" s="59">
        <v>6.5</v>
      </c>
      <c r="L5" s="62">
        <v>0.08930615983512707</v>
      </c>
    </row>
    <row r="6" ht="12.75" customHeight="1">
      <c r="B6" s="64" t="s">
        <v>28</v>
      </c>
      <c r="C6" s="44"/>
      <c r="D6" s="66">
        <v>3.0</v>
      </c>
      <c r="E6" s="69">
        <v>4.0</v>
      </c>
      <c r="F6" s="69">
        <v>4.0</v>
      </c>
      <c r="G6" s="69">
        <v>1.0</v>
      </c>
      <c r="H6" s="71">
        <v>5.0</v>
      </c>
      <c r="I6" s="75">
        <v>1.25</v>
      </c>
      <c r="J6" s="78">
        <v>1.3</v>
      </c>
      <c r="K6" s="79">
        <v>4.875</v>
      </c>
      <c r="L6" s="81">
        <v>0.0669796198763453</v>
      </c>
    </row>
    <row r="7" ht="12.75" customHeight="1">
      <c r="B7" s="64" t="s">
        <v>30</v>
      </c>
      <c r="C7" s="44"/>
      <c r="D7" s="66">
        <v>5.0</v>
      </c>
      <c r="E7" s="69">
        <v>3.0</v>
      </c>
      <c r="F7" s="69">
        <v>3.0</v>
      </c>
      <c r="G7" s="69">
        <v>4.0</v>
      </c>
      <c r="H7" s="71">
        <v>4.0</v>
      </c>
      <c r="I7" s="75">
        <v>1.3333333333333333</v>
      </c>
      <c r="J7" s="78">
        <v>1.0</v>
      </c>
      <c r="K7" s="79">
        <v>6.666666666666666</v>
      </c>
      <c r="L7" s="81">
        <v>0.09159606136936109</v>
      </c>
    </row>
    <row r="8" ht="12.75" customHeight="1">
      <c r="B8" s="64" t="s">
        <v>33</v>
      </c>
      <c r="C8" s="44"/>
      <c r="D8" s="66">
        <v>3.0</v>
      </c>
      <c r="E8" s="69">
        <v>3.0</v>
      </c>
      <c r="F8" s="69">
        <v>3.0</v>
      </c>
      <c r="G8" s="69">
        <v>2.0</v>
      </c>
      <c r="H8" s="71">
        <v>3.0</v>
      </c>
      <c r="I8" s="75">
        <v>1.0</v>
      </c>
      <c r="J8" s="78">
        <v>1.0</v>
      </c>
      <c r="K8" s="79">
        <v>3.0</v>
      </c>
      <c r="L8" s="81">
        <v>0.041218227616212494</v>
      </c>
    </row>
    <row r="9" ht="12.75" customHeight="1">
      <c r="B9" s="64" t="s">
        <v>35</v>
      </c>
      <c r="C9" s="44"/>
      <c r="D9" s="66">
        <v>5.0</v>
      </c>
      <c r="E9" s="69">
        <v>4.0</v>
      </c>
      <c r="F9" s="69">
        <v>4.0</v>
      </c>
      <c r="G9" s="69">
        <v>2.0</v>
      </c>
      <c r="H9" s="71">
        <v>5.0</v>
      </c>
      <c r="I9" s="75">
        <v>1.25</v>
      </c>
      <c r="J9" s="78">
        <v>1.2</v>
      </c>
      <c r="K9" s="79">
        <v>7.5</v>
      </c>
      <c r="L9" s="81">
        <v>0.10304556904053123</v>
      </c>
    </row>
    <row r="10" ht="12.75" customHeight="1">
      <c r="B10" s="64" t="s">
        <v>37</v>
      </c>
      <c r="C10" s="44"/>
      <c r="D10" s="66">
        <v>3.0</v>
      </c>
      <c r="E10" s="69">
        <v>4.0</v>
      </c>
      <c r="F10" s="69">
        <v>4.0</v>
      </c>
      <c r="G10" s="69">
        <v>3.0</v>
      </c>
      <c r="H10" s="71">
        <v>4.0</v>
      </c>
      <c r="I10" s="75">
        <v>1.0</v>
      </c>
      <c r="J10" s="78">
        <v>1.1</v>
      </c>
      <c r="K10" s="79">
        <v>3.3000000000000003</v>
      </c>
      <c r="L10" s="81">
        <v>0.04534005037783375</v>
      </c>
    </row>
    <row r="11" ht="12.75" customHeight="1">
      <c r="B11" s="64" t="s">
        <v>38</v>
      </c>
      <c r="C11" s="44"/>
      <c r="D11" s="66">
        <v>3.0</v>
      </c>
      <c r="E11" s="69">
        <v>3.0</v>
      </c>
      <c r="F11" s="69">
        <v>3.0</v>
      </c>
      <c r="G11" s="69">
        <v>4.0</v>
      </c>
      <c r="H11" s="71">
        <v>4.0</v>
      </c>
      <c r="I11" s="75">
        <v>1.3333333333333333</v>
      </c>
      <c r="J11" s="78">
        <v>1.2</v>
      </c>
      <c r="K11" s="79">
        <v>4.8</v>
      </c>
      <c r="L11" s="81">
        <v>0.06594916418593999</v>
      </c>
    </row>
    <row r="12" ht="12.75" customHeight="1">
      <c r="B12" s="64" t="s">
        <v>39</v>
      </c>
      <c r="C12" s="44"/>
      <c r="D12" s="66">
        <v>1.0</v>
      </c>
      <c r="E12" s="69">
        <v>1.0</v>
      </c>
      <c r="F12" s="69">
        <v>1.0</v>
      </c>
      <c r="G12" s="69">
        <v>1.0</v>
      </c>
      <c r="H12" s="71">
        <v>1.0</v>
      </c>
      <c r="I12" s="75">
        <v>1.0</v>
      </c>
      <c r="J12" s="78">
        <v>1.0</v>
      </c>
      <c r="K12" s="79">
        <v>1.0</v>
      </c>
      <c r="L12" s="81">
        <v>0.013739409205404165</v>
      </c>
    </row>
    <row r="13" ht="12.75" customHeight="1">
      <c r="B13" s="64" t="s">
        <v>41</v>
      </c>
      <c r="C13" s="44"/>
      <c r="D13" s="66">
        <v>3.0</v>
      </c>
      <c r="E13" s="69">
        <v>4.0</v>
      </c>
      <c r="F13" s="69">
        <v>4.0</v>
      </c>
      <c r="G13" s="69">
        <v>3.0</v>
      </c>
      <c r="H13" s="71">
        <v>5.0</v>
      </c>
      <c r="I13" s="98">
        <v>1.25</v>
      </c>
      <c r="J13" s="78">
        <v>1.3</v>
      </c>
      <c r="K13" s="100">
        <v>4.875</v>
      </c>
      <c r="L13" s="102">
        <v>0.0669796198763453</v>
      </c>
    </row>
    <row r="14" ht="12.75" customHeight="1">
      <c r="B14" s="64" t="s">
        <v>46</v>
      </c>
      <c r="C14" s="44"/>
      <c r="D14" s="66">
        <v>5.0</v>
      </c>
      <c r="E14" s="69">
        <v>5.0</v>
      </c>
      <c r="F14" s="69">
        <v>4.0</v>
      </c>
      <c r="G14" s="69">
        <v>2.0</v>
      </c>
      <c r="H14" s="71">
        <v>5.0</v>
      </c>
      <c r="I14" s="75">
        <v>1.0</v>
      </c>
      <c r="J14" s="78">
        <v>1.4</v>
      </c>
      <c r="K14" s="100">
        <v>7.0</v>
      </c>
      <c r="L14" s="102">
        <v>0.09617586443782916</v>
      </c>
    </row>
    <row r="15" ht="12.75" customHeight="1">
      <c r="B15" s="64" t="s">
        <v>47</v>
      </c>
      <c r="C15" s="44"/>
      <c r="D15" s="66">
        <v>5.0</v>
      </c>
      <c r="E15" s="69">
        <v>4.0</v>
      </c>
      <c r="F15" s="69">
        <v>4.0</v>
      </c>
      <c r="G15" s="69">
        <v>3.0</v>
      </c>
      <c r="H15" s="71">
        <v>5.0</v>
      </c>
      <c r="I15" s="75">
        <v>1.25</v>
      </c>
      <c r="J15" s="78">
        <v>1.2</v>
      </c>
      <c r="K15" s="100">
        <v>7.5</v>
      </c>
      <c r="L15" s="102">
        <v>0.10304556904053123</v>
      </c>
    </row>
    <row r="16" ht="12.75" customHeight="1">
      <c r="B16" s="64" t="s">
        <v>50</v>
      </c>
      <c r="C16" s="44"/>
      <c r="D16" s="66">
        <v>3.0</v>
      </c>
      <c r="E16" s="69">
        <v>4.0</v>
      </c>
      <c r="F16" s="69">
        <v>3.0</v>
      </c>
      <c r="G16" s="69">
        <v>2.0</v>
      </c>
      <c r="H16" s="71">
        <v>4.0</v>
      </c>
      <c r="I16" s="75">
        <v>1.0</v>
      </c>
      <c r="J16" s="78">
        <v>1.4</v>
      </c>
      <c r="K16" s="100">
        <v>4.199999999999999</v>
      </c>
      <c r="L16" s="102">
        <v>0.057705518662697484</v>
      </c>
    </row>
    <row r="17" ht="12.75" customHeight="1">
      <c r="B17" s="64" t="s">
        <v>51</v>
      </c>
      <c r="C17" s="44"/>
      <c r="D17" s="66">
        <v>3.0</v>
      </c>
      <c r="E17" s="69">
        <v>3.0</v>
      </c>
      <c r="F17" s="69">
        <v>3.0</v>
      </c>
      <c r="G17" s="69">
        <v>1.0</v>
      </c>
      <c r="H17" s="71">
        <v>3.0</v>
      </c>
      <c r="I17" s="75">
        <v>1.0</v>
      </c>
      <c r="J17" s="78">
        <v>1.3</v>
      </c>
      <c r="K17" s="100">
        <v>3.9000000000000004</v>
      </c>
      <c r="L17" s="102">
        <v>0.05358369590107625</v>
      </c>
    </row>
    <row r="18" ht="12.75" customHeight="1">
      <c r="B18" s="64" t="s">
        <v>52</v>
      </c>
      <c r="C18" s="44"/>
      <c r="D18" s="66">
        <v>1.0</v>
      </c>
      <c r="E18" s="69">
        <v>3.0</v>
      </c>
      <c r="F18" s="69">
        <v>2.0</v>
      </c>
      <c r="G18" s="69">
        <v>2.0</v>
      </c>
      <c r="H18" s="71">
        <v>2.0</v>
      </c>
      <c r="I18" s="75">
        <v>0.6666666666666666</v>
      </c>
      <c r="J18" s="78">
        <v>1.0</v>
      </c>
      <c r="K18" s="100">
        <v>0.6666666666666666</v>
      </c>
      <c r="L18" s="102">
        <v>0.009159606136936109</v>
      </c>
    </row>
    <row r="19" ht="12.75" customHeight="1">
      <c r="B19" s="115" t="s">
        <v>53</v>
      </c>
      <c r="C19" s="55"/>
      <c r="D19" s="117">
        <v>5.0</v>
      </c>
      <c r="E19" s="119">
        <v>5.0</v>
      </c>
      <c r="F19" s="119">
        <v>5.0</v>
      </c>
      <c r="G19" s="119">
        <v>3.0</v>
      </c>
      <c r="H19" s="121">
        <v>5.0</v>
      </c>
      <c r="I19" s="123">
        <v>1.0</v>
      </c>
      <c r="J19" s="124">
        <v>1.4</v>
      </c>
      <c r="K19" s="125">
        <v>7.0</v>
      </c>
      <c r="L19" s="126">
        <v>0.09617586443782916</v>
      </c>
    </row>
    <row r="20" ht="12.75" customHeight="1">
      <c r="E20" s="109"/>
      <c r="F20" s="109"/>
      <c r="G20" s="109"/>
      <c r="H20" s="109"/>
      <c r="I20" s="128" t="s">
        <v>34</v>
      </c>
      <c r="J20" s="130"/>
      <c r="K20" s="133">
        <f t="shared" ref="K20:L20" si="1">SUM(K5:K19)</f>
        <v>72.78333333</v>
      </c>
      <c r="L20" s="74">
        <f t="shared" si="1"/>
        <v>1</v>
      </c>
    </row>
    <row r="21" ht="12.75" customHeight="1">
      <c r="E21" s="109"/>
      <c r="F21" s="109"/>
      <c r="G21" s="109"/>
      <c r="H21" s="109"/>
      <c r="I21" s="12"/>
      <c r="J21" s="14"/>
      <c r="K21" s="114"/>
      <c r="L21" s="114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B17:C17"/>
    <mergeCell ref="B11:C11"/>
    <mergeCell ref="B12:C12"/>
    <mergeCell ref="B13:C13"/>
    <mergeCell ref="B14:C14"/>
    <mergeCell ref="B15:C15"/>
    <mergeCell ref="B16:C16"/>
    <mergeCell ref="K20:K21"/>
    <mergeCell ref="L20:L21"/>
    <mergeCell ref="B18:C18"/>
    <mergeCell ref="B19:C19"/>
    <mergeCell ref="I20:J21"/>
    <mergeCell ref="K2:K4"/>
    <mergeCell ref="L2:L4"/>
    <mergeCell ref="B4:C4"/>
    <mergeCell ref="B5:C5"/>
    <mergeCell ref="B6:C6"/>
    <mergeCell ref="B7:C7"/>
    <mergeCell ref="B8:C8"/>
    <mergeCell ref="B9:C9"/>
    <mergeCell ref="B10:C10"/>
    <mergeCell ref="I2:I4"/>
    <mergeCell ref="J2:J4"/>
    <mergeCell ref="B2:C3"/>
    <mergeCell ref="D2:D4"/>
    <mergeCell ref="E2:E4"/>
    <mergeCell ref="F2:F4"/>
    <mergeCell ref="G2:G4"/>
    <mergeCell ref="H2:H4"/>
  </mergeCells>
  <printOptions/>
  <pageMargins bottom="0.75" footer="0.0" header="0.0" left="0.25" right="0.25" top="0.75"/>
  <pageSetup fitToWidth="0" paperSize="13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0"/>
    <col customWidth="1" min="3" max="3" width="20.29"/>
    <col customWidth="1" min="4" max="11" width="10.0"/>
  </cols>
  <sheetData>
    <row r="1" ht="12.75" customHeight="1"/>
    <row r="2" ht="12.75" customHeight="1">
      <c r="B2" s="8"/>
      <c r="C2" s="8"/>
      <c r="D2" s="5" t="s">
        <v>1</v>
      </c>
      <c r="E2" s="6"/>
      <c r="F2" s="6"/>
      <c r="G2" s="6"/>
      <c r="H2" s="6"/>
      <c r="I2" s="6"/>
      <c r="J2" s="6"/>
      <c r="K2" s="9"/>
    </row>
    <row r="3" ht="84.75" customHeight="1">
      <c r="B3" s="131"/>
      <c r="C3" s="135"/>
      <c r="D3" s="23" t="s">
        <v>11</v>
      </c>
      <c r="E3" s="25" t="s">
        <v>12</v>
      </c>
      <c r="F3" s="25" t="s">
        <v>13</v>
      </c>
      <c r="G3" s="25" t="s">
        <v>14</v>
      </c>
      <c r="H3" s="28" t="s">
        <v>15</v>
      </c>
      <c r="I3" s="30" t="s">
        <v>16</v>
      </c>
      <c r="J3" s="25" t="s">
        <v>18</v>
      </c>
      <c r="K3" s="36" t="s">
        <v>19</v>
      </c>
    </row>
    <row r="4" ht="12.75" customHeight="1">
      <c r="B4" s="5" t="s">
        <v>20</v>
      </c>
      <c r="C4" s="9"/>
      <c r="D4" s="37"/>
      <c r="E4" s="38"/>
      <c r="F4" s="38"/>
      <c r="G4" s="38"/>
      <c r="H4" s="38"/>
      <c r="I4" s="38"/>
      <c r="J4" s="38"/>
      <c r="K4" s="42"/>
    </row>
    <row r="5" ht="12.75" customHeight="1">
      <c r="B5" s="45" t="s">
        <v>22</v>
      </c>
      <c r="C5" s="35"/>
      <c r="D5" s="111">
        <v>9.0</v>
      </c>
      <c r="E5" s="116">
        <v>6.0</v>
      </c>
      <c r="F5" s="116">
        <v>6.0</v>
      </c>
      <c r="G5" s="116">
        <v>5.0</v>
      </c>
      <c r="H5" s="116">
        <v>5.0</v>
      </c>
      <c r="I5" s="116">
        <v>0.0</v>
      </c>
      <c r="J5" s="116">
        <v>0.0</v>
      </c>
      <c r="K5" s="140">
        <v>4.0</v>
      </c>
    </row>
    <row r="6" ht="12.75" customHeight="1">
      <c r="B6" s="64" t="s">
        <v>28</v>
      </c>
      <c r="C6" s="44"/>
      <c r="D6" s="132">
        <v>9.0</v>
      </c>
      <c r="E6" s="136">
        <v>6.0</v>
      </c>
      <c r="F6" s="136">
        <v>9.0</v>
      </c>
      <c r="G6" s="136">
        <v>7.0</v>
      </c>
      <c r="H6" s="136">
        <v>3.0</v>
      </c>
      <c r="I6" s="136">
        <v>6.0</v>
      </c>
      <c r="J6" s="136">
        <v>6.0</v>
      </c>
      <c r="K6" s="138">
        <v>3.0</v>
      </c>
    </row>
    <row r="7" ht="12.75" customHeight="1">
      <c r="B7" s="64" t="s">
        <v>30</v>
      </c>
      <c r="C7" s="44"/>
      <c r="D7" s="132">
        <v>9.0</v>
      </c>
      <c r="E7" s="136">
        <v>9.0</v>
      </c>
      <c r="F7" s="136">
        <v>5.0</v>
      </c>
      <c r="G7" s="136">
        <v>4.0</v>
      </c>
      <c r="H7" s="136">
        <v>9.0</v>
      </c>
      <c r="I7" s="136">
        <v>7.0</v>
      </c>
      <c r="J7" s="136">
        <v>9.0</v>
      </c>
      <c r="K7" s="138">
        <v>8.0</v>
      </c>
    </row>
    <row r="8" ht="12.75" customHeight="1">
      <c r="B8" s="64" t="s">
        <v>33</v>
      </c>
      <c r="C8" s="44"/>
      <c r="D8" s="132">
        <v>9.0</v>
      </c>
      <c r="E8" s="136">
        <v>0.0</v>
      </c>
      <c r="F8" s="136">
        <v>4.0</v>
      </c>
      <c r="G8" s="136">
        <v>0.0</v>
      </c>
      <c r="H8" s="136">
        <v>9.0</v>
      </c>
      <c r="I8" s="136">
        <v>9.0</v>
      </c>
      <c r="J8" s="136">
        <v>0.0</v>
      </c>
      <c r="K8" s="138">
        <v>8.0</v>
      </c>
    </row>
    <row r="9" ht="12.75" customHeight="1">
      <c r="B9" s="64" t="s">
        <v>35</v>
      </c>
      <c r="C9" s="44"/>
      <c r="D9" s="132">
        <v>6.0</v>
      </c>
      <c r="E9" s="136">
        <v>7.0</v>
      </c>
      <c r="F9" s="136">
        <v>5.0</v>
      </c>
      <c r="G9" s="136">
        <v>4.0</v>
      </c>
      <c r="H9" s="136">
        <v>0.0</v>
      </c>
      <c r="I9" s="136">
        <v>9.0</v>
      </c>
      <c r="J9" s="136">
        <v>4.0</v>
      </c>
      <c r="K9" s="138">
        <v>0.0</v>
      </c>
    </row>
    <row r="10" ht="12.75" customHeight="1">
      <c r="B10" s="64" t="s">
        <v>37</v>
      </c>
      <c r="C10" s="44"/>
      <c r="D10" s="132">
        <v>6.0</v>
      </c>
      <c r="E10" s="136">
        <v>8.0</v>
      </c>
      <c r="F10" s="136">
        <v>3.0</v>
      </c>
      <c r="G10" s="136">
        <v>3.0</v>
      </c>
      <c r="H10" s="136">
        <v>0.0</v>
      </c>
      <c r="I10" s="136">
        <v>7.0</v>
      </c>
      <c r="J10" s="136">
        <v>5.0</v>
      </c>
      <c r="K10" s="138">
        <v>0.0</v>
      </c>
    </row>
    <row r="11" ht="12.75" customHeight="1">
      <c r="B11" s="64" t="s">
        <v>38</v>
      </c>
      <c r="C11" s="44"/>
      <c r="D11" s="132">
        <v>7.0</v>
      </c>
      <c r="E11" s="136">
        <v>9.0</v>
      </c>
      <c r="F11" s="136">
        <v>0.0</v>
      </c>
      <c r="G11" s="136">
        <v>0.0</v>
      </c>
      <c r="H11" s="136">
        <v>7.0</v>
      </c>
      <c r="I11" s="136">
        <v>6.0</v>
      </c>
      <c r="J11" s="136">
        <v>5.0</v>
      </c>
      <c r="K11" s="138">
        <v>4.0</v>
      </c>
    </row>
    <row r="12" ht="12.75" customHeight="1">
      <c r="B12" s="64" t="s">
        <v>39</v>
      </c>
      <c r="C12" s="44"/>
      <c r="D12" s="132">
        <v>0.0</v>
      </c>
      <c r="E12" s="136">
        <v>0.0</v>
      </c>
      <c r="F12" s="136">
        <v>9.0</v>
      </c>
      <c r="G12" s="136">
        <v>5.0</v>
      </c>
      <c r="H12" s="136">
        <v>0.0</v>
      </c>
      <c r="I12" s="136">
        <v>0.0</v>
      </c>
      <c r="J12" s="136">
        <v>7.0</v>
      </c>
      <c r="K12" s="138">
        <v>0.0</v>
      </c>
    </row>
    <row r="13" ht="12.75" customHeight="1">
      <c r="B13" s="64" t="s">
        <v>41</v>
      </c>
      <c r="C13" s="44"/>
      <c r="D13" s="132">
        <v>5.0</v>
      </c>
      <c r="E13" s="136">
        <v>1.0</v>
      </c>
      <c r="F13" s="136">
        <v>7.0</v>
      </c>
      <c r="G13" s="136">
        <v>9.0</v>
      </c>
      <c r="H13" s="136">
        <v>0.0</v>
      </c>
      <c r="I13" s="136">
        <v>0.0</v>
      </c>
      <c r="J13" s="136">
        <v>7.0</v>
      </c>
      <c r="K13" s="138">
        <v>3.0</v>
      </c>
    </row>
    <row r="14" ht="12.75" customHeight="1">
      <c r="B14" s="64" t="s">
        <v>46</v>
      </c>
      <c r="C14" s="44"/>
      <c r="D14" s="132">
        <v>7.0</v>
      </c>
      <c r="E14" s="136">
        <v>0.0</v>
      </c>
      <c r="F14" s="136">
        <v>0.0</v>
      </c>
      <c r="G14" s="136">
        <v>0.0</v>
      </c>
      <c r="H14" s="136">
        <v>7.0</v>
      </c>
      <c r="I14" s="136">
        <v>0.0</v>
      </c>
      <c r="J14" s="136">
        <v>7.0</v>
      </c>
      <c r="K14" s="138">
        <v>3.0</v>
      </c>
    </row>
    <row r="15" ht="12.75" customHeight="1">
      <c r="B15" s="64" t="s">
        <v>47</v>
      </c>
      <c r="C15" s="44"/>
      <c r="D15" s="132">
        <v>5.0</v>
      </c>
      <c r="E15" s="136">
        <v>0.0</v>
      </c>
      <c r="F15" s="136">
        <v>0.0</v>
      </c>
      <c r="G15" s="136">
        <v>0.0</v>
      </c>
      <c r="H15" s="136">
        <v>9.0</v>
      </c>
      <c r="I15" s="136">
        <v>0.0</v>
      </c>
      <c r="J15" s="136">
        <v>4.0</v>
      </c>
      <c r="K15" s="138">
        <v>9.0</v>
      </c>
    </row>
    <row r="16" ht="12.75" customHeight="1">
      <c r="B16" s="64" t="s">
        <v>50</v>
      </c>
      <c r="C16" s="44"/>
      <c r="D16" s="132">
        <v>5.0</v>
      </c>
      <c r="E16" s="136">
        <v>0.0</v>
      </c>
      <c r="F16" s="136">
        <v>0.0</v>
      </c>
      <c r="G16" s="136">
        <v>0.0</v>
      </c>
      <c r="H16" s="136">
        <v>9.0</v>
      </c>
      <c r="I16" s="136">
        <v>0.0</v>
      </c>
      <c r="J16" s="136">
        <v>7.0</v>
      </c>
      <c r="K16" s="138">
        <v>4.0</v>
      </c>
    </row>
    <row r="17" ht="12.75" customHeight="1">
      <c r="B17" s="64" t="s">
        <v>51</v>
      </c>
      <c r="C17" s="44"/>
      <c r="D17" s="132">
        <v>0.0</v>
      </c>
      <c r="E17" s="136">
        <v>0.0</v>
      </c>
      <c r="F17" s="136">
        <v>0.0</v>
      </c>
      <c r="G17" s="136">
        <v>0.0</v>
      </c>
      <c r="H17" s="136">
        <v>6.0</v>
      </c>
      <c r="I17" s="136">
        <v>0.0</v>
      </c>
      <c r="J17" s="136">
        <v>0.0</v>
      </c>
      <c r="K17" s="138">
        <v>6.0</v>
      </c>
    </row>
    <row r="18" ht="12.75" customHeight="1">
      <c r="B18" s="64" t="s">
        <v>52</v>
      </c>
      <c r="C18" s="44"/>
      <c r="D18" s="132">
        <v>0.0</v>
      </c>
      <c r="E18" s="136">
        <v>0.0</v>
      </c>
      <c r="F18" s="136">
        <v>0.0</v>
      </c>
      <c r="G18" s="136">
        <v>0.0</v>
      </c>
      <c r="H18" s="136">
        <v>0.0</v>
      </c>
      <c r="I18" s="136">
        <v>0.0</v>
      </c>
      <c r="J18" s="136">
        <v>0.0</v>
      </c>
      <c r="K18" s="138">
        <v>0.0</v>
      </c>
    </row>
    <row r="19" ht="12.75" customHeight="1">
      <c r="B19" s="115" t="s">
        <v>53</v>
      </c>
      <c r="C19" s="55"/>
      <c r="D19" s="153">
        <v>5.0</v>
      </c>
      <c r="E19" s="154">
        <v>6.0</v>
      </c>
      <c r="F19" s="154">
        <v>0.0</v>
      </c>
      <c r="G19" s="154">
        <v>0.0</v>
      </c>
      <c r="H19" s="154">
        <v>0.0</v>
      </c>
      <c r="I19" s="154">
        <v>0.0</v>
      </c>
      <c r="J19" s="154">
        <v>4.0</v>
      </c>
      <c r="K19" s="156">
        <v>6.0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3:C3"/>
    <mergeCell ref="B15:C15"/>
    <mergeCell ref="B16:C16"/>
    <mergeCell ref="B17:C17"/>
    <mergeCell ref="B14:C14"/>
    <mergeCell ref="B18:C18"/>
    <mergeCell ref="B19:C19"/>
    <mergeCell ref="D3:D4"/>
    <mergeCell ref="E3:E4"/>
    <mergeCell ref="I3:I4"/>
    <mergeCell ref="K3:K4"/>
    <mergeCell ref="J3:J4"/>
    <mergeCell ref="F3:F4"/>
    <mergeCell ref="G3:G4"/>
    <mergeCell ref="D2:K2"/>
    <mergeCell ref="H3:H4"/>
  </mergeCells>
  <printOptions horizontalCentered="1" verticalCentered="1"/>
  <pageMargins bottom="0.0" footer="0.0" header="0.0" left="0.0" right="0.0" top="0.0"/>
  <pageSetup paperSize="13" scale="11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71"/>
    <col customWidth="1" min="4" max="10" width="8.71"/>
    <col customWidth="1" min="11" max="11" width="8.86"/>
    <col customWidth="1" min="12" max="26" width="8.71"/>
  </cols>
  <sheetData>
    <row r="1" ht="12.75" customHeight="1"/>
    <row r="2" ht="12.75" customHeight="1">
      <c r="B2" s="8"/>
      <c r="C2" s="8"/>
      <c r="D2" s="18"/>
    </row>
    <row r="3" ht="12.75" customHeight="1">
      <c r="B3" s="8"/>
      <c r="C3" s="8"/>
      <c r="D3" s="18"/>
    </row>
    <row r="4" ht="12.75" customHeight="1">
      <c r="B4" s="8"/>
      <c r="C4" s="8"/>
      <c r="D4" s="18"/>
    </row>
    <row r="5" ht="12.75" customHeight="1">
      <c r="B5" s="8"/>
      <c r="C5" s="8"/>
      <c r="D5" s="18"/>
    </row>
    <row r="6" ht="12.75" customHeight="1">
      <c r="B6" s="8"/>
      <c r="C6" s="8"/>
      <c r="D6" s="18"/>
    </row>
    <row r="7" ht="78.0" customHeight="1">
      <c r="B7" s="8"/>
      <c r="C7" s="8"/>
      <c r="D7" s="18"/>
    </row>
    <row r="8" ht="12.75" customHeight="1">
      <c r="B8" s="8"/>
      <c r="C8" s="8"/>
      <c r="D8" s="67" t="s">
        <v>1</v>
      </c>
      <c r="E8" s="68"/>
      <c r="F8" s="68"/>
      <c r="G8" s="68"/>
      <c r="H8" s="68"/>
      <c r="I8" s="68"/>
      <c r="J8" s="68"/>
      <c r="K8" s="73"/>
    </row>
    <row r="9" ht="24.0" customHeight="1">
      <c r="B9" s="11" t="s">
        <v>10</v>
      </c>
      <c r="C9" s="13"/>
      <c r="D9" s="15"/>
      <c r="E9" s="17"/>
      <c r="F9" s="17"/>
      <c r="G9" s="17"/>
      <c r="H9" s="17"/>
      <c r="I9" s="17"/>
      <c r="J9" s="17"/>
      <c r="K9" s="19"/>
    </row>
    <row r="10" ht="84.0" customHeight="1">
      <c r="B10" s="88"/>
      <c r="C10" s="90"/>
      <c r="D10" s="92" t="s">
        <v>11</v>
      </c>
      <c r="E10" s="94" t="s">
        <v>12</v>
      </c>
      <c r="F10" s="94" t="s">
        <v>13</v>
      </c>
      <c r="G10" s="94" t="s">
        <v>14</v>
      </c>
      <c r="H10" s="28" t="s">
        <v>15</v>
      </c>
      <c r="I10" s="28" t="s">
        <v>16</v>
      </c>
      <c r="J10" s="94" t="s">
        <v>18</v>
      </c>
      <c r="K10" s="155" t="s">
        <v>19</v>
      </c>
    </row>
    <row r="11" ht="12.75" customHeight="1">
      <c r="B11" s="5" t="s">
        <v>20</v>
      </c>
      <c r="C11" s="13"/>
      <c r="D11" s="37"/>
      <c r="E11" s="38"/>
      <c r="F11" s="38"/>
      <c r="G11" s="38"/>
      <c r="H11" s="38"/>
      <c r="I11" s="38"/>
      <c r="J11" s="38"/>
      <c r="K11" s="42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I10:I11"/>
    <mergeCell ref="K10:K11"/>
    <mergeCell ref="J10:J11"/>
    <mergeCell ref="B9:C9"/>
    <mergeCell ref="D8:K8"/>
    <mergeCell ref="B10:C10"/>
    <mergeCell ref="D10:D11"/>
    <mergeCell ref="E10:E11"/>
    <mergeCell ref="F10:F11"/>
    <mergeCell ref="G10:G11"/>
    <mergeCell ref="H10:H11"/>
    <mergeCell ref="B11:C11"/>
  </mergeCells>
  <printOptions/>
  <pageMargins bottom="0.75" footer="0.0" header="0.0" left="0.25" right="0.25" top="0.75"/>
  <pageSetup fitToHeight="0" paperSize="11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2019-10-28T00:20:44Z</dcterms:created>
  <dc:creator>Brian</dc:creator>
</cp:coreProperties>
</file>