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hi/Desktop/PhD/PROJECT_Einkorn/Analyses/INTROG_FINAL/10Wheat_introg_our_panel/putative_donors_mono_ibspy/FINAL_Cristobal/"/>
    </mc:Choice>
  </mc:AlternateContent>
  <xr:revisionPtr revIDLastSave="0" documentId="13_ncr:1_{857EA515-7CED-5D4E-B2A6-B062E48E49DC}" xr6:coauthVersionLast="47" xr6:coauthVersionMax="47" xr10:uidLastSave="{00000000-0000-0000-0000-000000000000}"/>
  <bookViews>
    <workbookView xWindow="33600" yWindow="500" windowWidth="38400" windowHeight="21100" xr2:uid="{4B93B035-100A-44FE-9BDA-1B186C2E0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9" i="1" l="1"/>
  <c r="L176" i="1"/>
  <c r="L145" i="1"/>
  <c r="L110" i="1"/>
  <c r="L88" i="1"/>
  <c r="L46" i="1"/>
  <c r="E208" i="1" l="1"/>
  <c r="L34" i="1"/>
  <c r="L26" i="1"/>
  <c r="F216" i="1" l="1"/>
  <c r="F217" i="1"/>
  <c r="F218" i="1"/>
  <c r="F219" i="1"/>
  <c r="F220" i="1"/>
  <c r="F221" i="1"/>
  <c r="F215" i="1"/>
  <c r="F206" i="1"/>
  <c r="F207" i="1"/>
  <c r="F208" i="1"/>
  <c r="F209" i="1"/>
  <c r="F210" i="1"/>
  <c r="F211" i="1"/>
  <c r="F196" i="1"/>
  <c r="F195" i="1"/>
  <c r="F193" i="1"/>
  <c r="F191" i="1"/>
  <c r="F190" i="1"/>
  <c r="F188" i="1"/>
  <c r="F186" i="1"/>
  <c r="F185" i="1"/>
  <c r="F184" i="1"/>
  <c r="F183" i="1"/>
  <c r="F179" i="1"/>
  <c r="F178" i="1"/>
  <c r="F177" i="1"/>
  <c r="F175" i="1"/>
  <c r="F173" i="1"/>
  <c r="F172" i="1"/>
  <c r="F170" i="1"/>
  <c r="F168" i="1"/>
  <c r="F167" i="1"/>
  <c r="F166" i="1"/>
  <c r="F165" i="1"/>
  <c r="F164" i="1"/>
  <c r="F161" i="1"/>
  <c r="F160" i="1"/>
  <c r="F158" i="1"/>
  <c r="F157" i="1"/>
  <c r="F156" i="1"/>
  <c r="F154" i="1"/>
  <c r="F153" i="1"/>
  <c r="F152" i="1"/>
  <c r="F149" i="1"/>
  <c r="F148" i="1"/>
  <c r="F147" i="1"/>
  <c r="F144" i="1"/>
  <c r="F142" i="1"/>
  <c r="F141" i="1"/>
  <c r="F140" i="1"/>
  <c r="F139" i="1"/>
  <c r="F137" i="1"/>
  <c r="F134" i="1"/>
  <c r="F133" i="1"/>
  <c r="F132" i="1"/>
  <c r="F131" i="1"/>
  <c r="F130" i="1"/>
  <c r="F129" i="1"/>
  <c r="F128" i="1"/>
  <c r="F127" i="1"/>
  <c r="F125" i="1"/>
  <c r="F124" i="1"/>
  <c r="F123" i="1"/>
  <c r="F122" i="1"/>
  <c r="F119" i="1"/>
  <c r="F118" i="1"/>
  <c r="F117" i="1"/>
  <c r="F115" i="1"/>
  <c r="F114" i="1"/>
  <c r="F113" i="1"/>
  <c r="F112" i="1"/>
  <c r="F111" i="1"/>
  <c r="F108" i="1"/>
  <c r="F107" i="1"/>
  <c r="F106" i="1"/>
  <c r="F105" i="1"/>
  <c r="F102" i="1"/>
  <c r="F100" i="1"/>
  <c r="F99" i="1"/>
  <c r="F98" i="1"/>
  <c r="F96" i="1"/>
  <c r="F92" i="1"/>
  <c r="F90" i="1"/>
  <c r="F89" i="1"/>
  <c r="F88" i="1"/>
  <c r="F87" i="1"/>
  <c r="F85" i="1"/>
  <c r="F84" i="1"/>
  <c r="F82" i="1"/>
  <c r="F80" i="1"/>
  <c r="F79" i="1"/>
  <c r="F78" i="1"/>
  <c r="F76" i="1"/>
  <c r="F73" i="1"/>
  <c r="F72" i="1"/>
  <c r="F52" i="1"/>
  <c r="F47" i="1"/>
  <c r="F45" i="1"/>
  <c r="F44" i="1"/>
  <c r="F43" i="1"/>
  <c r="F41" i="1"/>
</calcChain>
</file>

<file path=xl/sharedStrings.xml><?xml version="1.0" encoding="utf-8"?>
<sst xmlns="http://schemas.openxmlformats.org/spreadsheetml/2006/main" count="871" uniqueCount="277">
  <si>
    <t>ArinaLrFor</t>
  </si>
  <si>
    <t>chr1A</t>
  </si>
  <si>
    <t>chr2A</t>
  </si>
  <si>
    <t>chr3A</t>
  </si>
  <si>
    <t>chr5A</t>
  </si>
  <si>
    <t>chr6A</t>
  </si>
  <si>
    <t>chr7A</t>
  </si>
  <si>
    <t>chr</t>
  </si>
  <si>
    <t>block_no</t>
  </si>
  <si>
    <t>Start</t>
  </si>
  <si>
    <t>End</t>
  </si>
  <si>
    <t>Length</t>
  </si>
  <si>
    <t>windows</t>
  </si>
  <si>
    <t>arina.pg</t>
  </si>
  <si>
    <t>norin61.pg</t>
  </si>
  <si>
    <t>julius.pg</t>
  </si>
  <si>
    <t>landmark.pg</t>
  </si>
  <si>
    <t>mace.pg</t>
  </si>
  <si>
    <t>stanley.pg</t>
  </si>
  <si>
    <t>jagger.pg</t>
  </si>
  <si>
    <t>chinese.pg</t>
  </si>
  <si>
    <t>lancer.pg</t>
  </si>
  <si>
    <t>clade_.1</t>
  </si>
  <si>
    <t>clade_.2</t>
  </si>
  <si>
    <t>clade_.3</t>
  </si>
  <si>
    <t>clade_.4</t>
  </si>
  <si>
    <t>clade_.5</t>
  </si>
  <si>
    <t>clade_.6</t>
  </si>
  <si>
    <t>clade_.7</t>
  </si>
  <si>
    <t>mattis.pg</t>
  </si>
  <si>
    <t>Chinese Spring</t>
  </si>
  <si>
    <t>chr4A</t>
  </si>
  <si>
    <t>Jagger</t>
  </si>
  <si>
    <t>Julius</t>
  </si>
  <si>
    <t xml:space="preserve"> </t>
  </si>
  <si>
    <t>Lancer</t>
  </si>
  <si>
    <t>Landmark</t>
  </si>
  <si>
    <t>Mace</t>
  </si>
  <si>
    <t>Norin61</t>
  </si>
  <si>
    <t>SY_Mattis</t>
  </si>
  <si>
    <t>Stanley</t>
  </si>
  <si>
    <t>total introgressions</t>
  </si>
  <si>
    <t>TA286</t>
  </si>
  <si>
    <t>TA10562</t>
  </si>
  <si>
    <t>TA10630</t>
  </si>
  <si>
    <t>TA10628</t>
  </si>
  <si>
    <t>TA10636</t>
  </si>
  <si>
    <t>TA10559</t>
  </si>
  <si>
    <t>TA10583</t>
  </si>
  <si>
    <t>TA10652</t>
  </si>
  <si>
    <t>TA10626</t>
  </si>
  <si>
    <t>TA10585</t>
  </si>
  <si>
    <t>TA10600</t>
  </si>
  <si>
    <t>TA2724</t>
  </si>
  <si>
    <t>TA10624</t>
  </si>
  <si>
    <t>TA2033</t>
  </si>
  <si>
    <t>Top accession</t>
  </si>
  <si>
    <t>Group</t>
  </si>
  <si>
    <t>TA2009</t>
  </si>
  <si>
    <t>TA10558,TA2705,TA2708,TA2725,TA2721</t>
  </si>
  <si>
    <t>TA10597</t>
  </si>
  <si>
    <t>TA2030</t>
  </si>
  <si>
    <t>TA10612</t>
  </si>
  <si>
    <t>TA617</t>
  </si>
  <si>
    <t>TA10636,TA2030,TA139</t>
  </si>
  <si>
    <t>% of introgressed block</t>
  </si>
  <si>
    <t>confirmed this is correct; no accession has more than 20% - kmer depth suggest monococcum introgression</t>
  </si>
  <si>
    <t>clade_A</t>
  </si>
  <si>
    <t>clade_B</t>
  </si>
  <si>
    <t>clade_C</t>
  </si>
  <si>
    <t>clade_D</t>
  </si>
  <si>
    <t>clade_E</t>
  </si>
  <si>
    <t>clade_F</t>
  </si>
  <si>
    <t>clade_G</t>
  </si>
  <si>
    <t>dom_g1</t>
  </si>
  <si>
    <t>dom_g1 clade</t>
  </si>
  <si>
    <t>dom_g2</t>
  </si>
  <si>
    <t>β</t>
  </si>
  <si>
    <t>α_g1</t>
  </si>
  <si>
    <t>α_g2</t>
  </si>
  <si>
    <t>γ</t>
  </si>
  <si>
    <t>α</t>
  </si>
  <si>
    <t>–</t>
  </si>
  <si>
    <t>α_g1 (30), α_g2 (30), γ (1)</t>
  </si>
  <si>
    <t>clade_C (4)</t>
  </si>
  <si>
    <t>clade_C (1), clade_E (2)</t>
  </si>
  <si>
    <t>clade_D (2), clade_F</t>
  </si>
  <si>
    <r>
      <rPr>
        <sz val="12"/>
        <color rgb="FF7030A0"/>
        <rFont val="Times New Roman"/>
        <family val="1"/>
      </rPr>
      <t>α_g1</t>
    </r>
    <r>
      <rPr>
        <sz val="12"/>
        <color theme="1"/>
        <rFont val="Times New Roman"/>
        <family val="1"/>
      </rPr>
      <t xml:space="preserve"> (30),</t>
    </r>
    <r>
      <rPr>
        <sz val="12"/>
        <color theme="7"/>
        <rFont val="Times New Roman"/>
        <family val="1"/>
      </rPr>
      <t xml:space="preserve"> </t>
    </r>
    <r>
      <rPr>
        <sz val="12"/>
        <color rgb="FFDDA60D"/>
        <rFont val="Times New Roman"/>
        <family val="1"/>
      </rPr>
      <t>α_g2</t>
    </r>
    <r>
      <rPr>
        <sz val="12"/>
        <color theme="1"/>
        <rFont val="Times New Roman"/>
        <family val="1"/>
      </rPr>
      <t xml:space="preserve"> (30), </t>
    </r>
    <r>
      <rPr>
        <sz val="12"/>
        <color rgb="FFFF2F92"/>
        <rFont val="Times New Roman"/>
        <family val="1"/>
      </rPr>
      <t>γ</t>
    </r>
    <r>
      <rPr>
        <sz val="12"/>
        <color theme="1"/>
        <rFont val="Times New Roman"/>
        <family val="1"/>
      </rPr>
      <t xml:space="preserve"> (1)</t>
    </r>
  </si>
  <si>
    <t>TA10559, TA10629,TA10628, TA10418,TA2032,TA10591</t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</si>
  <si>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(3)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</si>
  <si>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(4), </t>
    </r>
    <r>
      <rPr>
        <sz val="12"/>
        <color rgb="FF0432FF"/>
        <rFont val="Times New Roman"/>
        <family val="1"/>
      </rPr>
      <t xml:space="preserve">dom_g2 </t>
    </r>
    <r>
      <rPr>
        <sz val="12"/>
        <color theme="1"/>
        <rFont val="Times New Roman"/>
        <family val="1"/>
      </rPr>
      <t>(1)</t>
    </r>
  </si>
  <si>
    <t>TA10585,TA526</t>
  </si>
  <si>
    <t>TA10600,TA2705</t>
  </si>
  <si>
    <t>TA2705,TA10576</t>
  </si>
  <si>
    <t>TA2723,TA10576</t>
  </si>
  <si>
    <t>dom_g1 (3)</t>
  </si>
  <si>
    <t>TA10559,TA10612,TA10581,TA10583,TA10620,TA10626,TA10636,TA2706,X26611,TA10562,TA10640,TA2717,X23764,TA139,TA2720,TA10644,TA10637,TA10418,TA10590,TA10591,TA10657,TA10895,TA141,TA2032,TA10573</t>
  </si>
  <si>
    <t>clade_C (2), clade_D (7), clade_E (4), clade_F (2), clade_G (1)</t>
  </si>
  <si>
    <t>TA10418,TA10588,TA10590,TA10591,TA141,TA2032,26886</t>
  </si>
  <si>
    <t>dom_g2 (7)</t>
  </si>
  <si>
    <t>TA10620,TA10636</t>
  </si>
  <si>
    <t>dom_g1 (2)</t>
  </si>
  <si>
    <t>TA194,TA245,TA249,TA251,TA394,TA395,TA396,TA488,TA496,TA497,TA1221,TA1228,TA1348,TA184,TA2002,TA378,TA443,TA466,TA474,TA477,TA525,TA527,TA544,TA562,TA680,TA10595,TA10597,TA571,TA582</t>
  </si>
  <si>
    <t>TA10577,TA580,TA10562,TA10570</t>
  </si>
  <si>
    <t>clade_A, clade_B, clade_E</t>
  </si>
  <si>
    <t>TA10895,TA2032</t>
  </si>
  <si>
    <t>dom_g2 (2)</t>
  </si>
  <si>
    <t>TA10910</t>
  </si>
  <si>
    <t>TA10577,TA10558,TA10559,TA10565,TA10612,TA10622,TA10624,TA10625,TA2033,TA2705,TA2708,TA2716,TA2724,TA2725,TA10581,TA10620,TA10636,26611,TA10628,TA10629,TA2717,23764,2764,TA10598,TA10652,TA139,TA10569,TA10418,TA10574,TA10576,TA10588,TA10589,TA10590,TA10591,TA10657,TA10895,TA10896,TA141,TA2721,26623</t>
  </si>
  <si>
    <t>clade_A( 1), clade_C (13), clade_D (4), clade_E (5), clade_F (3), clade_G (1)</t>
  </si>
  <si>
    <t>TA10904</t>
  </si>
  <si>
    <t>TA526</t>
  </si>
  <si>
    <t>TA10583,TA10630</t>
  </si>
  <si>
    <t>clade_D, clade_E</t>
  </si>
  <si>
    <t>TA10593</t>
  </si>
  <si>
    <t>TA1207,TA1353,TA1354,TA194,TA229,TA245,TA249,TA250,TA277,TA278,TA284,TA285,TA346,TA349,TA353,TA388,TA394,TA395,TA396,TA398,TA403,TA408,TA428,TA487,TA488,TA490,TA496,TA502,TA512,TA695,TA10888,TA10904,TA10912,TA1228,TA1230,TA1254,TA1260,TA1340,TA190,TA2002,TA228,TA297,TA330,TA372,TA378,TA458,TA474,TA480,TA482,TA515,TA530,TA533,TA602,TA618,TA640,TA647,TA667,TA752,TA754,TA757,TA210</t>
  </si>
  <si>
    <t>TA2703,TA580</t>
  </si>
  <si>
    <t>TA10577,TA2719,TA10637,TA10546,TA10595,TA10907,TA1264,TA2009,TA569</t>
  </si>
  <si>
    <t>clade_A (2)</t>
  </si>
  <si>
    <t>TA10546</t>
  </si>
  <si>
    <t>TA2719,TA10558,TA10581,TA10583,26611,TA10629,TA10640,23764,2764,TA10569,TA10644,TA10418,TA10574,TA10588,TA10591,TA10607,TA10657,TA10895,TA141,TA2032,TA2039,26623,26886,TA1236,TA286,TA661,TA10570,TA10909</t>
  </si>
  <si>
    <t>clade_A (1), clade_C (1), clade_D (3), clade_F (4), clade_G (2)</t>
  </si>
  <si>
    <t>TA10598</t>
  </si>
  <si>
    <t xml:space="preserve">clade_F </t>
  </si>
  <si>
    <t>TA10562,TA10630</t>
  </si>
  <si>
    <t>clade_E (2)</t>
  </si>
  <si>
    <t>TA580</t>
  </si>
  <si>
    <t>TA2032</t>
  </si>
  <si>
    <t>TA10558,TA10624,TA2705,TA10604,TA10652,TA139,TA10418,TA10589,TA10590,TA10591,TA10607,TA10657,TA10895,TA141</t>
  </si>
  <si>
    <t>clade_C (3), clade_F (3)</t>
  </si>
  <si>
    <t>TA10577,TA10612,TA2716,TA2724,TA10581,TA10583,TA10626,TA2706,X26611,TA10562,TA10628,TA10629,TA10640,TA2717,TA10604,TA10896,TA10570</t>
  </si>
  <si>
    <t>clade_A (1), clade_C (3), clade_D (5), clade_E (5), clade_F (1)</t>
  </si>
  <si>
    <t>TA10558</t>
  </si>
  <si>
    <t>cclade_F</t>
  </si>
  <si>
    <t>clade_B (1), clade_E (3), clade_G (2)</t>
  </si>
  <si>
    <t>dom_g2 (4)</t>
  </si>
  <si>
    <t>clade_D (1), clade_F (2)</t>
  </si>
  <si>
    <t>clade_C (1), clade_F (1)</t>
  </si>
  <si>
    <t>clade_A (1), clade_C (13), clade_D (4), clade_E (5), clade_F (4), clade_G (1)</t>
  </si>
  <si>
    <t>clade_D (1), clade_F (1)</t>
  </si>
  <si>
    <t>TA759</t>
  </si>
  <si>
    <t>TA580,TA10562,TA10640,TA2717,TA10569,TA10644,TA10637,TA10570</t>
  </si>
  <si>
    <t>TA10895</t>
  </si>
  <si>
    <t>TA10418,TA10607,TA10895,TA141</t>
  </si>
  <si>
    <t>TA2030,TA10652,TA139</t>
  </si>
  <si>
    <t>TA10558,TA10652,TA10418,TA2721</t>
  </si>
  <si>
    <t>TA10577,TA10558,TA10559,TA10565,TA10612,TA10622,TA10624,TA10625,TA2033,TA2705,TA2708,TA2716,TA2724,TA2725,TA10581,TA10620,TA10636,26611,TA10628,TA10640,TA2717,23764,2764,TA10598,TA10604,TA10652,TA139,TA10569,TA10418,TA10574,TA10576,TA10588,TA10589,TA10590,TA10591,TA10607,TA10657,TA10896,TA141,TA2721,26623</t>
  </si>
  <si>
    <t>TA680</t>
  </si>
  <si>
    <t>TA2030,TA10598</t>
  </si>
  <si>
    <t>TA525</t>
  </si>
  <si>
    <t>TA582</t>
  </si>
  <si>
    <t>TA2035,23764</t>
  </si>
  <si>
    <t>TA10602</t>
  </si>
  <si>
    <t>TA10558,TA2705,TA2708,TA2716,TA2724,TA2725</t>
  </si>
  <si>
    <t>dom_g1 (6)</t>
  </si>
  <si>
    <t>clade_C (6)</t>
  </si>
  <si>
    <t>TA10912</t>
  </si>
  <si>
    <t>TA1236</t>
  </si>
  <si>
    <t>TA2723</t>
  </si>
  <si>
    <t>TA10630,TA10569,TA10644</t>
  </si>
  <si>
    <t>clade_E, clade_G</t>
  </si>
  <si>
    <t>TA2716,TA2724</t>
  </si>
  <si>
    <t>clade_ 5</t>
  </si>
  <si>
    <t>TA10418,TA10590,TA10591,TA141</t>
  </si>
  <si>
    <t>blue</t>
  </si>
  <si>
    <t>TA2723,TA10576,TA11015</t>
  </si>
  <si>
    <t>TA474</t>
  </si>
  <si>
    <t>TA10548,TA2703,TA580,TA10558,TA10559,TA10565,TA10612,TA10622,TA10624,TA10625,TA2033,TA2705,TA2708,TA2716,TA2724,TA2725,TA10581,TA10583,TA10620,TA10626,TA10636,TA2030,TA2035,TA2706,26611,TA10562,TA10630,TA10640,TA2717,23764,2764,TA10598,TA10604,TA10652,TA10637,TA10418,TA10574,TA10576,TA10588,TA10590,TA10591,TA10607,TA10657,TA10895,TA141,TA2032,TA2039,TA2721,26623,26886,TA10595,TA10597,TA571,TA582,TA177,TA661,TA694,TA10415,TA1221,TA1228,TA1334,TA1348,TA184,TA2002,TA228,TA366,TA378,TA385,TA443,TA453,TA454,TA466,TA473,TA474,TA477,TA525,TA527,TA544,TA562,TA590,TA632,TA680,TA748,TA754,TA194,TA2021,TA245,TA249,TA251,TA394,TA395,TA396,TA488,TA496,TA497</t>
  </si>
  <si>
    <t>TA10630,TA2717,TA10569,TA10637,TA10585,TA1236,TA229,TA251,TA278,TA284,TA285,TA349,TA353,TA394,TA487,TA488,TA490,TA502,TA1208,TA1211,TA1254,TA1348,TA182,TA184,TA186,TA228,TA299,TA357,TA525,TA527,TA759</t>
  </si>
  <si>
    <t>mono_green</t>
  </si>
  <si>
    <t>clade_ 6</t>
  </si>
  <si>
    <t>TA10418,TA10590,TA10607,TA10895,TA141,TA2721</t>
  </si>
  <si>
    <t>TA10558,TA10624,TA2705,TA2725,TA10620,TA10636,TA2035,TA10604,TA10652,TA10418,TA10574,TA10588,TA10590,TA10591,TA10895,TA141,TA2032,TA2039,TA2721,26623,26886,TA10600,TA569</t>
  </si>
  <si>
    <t>TA141</t>
  </si>
  <si>
    <t>TA10565</t>
  </si>
  <si>
    <t>clade_ 3</t>
  </si>
  <si>
    <t>TA10565,TA10622,TA10625,TA2035,26611</t>
  </si>
  <si>
    <t>dom_g1 (5)</t>
  </si>
  <si>
    <t>alpha</t>
  </si>
  <si>
    <t>gamma</t>
  </si>
  <si>
    <t>clade_C (2)</t>
  </si>
  <si>
    <t>clade_G (1)</t>
  </si>
  <si>
    <t>clade_B (3), clade_C (13), clade_D (9), clade_E (6), clade_F (3)</t>
  </si>
  <si>
    <t>clade_E (2), clade_G (1)</t>
  </si>
  <si>
    <t>dom_g2 (6)</t>
  </si>
  <si>
    <t>clade_C (4), clade_D (3), clade_F (2)</t>
  </si>
  <si>
    <t>clade_C (3), clade_D (2)</t>
  </si>
  <si>
    <t>TA10581,TA10626,TA10628</t>
  </si>
  <si>
    <t>clade_D (2), clade_E</t>
  </si>
  <si>
    <t>TA2725</t>
  </si>
  <si>
    <t>TA10565,TA10612,TA2706,2764,TA2039,TA10600,TA2005</t>
  </si>
  <si>
    <t>clade_C (2), clade_D (1), clade_5 (1)</t>
  </si>
  <si>
    <t>TA10577,TA10548,TA2703,TA580,TA10558,TA2705,TA2708,TA2716,TA2725,TA2030,TA10598,TA10652,TA2720,TA10569,TA10637,TA10590,TA141,TA2721,X26886,TA10585,TA10602,TA10603,TA10909,TA11012,TA2008,TA210,TA578,TA10570</t>
  </si>
  <si>
    <t>TA10570,TA10585</t>
  </si>
  <si>
    <t>TA10577,TA10548,TA2703,TA580,TA10558,TA10559,TA10565,TA10612,TA10622,TA10624,TA10625,TA2033,TA2705,TA2708,TA2716,TA2724,TA2725,TA10581,TA10583,TA10626,TA10636,TA2706,26611,TA10562,TA10628,TA10629,TA10630,TA10640,23764,2764,TA10604,TA10652,TA10644,TA2723,TA10637,TA10896,TA2039,TA10570,TA10910,TA1235,TA1236,TA177,TA286,TA661,TA694,TA10907,TA210,TA571,TA11038,TA1354,TA2021,TA245,TA249,TA250,TA251,TA278,TA284,TA285,TA394,TA395,TA396,TA398,TA403,TA428,TA488,TA490,TA512,TA695,TA10415,TA10593,TA10867,TA10888,TA10901,TA10902,TA10904,TA10912,TA10913,TA1208,TA1211,TA1221,TA1228,TA1254,TA1260,TA1334,TA1340,TA1348,TA1366,TA176,TA182,TA184,TA186,TA189,TA190,TA192,TA2002,TA228,TA289,TA297,TA299,TA309,TA329,TA330,TA357,TA365,TA366,TA367,TA372,TA378,TA385,TA404,TA438,TA454,TA458,TA466,TA473,TA474,TA477,TA479,TA480,TA482,TA521,TA526,TA530,TA533,TA562,TA588,TA590,TA599,TA602,TA615,TA616,TA617,TA618,TA632,TA634,TA637,TA640,TA643,TA647,TA680,TA748,TA752,TA754,TA755,TA756,TA757,TA759</t>
  </si>
  <si>
    <t>clade_A (1), clade_B (3), clade_C (13), clade_D (6), clade_E (7), clade_F (2) clade_G (2)</t>
  </si>
  <si>
    <t>TA2002,TA640,TA10603</t>
  </si>
  <si>
    <t>TA580,TA10562,TA2717,TA10637,TA10570</t>
  </si>
  <si>
    <t>TA210</t>
  </si>
  <si>
    <t>TA10565, TA10625</t>
  </si>
  <si>
    <t>TA2703, TA10565,TA10622,TA10625</t>
  </si>
  <si>
    <t>dom_g1 (4)</t>
  </si>
  <si>
    <t>TA10565,TA10622,TA10625,26611,TA10589</t>
  </si>
  <si>
    <t>TA2035</t>
  </si>
  <si>
    <t>clade_B (1), clade_E (2)</t>
  </si>
  <si>
    <t>clade_B (1), clade_C (3)</t>
  </si>
  <si>
    <t>clade_C (1), clade_D (3)</t>
  </si>
  <si>
    <t>TA229,TA496</t>
  </si>
  <si>
    <t>TA2719</t>
  </si>
  <si>
    <t>clade_ 1</t>
  </si>
  <si>
    <t>clade_ 7</t>
  </si>
  <si>
    <t>TA10577,TA10562,TA10637,TA10570</t>
  </si>
  <si>
    <t>clade_ 1 (1) clade_ 5 (1)</t>
  </si>
  <si>
    <t>clade_ 4 (1), clade_ 5 (1)</t>
  </si>
  <si>
    <t>TA10418,TA10607,TA141</t>
  </si>
  <si>
    <t>dom_g2 (3)</t>
  </si>
  <si>
    <t>TA10612,TA2705,TA10581,26611,TA10628,TA10629,TA10652,TA10576,TA10896</t>
  </si>
  <si>
    <t>clade_ 3 (2), clade_ 4 (2), clade_ 5 (2), clade_ 6 (1)</t>
  </si>
  <si>
    <t>TA10558,TA10559,TA10565,TA10612,TA2033,TA2705,TA2708,TA2725,TA10581,26611,TA10628,TA10640,TA2717,23764,2764,TA10598,TA10604,TA10652,TA10418,TA10576,TA10588,TA10589,TA10591,TA10657,TA10896,TA141,TA2721</t>
  </si>
  <si>
    <t>clade_ 3 (8), clade_ 4 (2), clade_ 5 (5), clade_ 6 (3)</t>
  </si>
  <si>
    <t>TA10583,TA10628,TA2717,TA10562</t>
  </si>
  <si>
    <t>clade_ 4 (1), clade_ 5 (3)</t>
  </si>
  <si>
    <t>TA2720</t>
  </si>
  <si>
    <t>TA2720,TA10588</t>
  </si>
  <si>
    <t>TA10577,TA2719,TA194,TA240,TA245,TA250,TA284,TA316,TA349,TA398,TA487,TA490,TA10867,TA10913,TA1230,TA1254,TA299,TA365,TA367,TA378,TA466,TA527,TA632,TA637,TA647,TA755,TA757,TA10585,TA528,TA571,TA584</t>
  </si>
  <si>
    <t>clade_ 1 (2)</t>
  </si>
  <si>
    <t>α_g1 (2)</t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</si>
  <si>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(3),</t>
    </r>
    <r>
      <rPr>
        <sz val="12"/>
        <color rgb="FFFF2F92"/>
        <rFont val="Times New Roman"/>
        <family val="1"/>
      </rPr>
      <t xml:space="preserve"> γ</t>
    </r>
    <r>
      <rPr>
        <sz val="12"/>
        <color theme="1"/>
        <rFont val="Times New Roman"/>
        <family val="1"/>
      </rPr>
      <t xml:space="preserve"> (6)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</si>
  <si>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(27),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(13)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</si>
  <si>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(6),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(8)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</si>
  <si>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(7),</t>
    </r>
    <r>
      <rPr>
        <sz val="11"/>
        <color theme="1" tint="0.34998626667073579"/>
        <rFont val="Calibri (Body)"/>
      </rPr>
      <t xml:space="preserve"> β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</si>
  <si>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(2),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(2)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</si>
  <si>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(28),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(13)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</si>
  <si>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</si>
  <si>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(4),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(2)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</si>
  <si>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(35),</t>
    </r>
    <r>
      <rPr>
        <sz val="12"/>
        <color rgb="FF0432FF"/>
        <rFont val="Times New Roman"/>
        <family val="1"/>
      </rPr>
      <t xml:space="preserve"> dom_g2 </t>
    </r>
    <r>
      <rPr>
        <sz val="12"/>
        <color theme="1"/>
        <rFont val="Times New Roman"/>
        <family val="1"/>
      </rPr>
      <t xml:space="preserve">(15), </t>
    </r>
    <r>
      <rPr>
        <sz val="12"/>
        <color rgb="FFFF2F92"/>
        <rFont val="Times New Roman"/>
        <family val="1"/>
      </rPr>
      <t xml:space="preserve">γ </t>
    </r>
    <r>
      <rPr>
        <sz val="12"/>
        <color theme="1"/>
        <rFont val="Times New Roman"/>
        <family val="1"/>
      </rPr>
      <t xml:space="preserve">(4),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(3), </t>
    </r>
    <r>
      <rPr>
        <sz val="12"/>
        <color rgb="FFDDA60D"/>
        <rFont val="Times New Roman"/>
        <family val="1"/>
      </rPr>
      <t>α_g2</t>
    </r>
    <r>
      <rPr>
        <sz val="12"/>
        <color theme="1"/>
        <rFont val="Times New Roman"/>
        <family val="1"/>
      </rPr>
      <t xml:space="preserve"> (27),</t>
    </r>
    <r>
      <rPr>
        <sz val="12"/>
        <color rgb="FF7030A0"/>
        <rFont val="Times New Roman"/>
        <family val="1"/>
      </rPr>
      <t xml:space="preserve"> α_g1</t>
    </r>
    <r>
      <rPr>
        <sz val="12"/>
        <color theme="1"/>
        <rFont val="Times New Roman"/>
        <family val="1"/>
      </rPr>
      <t xml:space="preserve"> (11)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</si>
  <si>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(4),</t>
    </r>
    <r>
      <rPr>
        <sz val="11"/>
        <color rgb="FFFF2F92"/>
        <rFont val="Calibri (Body)"/>
      </rPr>
      <t xml:space="preserve"> γ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(1),</t>
    </r>
    <r>
      <rPr>
        <sz val="11"/>
        <color rgb="FF7030A0"/>
        <rFont val="Calibri (Body)"/>
      </rPr>
      <t xml:space="preserve"> α_g1 </t>
    </r>
    <r>
      <rPr>
        <sz val="11"/>
        <color theme="1"/>
        <rFont val="Calibri"/>
        <family val="2"/>
        <scheme val="minor"/>
      </rPr>
      <t xml:space="preserve">(12), </t>
    </r>
    <r>
      <rPr>
        <sz val="11"/>
        <color rgb="FFDDA60D"/>
        <rFont val="Calibri (Body)"/>
      </rPr>
      <t>α_g2</t>
    </r>
    <r>
      <rPr>
        <sz val="11"/>
        <color theme="1"/>
        <rFont val="Calibri"/>
        <family val="2"/>
        <scheme val="minor"/>
      </rPr>
      <t xml:space="preserve"> (13)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</si>
  <si>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(9),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(12), </t>
    </r>
    <r>
      <rPr>
        <sz val="11"/>
        <color rgb="FFFF2F92"/>
        <rFont val="Calibri (Body)"/>
      </rPr>
      <t xml:space="preserve">γ </t>
    </r>
    <r>
      <rPr>
        <sz val="11"/>
        <color theme="1"/>
        <rFont val="Calibri"/>
        <family val="2"/>
        <scheme val="minor"/>
      </rPr>
      <t>(2)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</si>
  <si>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</si>
  <si>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7030A0"/>
        <rFont val="Times New Roman"/>
        <family val="1"/>
      </rPr>
      <t>α_g1</t>
    </r>
    <r>
      <rPr>
        <sz val="12"/>
        <color theme="1"/>
        <rFont val="Times New Roman"/>
        <family val="1"/>
      </rPr>
      <t xml:space="preserve"> (10),</t>
    </r>
    <r>
      <rPr>
        <sz val="12"/>
        <color rgb="FFDDA60D"/>
        <rFont val="Times New Roman"/>
        <family val="1"/>
      </rPr>
      <t xml:space="preserve"> α_g2</t>
    </r>
    <r>
      <rPr>
        <sz val="12"/>
        <color theme="1"/>
        <rFont val="Times New Roman"/>
        <family val="1"/>
      </rPr>
      <t xml:space="preserve"> (15),</t>
    </r>
    <r>
      <rPr>
        <sz val="12"/>
        <color rgb="FFFF2F92"/>
        <rFont val="Times New Roman"/>
        <family val="1"/>
      </rPr>
      <t xml:space="preserve"> γ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</si>
  <si>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008F00"/>
        <rFont val="Times New Roman"/>
        <family val="1"/>
      </rPr>
      <t xml:space="preserve">dom_g1 </t>
    </r>
    <r>
      <rPr>
        <sz val="12"/>
        <color theme="1"/>
        <rFont val="Times New Roman"/>
        <family val="1"/>
      </rPr>
      <t xml:space="preserve">(17), </t>
    </r>
    <r>
      <rPr>
        <sz val="12"/>
        <color rgb="FF0332FF"/>
        <rFont val="Times New Roman"/>
        <family val="1"/>
      </rPr>
      <t>dom_g2</t>
    </r>
    <r>
      <rPr>
        <sz val="12"/>
        <color rgb="FF008F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(7), β (1)</t>
    </r>
  </si>
  <si>
    <r>
      <rPr>
        <sz val="12"/>
        <color rgb="FFFF2F92"/>
        <rFont val="Times New Roman"/>
        <family val="1"/>
      </rPr>
      <t>γ</t>
    </r>
    <r>
      <rPr>
        <sz val="12"/>
        <color theme="1"/>
        <rFont val="Times New Roman"/>
        <family val="1"/>
      </rPr>
      <t xml:space="preserve"> (1), </t>
    </r>
    <r>
      <rPr>
        <sz val="12"/>
        <color rgb="FF008F00"/>
        <rFont val="Times New Roman"/>
        <family val="1"/>
      </rPr>
      <t xml:space="preserve">dom_g1 </t>
    </r>
    <r>
      <rPr>
        <sz val="12"/>
        <color theme="1"/>
        <rFont val="Times New Roman"/>
        <family val="1"/>
      </rPr>
      <t>(1)</t>
    </r>
  </si>
  <si>
    <r>
      <rPr>
        <sz val="12"/>
        <color rgb="FFFF2F92"/>
        <rFont val="Times New Roman"/>
        <family val="1"/>
      </rPr>
      <t>γ (1)</t>
    </r>
    <r>
      <rPr>
        <sz val="12"/>
        <color theme="1"/>
        <rFont val="Times New Roman"/>
        <family val="1"/>
      </rPr>
      <t>,</t>
    </r>
    <r>
      <rPr>
        <sz val="12"/>
        <color rgb="FF0432FF"/>
        <rFont val="Times New Roman"/>
        <family val="1"/>
      </rPr>
      <t xml:space="preserve"> </t>
    </r>
    <r>
      <rPr>
        <sz val="12"/>
        <color rgb="FFDDA60D"/>
        <rFont val="Times New Roman"/>
        <family val="1"/>
      </rPr>
      <t>α_g2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</si>
  <si>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, </t>
    </r>
    <r>
      <rPr>
        <sz val="12"/>
        <color rgb="FF0432FF"/>
        <rFont val="Times New Roman"/>
        <family val="1"/>
      </rPr>
      <t>dom_g2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</si>
  <si>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(11),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(12),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(4), </t>
    </r>
    <r>
      <rPr>
        <sz val="12"/>
        <color rgb="FFFF2F92"/>
        <rFont val="Times New Roman"/>
        <family val="1"/>
      </rPr>
      <t>γ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</si>
  <si>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(15),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</si>
  <si>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(15),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(4),</t>
    </r>
    <r>
      <rPr>
        <sz val="11"/>
        <color rgb="FFFF2F92"/>
        <rFont val="Calibri (Body)"/>
      </rPr>
      <t xml:space="preserve"> γ</t>
    </r>
    <r>
      <rPr>
        <sz val="11"/>
        <color theme="1"/>
        <rFont val="Calibri"/>
        <family val="2"/>
        <scheme val="minor"/>
      </rPr>
      <t xml:space="preserve"> (8),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</si>
  <si>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theme="1" tint="0.34998626667073579"/>
        <rFont val="Calibri (Body)"/>
      </rPr>
      <t xml:space="preserve"> β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</si>
  <si>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(4),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</si>
  <si>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(35),</t>
    </r>
    <r>
      <rPr>
        <sz val="11"/>
        <color rgb="FF0432FF"/>
        <rFont val="Calibri (Body)"/>
      </rPr>
      <t xml:space="preserve"> dom_g2</t>
    </r>
    <r>
      <rPr>
        <sz val="11"/>
        <color theme="1"/>
        <rFont val="Calibri"/>
        <family val="2"/>
        <scheme val="minor"/>
      </rPr>
      <t xml:space="preserve"> (2),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(8),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(3),</t>
    </r>
    <r>
      <rPr>
        <sz val="11"/>
        <color rgb="FF7030A0"/>
        <rFont val="Calibri (Body)"/>
      </rPr>
      <t xml:space="preserve"> α_g1</t>
    </r>
    <r>
      <rPr>
        <sz val="11"/>
        <color theme="1"/>
        <rFont val="Calibri"/>
        <family val="2"/>
        <scheme val="minor"/>
      </rPr>
      <t xml:space="preserve"> (20), </t>
    </r>
    <r>
      <rPr>
        <sz val="11"/>
        <color rgb="FFDDA60D"/>
        <rFont val="Calibri (Body)"/>
      </rPr>
      <t>α_g2</t>
    </r>
    <r>
      <rPr>
        <sz val="11"/>
        <color theme="1"/>
        <rFont val="Calibri"/>
        <family val="2"/>
        <scheme val="minor"/>
      </rPr>
      <t xml:space="preserve"> (79)</t>
    </r>
  </si>
  <si>
    <r>
      <rPr>
        <sz val="12"/>
        <color rgb="FFDDA60D"/>
        <rFont val="Calibri (Body)"/>
      </rPr>
      <t>α_g2</t>
    </r>
    <r>
      <rPr>
        <sz val="12"/>
        <color rgb="FF000000"/>
        <rFont val="Calibri"/>
        <family val="2"/>
        <scheme val="minor"/>
      </rPr>
      <t xml:space="preserve"> (2), </t>
    </r>
    <r>
      <rPr>
        <sz val="12"/>
        <color rgb="FFFF2F92"/>
        <rFont val="Calibri (Body)"/>
      </rPr>
      <t>γ</t>
    </r>
    <r>
      <rPr>
        <sz val="12"/>
        <color rgb="FF000000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</si>
  <si>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 xml:space="preserve">dom_g1 </t>
    </r>
    <r>
      <rPr>
        <sz val="11"/>
        <color theme="1"/>
        <rFont val="Calibri"/>
        <family val="2"/>
        <scheme val="minor"/>
      </rPr>
      <t xml:space="preserve">(4),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</si>
  <si>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 xml:space="preserve">dom_g1 </t>
    </r>
    <r>
      <rPr>
        <sz val="11"/>
        <color theme="1"/>
        <rFont val="Calibri"/>
        <family val="2"/>
        <scheme val="minor"/>
      </rPr>
      <t xml:space="preserve">(4),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</si>
  <si>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(3),</t>
    </r>
    <r>
      <rPr>
        <sz val="11"/>
        <color theme="1" tint="0.34998626667073579"/>
        <rFont val="Calibri (Body)"/>
      </rPr>
      <t xml:space="preserve"> β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</si>
  <si>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(7),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(2)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</si>
  <si>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(18),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(9)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</si>
  <si>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</si>
  <si>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(2), </t>
    </r>
    <r>
      <rPr>
        <sz val="11"/>
        <color rgb="FF7030A0"/>
        <rFont val="Calibri (Body)"/>
      </rPr>
      <t>α_g1</t>
    </r>
    <r>
      <rPr>
        <sz val="11"/>
        <color theme="1"/>
        <rFont val="Calibri"/>
        <family val="2"/>
        <scheme val="minor"/>
      </rPr>
      <t xml:space="preserve"> (10), </t>
    </r>
    <r>
      <rPr>
        <sz val="11"/>
        <color rgb="FFDDA60D"/>
        <rFont val="Calibri (Body)"/>
      </rPr>
      <t xml:space="preserve">α_g2 </t>
    </r>
    <r>
      <rPr>
        <sz val="11"/>
        <color theme="1"/>
        <rFont val="Calibri"/>
        <family val="2"/>
        <scheme val="minor"/>
      </rPr>
      <t xml:space="preserve">(15),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(4)</t>
    </r>
  </si>
  <si>
    <t>Supplementary Table X. T. monococcum introgressions into bread wheat.</t>
  </si>
  <si>
    <t>1) Mapped k-mer depth</t>
  </si>
  <si>
    <t>3) Einkorn groups (# accessions with at least 20% of introgression)</t>
  </si>
  <si>
    <t>4) Accessions from domesticated group1 (dom_g1)</t>
  </si>
  <si>
    <t>5) pangenome cultivars (% of windows with &lt;=30 variations)</t>
  </si>
  <si>
    <t xml:space="preserve">6) Top accession </t>
  </si>
  <si>
    <t>The table shows the following:</t>
  </si>
  <si>
    <t xml:space="preserve"> 1) Introgressed regions based on mapped k-mer depth</t>
  </si>
  <si>
    <t xml:space="preserve">3) Number of accessions per group that cover at least 20% of the introgressed region. </t>
  </si>
  <si>
    <t xml:space="preserve">4) Number of accessions per clade (considering only dom_g1 group) that cover at least 20% of the introgressed region. </t>
  </si>
  <si>
    <t xml:space="preserve">5) The percentage of windows with variation ≤ 30  in each bread wheat cultivar for each introgressed region. </t>
  </si>
  <si>
    <t>6) Top accession contributed the most to the introgressed block. The number of accessions indicated between brackets if more than one accession showed the same percentage.</t>
  </si>
  <si>
    <t>2) IBSpy variations (&lt;=30  max nine 50-kbp gap)</t>
  </si>
  <si>
    <t>Highlighted cells in yellow are the disagreements between the two methods (k-mer mapping approach and IBSpy variation).</t>
  </si>
  <si>
    <r>
      <rPr>
        <b/>
        <sz val="12"/>
        <color rgb="FF7030A0"/>
        <rFont val="Times New Roman"/>
        <family val="1"/>
      </rPr>
      <t xml:space="preserve">α_g1 </t>
    </r>
    <r>
      <rPr>
        <b/>
        <sz val="12"/>
        <color theme="1"/>
        <rFont val="Times New Roman"/>
        <family val="1"/>
      </rPr>
      <t>(30),</t>
    </r>
    <r>
      <rPr>
        <b/>
        <sz val="12"/>
        <color rgb="FFDDA60D"/>
        <rFont val="Times New Roman"/>
        <family val="1"/>
      </rPr>
      <t xml:space="preserve"> α_g2</t>
    </r>
    <r>
      <rPr>
        <b/>
        <sz val="12"/>
        <color theme="1"/>
        <rFont val="Times New Roman"/>
        <family val="1"/>
      </rPr>
      <t xml:space="preserve"> (30), </t>
    </r>
    <r>
      <rPr>
        <b/>
        <sz val="12"/>
        <color rgb="FFFF2F92"/>
        <rFont val="Times New Roman"/>
        <family val="1"/>
      </rPr>
      <t>γ</t>
    </r>
    <r>
      <rPr>
        <b/>
        <sz val="12"/>
        <color theme="1"/>
        <rFont val="Times New Roman"/>
        <family val="1"/>
      </rPr>
      <t xml:space="preserve"> (1)</t>
    </r>
  </si>
  <si>
    <r>
      <rPr>
        <b/>
        <sz val="12"/>
        <color rgb="FF7030A0"/>
        <rFont val="Times New Roman"/>
        <family val="1"/>
      </rPr>
      <t>α_g1</t>
    </r>
    <r>
      <rPr>
        <b/>
        <sz val="12"/>
        <color theme="1"/>
        <rFont val="Times New Roman"/>
        <family val="1"/>
      </rPr>
      <t xml:space="preserve"> (30),</t>
    </r>
    <r>
      <rPr>
        <b/>
        <sz val="12"/>
        <color theme="7"/>
        <rFont val="Times New Roman"/>
        <family val="1"/>
      </rPr>
      <t xml:space="preserve"> </t>
    </r>
    <r>
      <rPr>
        <b/>
        <sz val="12"/>
        <color rgb="FFDDA60D"/>
        <rFont val="Times New Roman"/>
        <family val="1"/>
      </rPr>
      <t>α_g2</t>
    </r>
    <r>
      <rPr>
        <b/>
        <sz val="12"/>
        <color theme="1"/>
        <rFont val="Times New Roman"/>
        <family val="1"/>
      </rPr>
      <t xml:space="preserve"> (30), </t>
    </r>
    <r>
      <rPr>
        <b/>
        <sz val="12"/>
        <color rgb="FFFF2F92"/>
        <rFont val="Times New Roman"/>
        <family val="1"/>
      </rPr>
      <t>γ</t>
    </r>
    <r>
      <rPr>
        <b/>
        <sz val="12"/>
        <color theme="1"/>
        <rFont val="Times New Roman"/>
        <family val="1"/>
      </rPr>
      <t xml:space="preserve"> (1)</t>
    </r>
  </si>
  <si>
    <t xml:space="preserve">2) Introgressed regions identified by IBSpy variation considering a window with a variation of ≤ 30 as introgressed. Two or more regions were grouped to one if they were &lt; 500 Kb apart. </t>
  </si>
  <si>
    <t>Looks suspicious. I will thesequences of the genomes</t>
  </si>
  <si>
    <t>confirmed this is correct; no accession has more than 20% - kmer depth clearly suggest monococcum introgression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</si>
</sst>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432FF"/>
      <name val="Times New Roman"/>
      <family val="1"/>
    </font>
    <font>
      <sz val="12"/>
      <color rgb="FF008F00"/>
      <name val="Times New Roman"/>
      <family val="1"/>
    </font>
    <font>
      <sz val="12"/>
      <color rgb="FFFF2F92"/>
      <name val="Times New Roman"/>
      <family val="1"/>
    </font>
    <font>
      <sz val="12"/>
      <color rgb="FF7030A0"/>
      <name val="Times New Roman"/>
      <family val="1"/>
    </font>
    <font>
      <sz val="12"/>
      <color theme="7"/>
      <name val="Times New Roman"/>
      <family val="1"/>
    </font>
    <font>
      <sz val="12"/>
      <color rgb="FFDDA60D"/>
      <name val="Times New Roman"/>
      <family val="1"/>
    </font>
    <font>
      <sz val="12"/>
      <color rgb="FF0332FF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34998626667073579"/>
      <name val="Times New Roman"/>
      <family val="1"/>
    </font>
    <font>
      <sz val="11"/>
      <color theme="1" tint="0.34998626667073579"/>
      <name val="Calibri (Body)"/>
    </font>
    <font>
      <sz val="11"/>
      <color rgb="FF008F00"/>
      <name val="Calibri (Body)"/>
    </font>
    <font>
      <sz val="11"/>
      <color rgb="FF0432FF"/>
      <name val="Calibri (Body)"/>
    </font>
    <font>
      <sz val="11"/>
      <color rgb="FFFF2F92"/>
      <name val="Calibri (Body)"/>
    </font>
    <font>
      <sz val="11"/>
      <color rgb="FF7030A0"/>
      <name val="Calibri (Body)"/>
    </font>
    <font>
      <sz val="11"/>
      <color rgb="FFDDA60D"/>
      <name val="Calibri (Body)"/>
    </font>
    <font>
      <sz val="12"/>
      <color rgb="FFDDA60D"/>
      <name val="Calibri (Body)"/>
    </font>
    <font>
      <sz val="12"/>
      <color rgb="FFFF2F92"/>
      <name val="Calibri (Body)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DDA60D"/>
      <name val="Times New Roman"/>
      <family val="1"/>
    </font>
    <font>
      <b/>
      <sz val="12"/>
      <color rgb="FFFF2F92"/>
      <name val="Times New Roman"/>
      <family val="1"/>
    </font>
    <font>
      <b/>
      <sz val="12"/>
      <color theme="7"/>
      <name val="Times New Roman"/>
      <family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786DA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theme="1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 style="double">
        <color theme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5" fillId="9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165" fontId="4" fillId="0" borderId="0" xfId="1" applyNumberFormat="1" applyFont="1"/>
    <xf numFmtId="0" fontId="4" fillId="2" borderId="3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65" fontId="6" fillId="7" borderId="0" xfId="1" applyNumberFormat="1" applyFont="1" applyFill="1"/>
    <xf numFmtId="0" fontId="4" fillId="8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0" fontId="4" fillId="0" borderId="0" xfId="0" applyFont="1" applyBorder="1"/>
    <xf numFmtId="0" fontId="6" fillId="7" borderId="0" xfId="0" applyFont="1" applyFill="1" applyBorder="1" applyAlignment="1">
      <alignment horizontal="center"/>
    </xf>
    <xf numFmtId="165" fontId="6" fillId="7" borderId="0" xfId="1" applyNumberFormat="1" applyFont="1" applyFill="1" applyBorder="1" applyAlignment="1">
      <alignment horizontal="center"/>
    </xf>
    <xf numFmtId="165" fontId="6" fillId="7" borderId="0" xfId="1" applyNumberFormat="1" applyFont="1" applyFill="1" applyBorder="1"/>
    <xf numFmtId="164" fontId="6" fillId="7" borderId="0" xfId="1" applyNumberFormat="1" applyFont="1" applyFill="1" applyBorder="1"/>
    <xf numFmtId="0" fontId="6" fillId="7" borderId="4" xfId="0" applyFont="1" applyFill="1" applyBorder="1" applyAlignment="1">
      <alignment horizontal="center"/>
    </xf>
    <xf numFmtId="165" fontId="6" fillId="7" borderId="4" xfId="1" applyNumberFormat="1" applyFont="1" applyFill="1" applyBorder="1"/>
    <xf numFmtId="0" fontId="3" fillId="0" borderId="4" xfId="0" applyFont="1" applyBorder="1"/>
    <xf numFmtId="0" fontId="4" fillId="0" borderId="11" xfId="0" applyFont="1" applyBorder="1"/>
    <xf numFmtId="0" fontId="4" fillId="0" borderId="21" xfId="0" applyFont="1" applyBorder="1"/>
    <xf numFmtId="0" fontId="4" fillId="0" borderId="12" xfId="0" applyFont="1" applyBorder="1"/>
    <xf numFmtId="165" fontId="4" fillId="0" borderId="0" xfId="0" applyNumberFormat="1" applyFont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Alignment="1"/>
    <xf numFmtId="165" fontId="4" fillId="0" borderId="0" xfId="1" applyNumberFormat="1" applyFont="1" applyAlignment="1"/>
    <xf numFmtId="0" fontId="4" fillId="0" borderId="4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5" fontId="4" fillId="0" borderId="4" xfId="1" applyNumberFormat="1" applyFont="1" applyBorder="1"/>
    <xf numFmtId="0" fontId="4" fillId="0" borderId="11" xfId="0" applyFont="1" applyFill="1" applyBorder="1" applyAlignment="1">
      <alignment horizontal="center"/>
    </xf>
    <xf numFmtId="165" fontId="4" fillId="0" borderId="0" xfId="1" applyNumberFormat="1" applyFont="1" applyBorder="1" applyAlignment="1"/>
    <xf numFmtId="165" fontId="4" fillId="0" borderId="0" xfId="1" applyNumberFormat="1" applyFont="1" applyBorder="1"/>
    <xf numFmtId="165" fontId="6" fillId="7" borderId="4" xfId="1" applyNumberFormat="1" applyFont="1" applyFill="1" applyBorder="1" applyAlignment="1">
      <alignment horizontal="center"/>
    </xf>
    <xf numFmtId="165" fontId="4" fillId="0" borderId="4" xfId="1" applyNumberFormat="1" applyFont="1" applyBorder="1" applyAlignment="1"/>
    <xf numFmtId="0" fontId="4" fillId="6" borderId="4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9" fontId="4" fillId="0" borderId="0" xfId="3" applyFont="1"/>
    <xf numFmtId="0" fontId="4" fillId="3" borderId="1" xfId="0" applyFont="1" applyFill="1" applyBorder="1" applyAlignment="1">
      <alignment horizontal="center"/>
    </xf>
    <xf numFmtId="9" fontId="4" fillId="0" borderId="1" xfId="3" applyFont="1" applyBorder="1"/>
    <xf numFmtId="0" fontId="4" fillId="5" borderId="0" xfId="0" applyFont="1" applyFill="1" applyBorder="1" applyAlignment="1">
      <alignment horizontal="center"/>
    </xf>
    <xf numFmtId="0" fontId="4" fillId="10" borderId="0" xfId="0" applyFont="1" applyFill="1"/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166" fontId="4" fillId="0" borderId="13" xfId="3" applyNumberFormat="1" applyFont="1" applyBorder="1"/>
    <xf numFmtId="166" fontId="4" fillId="0" borderId="0" xfId="3" applyNumberFormat="1" applyFont="1" applyBorder="1"/>
    <xf numFmtId="0" fontId="4" fillId="2" borderId="1" xfId="0" applyFont="1" applyFill="1" applyBorder="1" applyAlignment="1">
      <alignment horizontal="right"/>
    </xf>
    <xf numFmtId="166" fontId="4" fillId="0" borderId="1" xfId="3" applyNumberFormat="1" applyFont="1" applyBorder="1"/>
    <xf numFmtId="0" fontId="4" fillId="0" borderId="2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7" borderId="0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0" xfId="1" applyNumberFormat="1" applyFont="1" applyFill="1" applyAlignment="1">
      <alignment horizontal="left"/>
    </xf>
    <xf numFmtId="165" fontId="4" fillId="0" borderId="4" xfId="1" applyNumberFormat="1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/>
    <xf numFmtId="0" fontId="4" fillId="8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center"/>
    </xf>
    <xf numFmtId="165" fontId="4" fillId="0" borderId="25" xfId="1" applyNumberFormat="1" applyFont="1" applyFill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4" fillId="11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4" xfId="0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15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5" fillId="1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/>
    <xf numFmtId="3" fontId="4" fillId="0" borderId="0" xfId="0" applyNumberFormat="1" applyFont="1"/>
    <xf numFmtId="0" fontId="3" fillId="0" borderId="0" xfId="0" applyFont="1" applyBorder="1" applyAlignment="1"/>
    <xf numFmtId="0" fontId="26" fillId="7" borderId="0" xfId="0" applyFont="1" applyFill="1" applyAlignment="1">
      <alignment horizontal="center"/>
    </xf>
    <xf numFmtId="165" fontId="26" fillId="7" borderId="0" xfId="1" applyNumberFormat="1" applyFont="1" applyFill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165" fontId="3" fillId="0" borderId="0" xfId="1" applyNumberFormat="1" applyFont="1" applyAlignment="1"/>
    <xf numFmtId="0" fontId="3" fillId="0" borderId="10" xfId="0" applyFont="1" applyFill="1" applyBorder="1" applyAlignment="1">
      <alignment horizontal="center"/>
    </xf>
    <xf numFmtId="0" fontId="31" fillId="0" borderId="0" xfId="0" applyFont="1"/>
    <xf numFmtId="0" fontId="31" fillId="9" borderId="0" xfId="0" applyFont="1" applyFill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wrapText="1"/>
    </xf>
    <xf numFmtId="2" fontId="4" fillId="0" borderId="28" xfId="0" applyNumberFormat="1" applyFont="1" applyBorder="1" applyAlignment="1">
      <alignment horizontal="center"/>
    </xf>
    <xf numFmtId="2" fontId="0" fillId="0" borderId="27" xfId="0" applyNumberFormat="1" applyBorder="1"/>
    <xf numFmtId="2" fontId="4" fillId="0" borderId="27" xfId="0" applyNumberFormat="1" applyFont="1" applyBorder="1"/>
    <xf numFmtId="2" fontId="4" fillId="0" borderId="29" xfId="0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9" xfId="0" applyNumberFormat="1" applyBorder="1"/>
    <xf numFmtId="2" fontId="31" fillId="0" borderId="27" xfId="0" applyNumberFormat="1" applyFont="1" applyBorder="1"/>
    <xf numFmtId="2" fontId="15" fillId="0" borderId="27" xfId="0" applyNumberFormat="1" applyFont="1" applyBorder="1"/>
    <xf numFmtId="2" fontId="14" fillId="0" borderId="27" xfId="0" applyNumberFormat="1" applyFont="1" applyBorder="1"/>
    <xf numFmtId="2" fontId="0" fillId="0" borderId="28" xfId="0" applyNumberFormat="1" applyBorder="1"/>
  </cellXfs>
  <cellStyles count="4">
    <cellStyle name="Comma" xfId="1" builtinId="3"/>
    <cellStyle name="Normal" xfId="0" builtinId="0"/>
    <cellStyle name="Normal 2" xfId="2" xr:uid="{4AD654F6-5E20-4463-B3DF-260E78B86655}"/>
    <cellStyle name="Percent" xfId="3" builtinId="5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2F92"/>
      <color rgb="FFDDA60D"/>
      <color rgb="FF008F00"/>
      <color rgb="FF0432FF"/>
      <color rgb="FF9BC2E6"/>
      <color rgb="FFB786DA"/>
      <color rgb="FFA9D08E"/>
      <color rgb="FFFF6699"/>
      <color rgb="FFFFFF99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EEF6-7FE9-4D5D-87AE-91B83CA57EC4}">
  <dimension ref="B1:AQ223"/>
  <sheetViews>
    <sheetView tabSelected="1" topLeftCell="AF1" zoomScale="108" zoomScaleNormal="108" workbookViewId="0">
      <pane ySplit="13" topLeftCell="A14" activePane="bottomLeft" state="frozen"/>
      <selection pane="bottomLeft" activeCell="AL28" sqref="AL28"/>
    </sheetView>
  </sheetViews>
  <sheetFormatPr baseColWidth="10" defaultColWidth="8.83203125" defaultRowHeight="16" x14ac:dyDescent="0.2"/>
  <cols>
    <col min="1" max="1" width="3.33203125" style="13" customWidth="1"/>
    <col min="2" max="2" width="13.1640625" style="13" bestFit="1" customWidth="1"/>
    <col min="3" max="3" width="8.33203125" style="13" bestFit="1" customWidth="1"/>
    <col min="4" max="4" width="13.83203125" style="13" customWidth="1"/>
    <col min="5" max="5" width="13" style="13" bestFit="1" customWidth="1"/>
    <col min="6" max="6" width="11.5" style="13" bestFit="1" customWidth="1"/>
    <col min="7" max="7" width="3.33203125" style="13" customWidth="1"/>
    <col min="8" max="8" width="9" style="13" bestFit="1" customWidth="1"/>
    <col min="9" max="9" width="8.83203125" style="13"/>
    <col min="10" max="11" width="13" style="13" bestFit="1" customWidth="1"/>
    <col min="12" max="12" width="11.5" style="13" bestFit="1" customWidth="1"/>
    <col min="13" max="13" width="9" style="13" bestFit="1" customWidth="1"/>
    <col min="14" max="14" width="12.1640625" style="13" bestFit="1" customWidth="1"/>
    <col min="15" max="15" width="11.1640625" style="13" bestFit="1" customWidth="1"/>
    <col min="16" max="16" width="11" style="13" customWidth="1"/>
    <col min="17" max="17" width="11.5" style="13" bestFit="1" customWidth="1"/>
    <col min="18" max="18" width="13" style="13" bestFit="1" customWidth="1"/>
    <col min="19" max="19" width="13.33203125" style="13" bestFit="1" customWidth="1"/>
    <col min="20" max="25" width="8.5" style="13" bestFit="1" customWidth="1"/>
    <col min="26" max="26" width="8.33203125" style="13" customWidth="1"/>
    <col min="27" max="27" width="9.83203125" style="13" bestFit="1" customWidth="1"/>
    <col min="28" max="28" width="11.6640625" style="13" bestFit="1" customWidth="1"/>
    <col min="29" max="29" width="9" style="13" bestFit="1" customWidth="1"/>
    <col min="30" max="30" width="8.33203125" style="13" bestFit="1" customWidth="1"/>
    <col min="31" max="31" width="9.33203125" style="13" bestFit="1" customWidth="1"/>
    <col min="32" max="32" width="8.1640625" style="13" bestFit="1" customWidth="1"/>
    <col min="33" max="33" width="9.83203125" style="13" bestFit="1" customWidth="1"/>
    <col min="34" max="35" width="9" style="13" bestFit="1" customWidth="1"/>
    <col min="36" max="36" width="10.33203125" style="13" bestFit="1" customWidth="1"/>
    <col min="37" max="37" width="15" style="91" customWidth="1"/>
    <col min="38" max="38" width="52" style="22" bestFit="1" customWidth="1"/>
    <col min="39" max="39" width="66.33203125" style="22" bestFit="1" customWidth="1"/>
    <col min="40" max="40" width="21.1640625" style="138" bestFit="1" customWidth="1"/>
    <col min="41" max="16384" width="8.83203125" style="13"/>
  </cols>
  <sheetData>
    <row r="1" spans="2:40" x14ac:dyDescent="0.2">
      <c r="B1" s="13" t="s">
        <v>258</v>
      </c>
      <c r="K1" s="14"/>
    </row>
    <row r="2" spans="2:40" x14ac:dyDescent="0.2">
      <c r="B2" s="13" t="s">
        <v>264</v>
      </c>
      <c r="K2" s="40"/>
    </row>
    <row r="3" spans="2:40" x14ac:dyDescent="0.2">
      <c r="B3" s="13" t="s">
        <v>265</v>
      </c>
      <c r="K3" s="40"/>
    </row>
    <row r="4" spans="2:40" x14ac:dyDescent="0.2">
      <c r="B4" s="13" t="s">
        <v>274</v>
      </c>
      <c r="K4" s="40"/>
    </row>
    <row r="5" spans="2:40" x14ac:dyDescent="0.2">
      <c r="B5" s="13" t="s">
        <v>271</v>
      </c>
      <c r="K5" s="40"/>
    </row>
    <row r="6" spans="2:40" x14ac:dyDescent="0.2">
      <c r="B6" s="13" t="s">
        <v>266</v>
      </c>
      <c r="K6" s="40"/>
      <c r="O6" s="144"/>
      <c r="P6" s="144"/>
      <c r="Q6" s="144"/>
      <c r="R6" s="144"/>
      <c r="S6" s="144"/>
      <c r="T6" s="144"/>
      <c r="U6" s="144"/>
      <c r="V6" s="144"/>
    </row>
    <row r="7" spans="2:40" x14ac:dyDescent="0.2">
      <c r="B7" s="13" t="s">
        <v>267</v>
      </c>
      <c r="K7" s="40"/>
    </row>
    <row r="8" spans="2:40" x14ac:dyDescent="0.2">
      <c r="B8" s="13" t="s">
        <v>268</v>
      </c>
      <c r="K8" s="40"/>
    </row>
    <row r="9" spans="2:40" x14ac:dyDescent="0.2">
      <c r="B9" s="13" t="s">
        <v>269</v>
      </c>
      <c r="K9" s="40"/>
    </row>
    <row r="10" spans="2:40" x14ac:dyDescent="0.2">
      <c r="K10" s="40"/>
    </row>
    <row r="12" spans="2:40" x14ac:dyDescent="0.2">
      <c r="C12" s="167" t="s">
        <v>259</v>
      </c>
      <c r="D12" s="167"/>
      <c r="E12" s="167"/>
      <c r="F12" s="167"/>
      <c r="G12" s="40"/>
      <c r="H12" s="171" t="s">
        <v>270</v>
      </c>
      <c r="I12" s="171"/>
      <c r="J12" s="171"/>
      <c r="K12" s="171"/>
      <c r="L12" s="171"/>
      <c r="M12" s="172"/>
      <c r="N12" s="168" t="s">
        <v>260</v>
      </c>
      <c r="O12" s="169"/>
      <c r="P12" s="169"/>
      <c r="Q12" s="169"/>
      <c r="R12" s="169"/>
      <c r="S12" s="170"/>
      <c r="T12" s="168" t="s">
        <v>261</v>
      </c>
      <c r="U12" s="169"/>
      <c r="V12" s="169"/>
      <c r="W12" s="169"/>
      <c r="X12" s="169"/>
      <c r="Y12" s="169"/>
      <c r="Z12" s="170"/>
      <c r="AA12" s="168" t="s">
        <v>262</v>
      </c>
      <c r="AB12" s="169"/>
      <c r="AC12" s="169"/>
      <c r="AD12" s="169"/>
      <c r="AE12" s="169"/>
      <c r="AF12" s="169"/>
      <c r="AG12" s="169"/>
      <c r="AH12" s="169"/>
      <c r="AI12" s="169"/>
      <c r="AJ12" s="170"/>
      <c r="AK12" s="168" t="s">
        <v>263</v>
      </c>
      <c r="AL12" s="169"/>
      <c r="AM12" s="169"/>
      <c r="AN12" s="170"/>
    </row>
    <row r="13" spans="2:40" ht="17" thickBot="1" x14ac:dyDescent="0.25">
      <c r="B13" s="16"/>
      <c r="C13" s="58" t="s">
        <v>7</v>
      </c>
      <c r="D13" s="58" t="s">
        <v>9</v>
      </c>
      <c r="E13" s="58" t="s">
        <v>10</v>
      </c>
      <c r="F13" s="58" t="s">
        <v>11</v>
      </c>
      <c r="G13" s="16"/>
      <c r="H13" s="58" t="s">
        <v>8</v>
      </c>
      <c r="I13" s="58" t="s">
        <v>7</v>
      </c>
      <c r="J13" s="58" t="s">
        <v>9</v>
      </c>
      <c r="K13" s="58" t="s">
        <v>10</v>
      </c>
      <c r="L13" s="58" t="s">
        <v>11</v>
      </c>
      <c r="M13" s="16" t="s">
        <v>12</v>
      </c>
      <c r="N13" s="101" t="s">
        <v>74</v>
      </c>
      <c r="O13" s="102" t="s">
        <v>76</v>
      </c>
      <c r="P13" s="103" t="s">
        <v>77</v>
      </c>
      <c r="Q13" s="104" t="s">
        <v>80</v>
      </c>
      <c r="R13" s="105" t="s">
        <v>78</v>
      </c>
      <c r="S13" s="106" t="s">
        <v>79</v>
      </c>
      <c r="T13" s="107" t="s">
        <v>67</v>
      </c>
      <c r="U13" s="108" t="s">
        <v>68</v>
      </c>
      <c r="V13" s="108" t="s">
        <v>69</v>
      </c>
      <c r="W13" s="108" t="s">
        <v>70</v>
      </c>
      <c r="X13" s="108" t="s">
        <v>71</v>
      </c>
      <c r="Y13" s="108" t="s">
        <v>72</v>
      </c>
      <c r="Z13" s="109" t="s">
        <v>73</v>
      </c>
      <c r="AA13" s="19" t="s">
        <v>13</v>
      </c>
      <c r="AB13" s="18" t="s">
        <v>20</v>
      </c>
      <c r="AC13" s="18" t="s">
        <v>19</v>
      </c>
      <c r="AD13" s="18" t="s">
        <v>15</v>
      </c>
      <c r="AE13" s="18" t="s">
        <v>21</v>
      </c>
      <c r="AF13" s="18" t="s">
        <v>16</v>
      </c>
      <c r="AG13" s="18" t="s">
        <v>17</v>
      </c>
      <c r="AH13" s="18" t="s">
        <v>29</v>
      </c>
      <c r="AI13" s="18" t="s">
        <v>14</v>
      </c>
      <c r="AJ13" s="20" t="s">
        <v>18</v>
      </c>
      <c r="AK13" s="92" t="s">
        <v>56</v>
      </c>
      <c r="AL13" s="17" t="s">
        <v>57</v>
      </c>
      <c r="AM13" s="17" t="s">
        <v>75</v>
      </c>
      <c r="AN13" s="139" t="s">
        <v>65</v>
      </c>
    </row>
    <row r="14" spans="2:40" ht="17" thickTop="1" x14ac:dyDescent="0.2">
      <c r="B14" s="21" t="s">
        <v>0</v>
      </c>
      <c r="C14" s="22" t="s">
        <v>1</v>
      </c>
      <c r="D14" s="23">
        <v>0</v>
      </c>
      <c r="E14" s="23">
        <v>22000000</v>
      </c>
      <c r="F14" s="23">
        <v>22000000</v>
      </c>
      <c r="H14" s="22">
        <v>1</v>
      </c>
      <c r="I14" s="22" t="s">
        <v>1</v>
      </c>
      <c r="J14" s="23">
        <v>300001</v>
      </c>
      <c r="K14" s="23">
        <v>2050001</v>
      </c>
      <c r="L14" s="23">
        <v>1750000</v>
      </c>
      <c r="M14" s="22">
        <v>35</v>
      </c>
      <c r="N14" s="24">
        <v>1</v>
      </c>
      <c r="O14" s="8">
        <v>0</v>
      </c>
      <c r="P14" s="25">
        <v>0</v>
      </c>
      <c r="Q14" s="26">
        <v>0</v>
      </c>
      <c r="R14" s="8">
        <v>0</v>
      </c>
      <c r="S14" s="9">
        <v>0</v>
      </c>
      <c r="T14" s="6">
        <v>0</v>
      </c>
      <c r="U14" s="8">
        <v>0</v>
      </c>
      <c r="V14" s="27">
        <v>1</v>
      </c>
      <c r="W14" s="8">
        <v>0</v>
      </c>
      <c r="X14" s="8">
        <v>0</v>
      </c>
      <c r="Y14" s="8">
        <v>0</v>
      </c>
      <c r="Z14" s="9">
        <v>0</v>
      </c>
      <c r="AA14" s="6">
        <v>80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80</v>
      </c>
      <c r="AI14" s="8">
        <v>77.099999999999994</v>
      </c>
      <c r="AJ14" s="9">
        <v>0</v>
      </c>
      <c r="AK14" s="93" t="s">
        <v>55</v>
      </c>
      <c r="AL14" s="4" t="s">
        <v>74</v>
      </c>
      <c r="AM14" s="5" t="s">
        <v>69</v>
      </c>
      <c r="AN14" s="173">
        <v>80</v>
      </c>
    </row>
    <row r="15" spans="2:40" x14ac:dyDescent="0.2">
      <c r="C15" s="22"/>
      <c r="D15" s="23"/>
      <c r="E15" s="23"/>
      <c r="F15" s="23"/>
      <c r="H15" s="22">
        <v>2</v>
      </c>
      <c r="I15" s="22" t="s">
        <v>1</v>
      </c>
      <c r="J15" s="23">
        <v>2650001</v>
      </c>
      <c r="K15" s="23">
        <v>10000001</v>
      </c>
      <c r="L15" s="23">
        <v>7350000</v>
      </c>
      <c r="M15" s="22">
        <v>147</v>
      </c>
      <c r="N15" s="24">
        <v>4</v>
      </c>
      <c r="O15" s="8">
        <v>0</v>
      </c>
      <c r="P15" s="28">
        <v>0</v>
      </c>
      <c r="Q15" s="26">
        <v>0</v>
      </c>
      <c r="R15" s="8">
        <v>0</v>
      </c>
      <c r="S15" s="9">
        <v>0</v>
      </c>
      <c r="T15" s="6">
        <v>0</v>
      </c>
      <c r="U15" s="8">
        <v>0</v>
      </c>
      <c r="V15" s="8">
        <v>1</v>
      </c>
      <c r="W15" s="8">
        <v>1</v>
      </c>
      <c r="X15" s="8">
        <v>2</v>
      </c>
      <c r="Y15" s="8">
        <v>0</v>
      </c>
      <c r="Z15" s="9">
        <v>0</v>
      </c>
      <c r="AA15" s="6">
        <v>78.900000000000006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78.2</v>
      </c>
      <c r="AI15" s="8">
        <v>23.8</v>
      </c>
      <c r="AJ15" s="9">
        <v>0</v>
      </c>
      <c r="AK15" s="94" t="s">
        <v>54</v>
      </c>
      <c r="AL15" s="7" t="s">
        <v>74</v>
      </c>
      <c r="AM15" s="8" t="s">
        <v>69</v>
      </c>
      <c r="AN15" s="174">
        <v>44.8979591836735</v>
      </c>
    </row>
    <row r="16" spans="2:40" x14ac:dyDescent="0.2">
      <c r="C16" s="22"/>
      <c r="D16" s="23"/>
      <c r="E16" s="23"/>
      <c r="F16" s="23"/>
      <c r="H16" s="22">
        <v>3</v>
      </c>
      <c r="I16" s="22" t="s">
        <v>1</v>
      </c>
      <c r="J16" s="23">
        <v>11900001</v>
      </c>
      <c r="K16" s="23">
        <v>21650001</v>
      </c>
      <c r="L16" s="23">
        <v>9750000</v>
      </c>
      <c r="M16" s="22">
        <v>195</v>
      </c>
      <c r="N16" s="24">
        <v>34</v>
      </c>
      <c r="O16" s="29">
        <v>10</v>
      </c>
      <c r="P16" s="30">
        <v>1</v>
      </c>
      <c r="Q16" s="26">
        <v>0</v>
      </c>
      <c r="R16" s="8">
        <v>0</v>
      </c>
      <c r="S16" s="9">
        <v>0</v>
      </c>
      <c r="T16" s="6">
        <v>0</v>
      </c>
      <c r="U16" s="8">
        <v>0</v>
      </c>
      <c r="V16" s="8">
        <v>12</v>
      </c>
      <c r="W16" s="8">
        <v>8</v>
      </c>
      <c r="X16" s="8">
        <v>8</v>
      </c>
      <c r="Y16" s="8">
        <v>5</v>
      </c>
      <c r="Z16" s="9">
        <v>1</v>
      </c>
      <c r="AA16" s="6">
        <v>90.8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32.299999999999997</v>
      </c>
      <c r="AJ16" s="9">
        <v>0</v>
      </c>
      <c r="AK16" s="94" t="s">
        <v>53</v>
      </c>
      <c r="AL16" s="7" t="s">
        <v>74</v>
      </c>
      <c r="AM16" s="8" t="s">
        <v>69</v>
      </c>
      <c r="AN16" s="174">
        <v>56.923076923076898</v>
      </c>
    </row>
    <row r="17" spans="3:40" s="21" customFormat="1" x14ac:dyDescent="0.2">
      <c r="C17" s="141"/>
      <c r="D17" s="142"/>
      <c r="E17" s="142"/>
      <c r="F17" s="142"/>
      <c r="H17" s="145">
        <v>4</v>
      </c>
      <c r="I17" s="145" t="s">
        <v>2</v>
      </c>
      <c r="J17" s="146">
        <v>1</v>
      </c>
      <c r="K17" s="146">
        <v>50001</v>
      </c>
      <c r="L17" s="146">
        <v>50000</v>
      </c>
      <c r="M17" s="141">
        <v>1</v>
      </c>
      <c r="N17" s="147">
        <v>0</v>
      </c>
      <c r="O17" s="148">
        <v>0</v>
      </c>
      <c r="P17" s="149">
        <v>0</v>
      </c>
      <c r="Q17" s="150">
        <v>1</v>
      </c>
      <c r="R17" s="151">
        <v>30</v>
      </c>
      <c r="S17" s="152">
        <v>30</v>
      </c>
      <c r="T17" s="147">
        <v>0</v>
      </c>
      <c r="U17" s="148">
        <v>0</v>
      </c>
      <c r="V17" s="148">
        <v>0</v>
      </c>
      <c r="W17" s="148">
        <v>0</v>
      </c>
      <c r="X17" s="148">
        <v>0</v>
      </c>
      <c r="Y17" s="148">
        <v>0</v>
      </c>
      <c r="Z17" s="153">
        <v>0</v>
      </c>
      <c r="AA17" s="147">
        <v>100</v>
      </c>
      <c r="AB17" s="148">
        <v>0</v>
      </c>
      <c r="AC17" s="148">
        <v>0</v>
      </c>
      <c r="AD17" s="148">
        <v>100</v>
      </c>
      <c r="AE17" s="148">
        <v>0</v>
      </c>
      <c r="AF17" s="148">
        <v>100</v>
      </c>
      <c r="AG17" s="148">
        <v>0</v>
      </c>
      <c r="AH17" s="148">
        <v>0</v>
      </c>
      <c r="AI17" s="148">
        <v>0</v>
      </c>
      <c r="AJ17" s="153">
        <v>0</v>
      </c>
      <c r="AK17" s="154" t="s">
        <v>115</v>
      </c>
      <c r="AL17" s="148" t="s">
        <v>272</v>
      </c>
      <c r="AM17" s="148" t="s">
        <v>82</v>
      </c>
      <c r="AN17" s="175">
        <v>100</v>
      </c>
    </row>
    <row r="18" spans="3:40" s="21" customFormat="1" x14ac:dyDescent="0.2">
      <c r="C18" s="141" t="s">
        <v>2</v>
      </c>
      <c r="D18" s="142">
        <v>760000000</v>
      </c>
      <c r="E18" s="142">
        <v>766000000</v>
      </c>
      <c r="F18" s="142">
        <v>6000000</v>
      </c>
      <c r="H18" s="141">
        <v>5</v>
      </c>
      <c r="I18" s="141" t="s">
        <v>2</v>
      </c>
      <c r="J18" s="142">
        <v>760700001</v>
      </c>
      <c r="K18" s="142">
        <v>766200001</v>
      </c>
      <c r="L18" s="142">
        <v>5500000</v>
      </c>
      <c r="M18" s="141">
        <v>110</v>
      </c>
      <c r="N18" s="159">
        <v>35</v>
      </c>
      <c r="O18" s="160">
        <v>13</v>
      </c>
      <c r="P18" s="149">
        <v>2</v>
      </c>
      <c r="Q18" s="150">
        <v>2</v>
      </c>
      <c r="R18" s="148">
        <v>0</v>
      </c>
      <c r="S18" s="153">
        <v>0</v>
      </c>
      <c r="T18" s="147">
        <v>1</v>
      </c>
      <c r="U18" s="148">
        <v>2</v>
      </c>
      <c r="V18" s="148">
        <v>8</v>
      </c>
      <c r="W18" s="148">
        <v>9</v>
      </c>
      <c r="X18" s="148">
        <v>8</v>
      </c>
      <c r="Y18" s="148">
        <v>5</v>
      </c>
      <c r="Z18" s="153">
        <v>2</v>
      </c>
      <c r="AA18" s="147">
        <v>97.3</v>
      </c>
      <c r="AB18" s="148">
        <v>0</v>
      </c>
      <c r="AC18" s="148">
        <v>0</v>
      </c>
      <c r="AD18" s="148">
        <v>0</v>
      </c>
      <c r="AE18" s="148">
        <v>0</v>
      </c>
      <c r="AF18" s="148">
        <v>0</v>
      </c>
      <c r="AG18" s="148">
        <v>77.3</v>
      </c>
      <c r="AH18" s="148">
        <v>40</v>
      </c>
      <c r="AI18" s="148">
        <v>0</v>
      </c>
      <c r="AJ18" s="153">
        <v>39.1</v>
      </c>
      <c r="AK18" s="154" t="s">
        <v>44</v>
      </c>
      <c r="AL18" s="161" t="s">
        <v>74</v>
      </c>
      <c r="AM18" s="148" t="s">
        <v>71</v>
      </c>
      <c r="AN18" s="175">
        <v>70.909090909090907</v>
      </c>
    </row>
    <row r="19" spans="3:40" s="21" customFormat="1" x14ac:dyDescent="0.2">
      <c r="C19" s="141" t="s">
        <v>2</v>
      </c>
      <c r="D19" s="142">
        <v>779000000</v>
      </c>
      <c r="E19" s="142">
        <v>781000000</v>
      </c>
      <c r="F19" s="142">
        <v>2000000</v>
      </c>
      <c r="H19" s="141">
        <v>6</v>
      </c>
      <c r="I19" s="141" t="s">
        <v>2</v>
      </c>
      <c r="J19" s="142">
        <v>779000001</v>
      </c>
      <c r="K19" s="142">
        <v>781700001</v>
      </c>
      <c r="L19" s="142">
        <v>2700000</v>
      </c>
      <c r="M19" s="141">
        <v>54</v>
      </c>
      <c r="N19" s="159">
        <v>4</v>
      </c>
      <c r="O19" s="160">
        <v>7</v>
      </c>
      <c r="P19" s="149">
        <v>1</v>
      </c>
      <c r="Q19" s="166">
        <v>0</v>
      </c>
      <c r="R19" s="148">
        <v>0</v>
      </c>
      <c r="S19" s="153">
        <v>0</v>
      </c>
      <c r="T19" s="147">
        <v>0</v>
      </c>
      <c r="U19" s="148">
        <v>0</v>
      </c>
      <c r="V19" s="148">
        <v>2</v>
      </c>
      <c r="W19" s="148">
        <v>0</v>
      </c>
      <c r="X19" s="148">
        <v>2</v>
      </c>
      <c r="Y19" s="148">
        <v>0</v>
      </c>
      <c r="Z19" s="153">
        <v>0</v>
      </c>
      <c r="AA19" s="147">
        <v>68.5</v>
      </c>
      <c r="AB19" s="148">
        <v>61.1</v>
      </c>
      <c r="AC19" s="148">
        <v>66.7</v>
      </c>
      <c r="AD19" s="148">
        <v>0</v>
      </c>
      <c r="AE19" s="148">
        <v>0</v>
      </c>
      <c r="AF19" s="148">
        <v>63</v>
      </c>
      <c r="AG19" s="148">
        <v>66.7</v>
      </c>
      <c r="AH19" s="148">
        <v>0</v>
      </c>
      <c r="AI19" s="148">
        <v>66.7</v>
      </c>
      <c r="AJ19" s="153">
        <v>0</v>
      </c>
      <c r="AK19" s="154" t="s">
        <v>47</v>
      </c>
      <c r="AL19" s="161" t="s">
        <v>74</v>
      </c>
      <c r="AM19" s="148" t="s">
        <v>69</v>
      </c>
      <c r="AN19" s="175">
        <v>33.3333333333333</v>
      </c>
    </row>
    <row r="20" spans="3:40" x14ac:dyDescent="0.2">
      <c r="C20" s="22" t="s">
        <v>3</v>
      </c>
      <c r="D20" s="23">
        <v>1000000</v>
      </c>
      <c r="E20" s="23">
        <v>3000000</v>
      </c>
      <c r="F20" s="23">
        <v>2000000</v>
      </c>
      <c r="H20" s="22">
        <v>7</v>
      </c>
      <c r="I20" s="22" t="s">
        <v>3</v>
      </c>
      <c r="J20" s="23">
        <v>2000001</v>
      </c>
      <c r="K20" s="23">
        <v>2700001</v>
      </c>
      <c r="L20" s="23">
        <v>700000</v>
      </c>
      <c r="M20" s="22">
        <v>14</v>
      </c>
      <c r="N20" s="24">
        <v>12</v>
      </c>
      <c r="O20" s="29">
        <v>1</v>
      </c>
      <c r="P20" s="36">
        <v>5</v>
      </c>
      <c r="Q20" s="33">
        <v>4</v>
      </c>
      <c r="R20" s="8">
        <v>0</v>
      </c>
      <c r="S20" s="35">
        <v>2</v>
      </c>
      <c r="T20" s="6">
        <v>0</v>
      </c>
      <c r="U20" s="8">
        <v>1</v>
      </c>
      <c r="V20" s="8">
        <v>9</v>
      </c>
      <c r="W20" s="8">
        <v>0</v>
      </c>
      <c r="X20" s="8">
        <v>0</v>
      </c>
      <c r="Y20" s="8">
        <v>0</v>
      </c>
      <c r="Z20" s="9">
        <v>2</v>
      </c>
      <c r="AA20" s="6">
        <v>92.9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21.4</v>
      </c>
      <c r="AH20" s="8">
        <v>0</v>
      </c>
      <c r="AI20" s="8">
        <v>0</v>
      </c>
      <c r="AJ20" s="9">
        <v>0</v>
      </c>
      <c r="AK20" s="94" t="s">
        <v>94</v>
      </c>
      <c r="AL20" s="113" t="s">
        <v>243</v>
      </c>
      <c r="AM20" s="8" t="s">
        <v>73</v>
      </c>
      <c r="AN20" s="174">
        <v>57.142857142857103</v>
      </c>
    </row>
    <row r="21" spans="3:40" x14ac:dyDescent="0.2">
      <c r="C21" s="22" t="s">
        <v>3</v>
      </c>
      <c r="D21" s="23">
        <v>16000000</v>
      </c>
      <c r="E21" s="23">
        <v>17000000</v>
      </c>
      <c r="F21" s="23">
        <v>1000000</v>
      </c>
      <c r="H21" s="22">
        <v>8</v>
      </c>
      <c r="I21" s="22" t="s">
        <v>3</v>
      </c>
      <c r="J21" s="23">
        <v>15900001</v>
      </c>
      <c r="K21" s="23">
        <v>16850001</v>
      </c>
      <c r="L21" s="23">
        <v>950000</v>
      </c>
      <c r="M21" s="22">
        <v>19</v>
      </c>
      <c r="N21" s="24">
        <v>29</v>
      </c>
      <c r="O21" s="29">
        <v>9</v>
      </c>
      <c r="P21" s="36">
        <v>4</v>
      </c>
      <c r="Q21" s="26">
        <v>0</v>
      </c>
      <c r="R21" s="34">
        <v>1</v>
      </c>
      <c r="S21" s="37">
        <v>0</v>
      </c>
      <c r="T21" s="6">
        <v>1</v>
      </c>
      <c r="U21" s="8">
        <v>3</v>
      </c>
      <c r="V21" s="8">
        <v>7</v>
      </c>
      <c r="W21" s="8">
        <v>6</v>
      </c>
      <c r="X21" s="8">
        <v>8</v>
      </c>
      <c r="Y21" s="8">
        <v>0</v>
      </c>
      <c r="Z21" s="9">
        <v>3</v>
      </c>
      <c r="AA21" s="6">
        <v>100</v>
      </c>
      <c r="AB21" s="8">
        <v>0</v>
      </c>
      <c r="AC21" s="8">
        <v>0</v>
      </c>
      <c r="AD21" s="8">
        <v>100</v>
      </c>
      <c r="AE21" s="8">
        <v>0</v>
      </c>
      <c r="AF21" s="8">
        <v>78.900000000000006</v>
      </c>
      <c r="AG21" s="8">
        <v>0</v>
      </c>
      <c r="AH21" s="8">
        <v>100</v>
      </c>
      <c r="AI21" s="8">
        <v>0</v>
      </c>
      <c r="AJ21" s="9">
        <v>0</v>
      </c>
      <c r="AK21" s="94" t="s">
        <v>44</v>
      </c>
      <c r="AL21" s="10" t="s">
        <v>74</v>
      </c>
      <c r="AM21" s="8" t="s">
        <v>71</v>
      </c>
      <c r="AN21" s="174">
        <v>94.736842105263193</v>
      </c>
    </row>
    <row r="22" spans="3:40" x14ac:dyDescent="0.2">
      <c r="C22" s="22"/>
      <c r="D22" s="23"/>
      <c r="E22" s="23"/>
      <c r="F22" s="23"/>
      <c r="H22" s="31">
        <v>9</v>
      </c>
      <c r="I22" s="31" t="s">
        <v>4</v>
      </c>
      <c r="J22" s="32">
        <v>460950001</v>
      </c>
      <c r="K22" s="32">
        <v>462300001</v>
      </c>
      <c r="L22" s="32">
        <v>1350000</v>
      </c>
      <c r="M22" s="22">
        <v>27</v>
      </c>
      <c r="N22" s="6">
        <v>0</v>
      </c>
      <c r="O22" s="8">
        <v>0</v>
      </c>
      <c r="P22" s="28">
        <v>0</v>
      </c>
      <c r="Q22" s="33">
        <v>2</v>
      </c>
      <c r="R22" s="8">
        <v>0</v>
      </c>
      <c r="S22" s="37">
        <v>0</v>
      </c>
      <c r="T22" s="6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9">
        <v>0</v>
      </c>
      <c r="AA22" s="6">
        <v>96.3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9">
        <v>0</v>
      </c>
      <c r="AK22" s="94" t="s">
        <v>51</v>
      </c>
      <c r="AL22" s="11" t="s">
        <v>80</v>
      </c>
      <c r="AM22" s="8" t="s">
        <v>82</v>
      </c>
      <c r="AN22" s="174">
        <v>74.074074074074105</v>
      </c>
    </row>
    <row r="23" spans="3:40" x14ac:dyDescent="0.2">
      <c r="C23" s="22" t="s">
        <v>4</v>
      </c>
      <c r="D23" s="23">
        <v>532000000</v>
      </c>
      <c r="E23" s="23">
        <v>539000000</v>
      </c>
      <c r="F23" s="23">
        <v>7000000</v>
      </c>
      <c r="H23" s="22">
        <v>10</v>
      </c>
      <c r="I23" s="22" t="s">
        <v>4</v>
      </c>
      <c r="J23" s="23">
        <v>532700001</v>
      </c>
      <c r="K23" s="23">
        <v>533700001</v>
      </c>
      <c r="L23" s="23">
        <v>1000000</v>
      </c>
      <c r="M23" s="22">
        <v>20</v>
      </c>
      <c r="N23" s="24">
        <v>7</v>
      </c>
      <c r="O23" s="8">
        <v>0</v>
      </c>
      <c r="P23" s="28">
        <v>0</v>
      </c>
      <c r="Q23" s="33">
        <v>11</v>
      </c>
      <c r="R23" s="8">
        <v>0</v>
      </c>
      <c r="S23" s="37">
        <v>0</v>
      </c>
      <c r="T23" s="6">
        <v>0</v>
      </c>
      <c r="U23" s="8">
        <v>0</v>
      </c>
      <c r="V23" s="8">
        <v>0</v>
      </c>
      <c r="W23" s="8">
        <v>0</v>
      </c>
      <c r="X23" s="8">
        <v>4</v>
      </c>
      <c r="Y23" s="8">
        <v>0</v>
      </c>
      <c r="Z23" s="9">
        <v>3</v>
      </c>
      <c r="AA23" s="6">
        <v>70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9">
        <v>0</v>
      </c>
      <c r="AK23" s="94" t="s">
        <v>52</v>
      </c>
      <c r="AL23" s="11" t="s">
        <v>80</v>
      </c>
      <c r="AM23" s="8" t="s">
        <v>82</v>
      </c>
      <c r="AN23" s="174">
        <v>45</v>
      </c>
    </row>
    <row r="24" spans="3:40" x14ac:dyDescent="0.2">
      <c r="C24" s="22"/>
      <c r="D24" s="23"/>
      <c r="E24" s="23"/>
      <c r="F24" s="23"/>
      <c r="H24" s="22">
        <v>11</v>
      </c>
      <c r="I24" s="22" t="s">
        <v>4</v>
      </c>
      <c r="J24" s="23">
        <v>534500001</v>
      </c>
      <c r="K24" s="23">
        <v>537100001</v>
      </c>
      <c r="L24" s="23">
        <v>2600000</v>
      </c>
      <c r="M24" s="22">
        <v>52</v>
      </c>
      <c r="N24" s="24">
        <v>1</v>
      </c>
      <c r="O24" s="8">
        <v>0</v>
      </c>
      <c r="P24" s="28">
        <v>0</v>
      </c>
      <c r="Q24" s="33">
        <v>1</v>
      </c>
      <c r="R24" s="8">
        <v>0</v>
      </c>
      <c r="S24" s="37">
        <v>0</v>
      </c>
      <c r="T24" s="6">
        <v>1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9">
        <v>0</v>
      </c>
      <c r="AA24" s="6">
        <v>75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9">
        <v>0</v>
      </c>
      <c r="AK24" s="94" t="s">
        <v>51</v>
      </c>
      <c r="AL24" s="11" t="s">
        <v>80</v>
      </c>
      <c r="AM24" s="8" t="s">
        <v>82</v>
      </c>
      <c r="AN24" s="174">
        <v>53.846153846153797</v>
      </c>
    </row>
    <row r="25" spans="3:40" x14ac:dyDescent="0.2">
      <c r="C25" s="22" t="s">
        <v>4</v>
      </c>
      <c r="D25" s="23">
        <v>700000000</v>
      </c>
      <c r="E25" s="23">
        <v>710124532</v>
      </c>
      <c r="F25" s="23">
        <v>10124532</v>
      </c>
      <c r="H25" s="22">
        <v>12</v>
      </c>
      <c r="I25" s="22" t="s">
        <v>4</v>
      </c>
      <c r="J25" s="23">
        <v>700750001</v>
      </c>
      <c r="K25" s="23">
        <v>705850001</v>
      </c>
      <c r="L25" s="23">
        <v>5100000</v>
      </c>
      <c r="M25" s="22">
        <v>102</v>
      </c>
      <c r="N25" s="24">
        <v>42</v>
      </c>
      <c r="O25" s="29">
        <v>17</v>
      </c>
      <c r="P25" s="28">
        <v>3</v>
      </c>
      <c r="Q25" s="26">
        <v>0</v>
      </c>
      <c r="R25" s="8">
        <v>0</v>
      </c>
      <c r="S25" s="35">
        <v>2</v>
      </c>
      <c r="T25" s="6">
        <v>2</v>
      </c>
      <c r="U25" s="8">
        <v>3</v>
      </c>
      <c r="V25" s="8">
        <v>13</v>
      </c>
      <c r="W25" s="8">
        <v>9</v>
      </c>
      <c r="X25" s="8">
        <v>8</v>
      </c>
      <c r="Y25" s="8">
        <v>5</v>
      </c>
      <c r="Z25" s="9">
        <v>1</v>
      </c>
      <c r="AA25" s="6">
        <v>99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99</v>
      </c>
      <c r="AI25" s="8">
        <v>0</v>
      </c>
      <c r="AJ25" s="9">
        <v>0</v>
      </c>
      <c r="AK25" s="94" t="s">
        <v>50</v>
      </c>
      <c r="AL25" s="10" t="s">
        <v>74</v>
      </c>
      <c r="AM25" s="8" t="s">
        <v>70</v>
      </c>
      <c r="AN25" s="174">
        <v>81.372549019607803</v>
      </c>
    </row>
    <row r="26" spans="3:40" x14ac:dyDescent="0.2">
      <c r="C26" s="22"/>
      <c r="D26" s="23"/>
      <c r="E26" s="23"/>
      <c r="H26" s="22">
        <v>13</v>
      </c>
      <c r="I26" s="22" t="s">
        <v>4</v>
      </c>
      <c r="J26" s="23">
        <v>706850001</v>
      </c>
      <c r="K26" s="13">
        <v>710124532</v>
      </c>
      <c r="L26" s="23">
        <f>K26-J26</f>
        <v>3274531</v>
      </c>
      <c r="M26" s="22">
        <v>66</v>
      </c>
      <c r="N26" s="24">
        <v>9</v>
      </c>
      <c r="O26" s="8">
        <v>2</v>
      </c>
      <c r="P26" s="28">
        <v>0</v>
      </c>
      <c r="Q26" s="33">
        <v>1</v>
      </c>
      <c r="R26" s="8">
        <v>0</v>
      </c>
      <c r="S26" s="37">
        <v>0</v>
      </c>
      <c r="T26" s="6">
        <v>0</v>
      </c>
      <c r="U26" s="8">
        <v>2</v>
      </c>
      <c r="V26" s="8">
        <v>2</v>
      </c>
      <c r="W26" s="8">
        <v>0</v>
      </c>
      <c r="X26" s="8">
        <v>0</v>
      </c>
      <c r="Y26" s="8">
        <v>5</v>
      </c>
      <c r="Z26" s="9">
        <v>0</v>
      </c>
      <c r="AA26" s="6">
        <v>95.5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95.5</v>
      </c>
      <c r="AI26" s="8">
        <v>0</v>
      </c>
      <c r="AJ26" s="9">
        <v>0</v>
      </c>
      <c r="AK26" s="94" t="s">
        <v>49</v>
      </c>
      <c r="AL26" s="10" t="s">
        <v>74</v>
      </c>
      <c r="AM26" s="8" t="s">
        <v>72</v>
      </c>
      <c r="AN26" s="174">
        <v>93.939393939393895</v>
      </c>
    </row>
    <row r="27" spans="3:40" x14ac:dyDescent="0.2">
      <c r="C27" s="22" t="s">
        <v>5</v>
      </c>
      <c r="D27" s="23">
        <v>1000000</v>
      </c>
      <c r="E27" s="23">
        <v>3000000</v>
      </c>
      <c r="F27" s="23">
        <v>2000000</v>
      </c>
      <c r="H27" s="22">
        <v>14</v>
      </c>
      <c r="I27" s="22" t="s">
        <v>5</v>
      </c>
      <c r="J27" s="23">
        <v>1500001</v>
      </c>
      <c r="K27" s="23">
        <v>2150001</v>
      </c>
      <c r="L27" s="23">
        <v>650000</v>
      </c>
      <c r="M27" s="22">
        <v>13</v>
      </c>
      <c r="N27" s="24">
        <v>24</v>
      </c>
      <c r="O27" s="29">
        <v>13</v>
      </c>
      <c r="P27" s="28">
        <v>2</v>
      </c>
      <c r="Q27" s="33">
        <v>1</v>
      </c>
      <c r="R27" s="8">
        <v>0</v>
      </c>
      <c r="S27" s="35">
        <v>2</v>
      </c>
      <c r="T27" s="6">
        <v>0</v>
      </c>
      <c r="U27" s="8">
        <v>0</v>
      </c>
      <c r="V27" s="8">
        <v>8</v>
      </c>
      <c r="W27" s="8">
        <v>6</v>
      </c>
      <c r="X27" s="8">
        <v>5</v>
      </c>
      <c r="Y27" s="8">
        <v>4</v>
      </c>
      <c r="Z27" s="9">
        <v>1</v>
      </c>
      <c r="AA27" s="6">
        <v>100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9">
        <v>0</v>
      </c>
      <c r="AK27" s="94" t="s">
        <v>93</v>
      </c>
      <c r="AL27" s="113" t="s">
        <v>243</v>
      </c>
      <c r="AM27" s="8" t="s">
        <v>69</v>
      </c>
      <c r="AN27" s="174">
        <v>92.307692307692307</v>
      </c>
    </row>
    <row r="28" spans="3:40" x14ac:dyDescent="0.2">
      <c r="C28" s="22" t="s">
        <v>5</v>
      </c>
      <c r="D28" s="23">
        <v>10000000</v>
      </c>
      <c r="E28" s="23">
        <v>14000000</v>
      </c>
      <c r="F28" s="23">
        <v>4000000</v>
      </c>
      <c r="H28" s="22">
        <v>15</v>
      </c>
      <c r="I28" s="22" t="s">
        <v>5</v>
      </c>
      <c r="J28" s="23">
        <v>10350001</v>
      </c>
      <c r="K28" s="23">
        <v>13800001</v>
      </c>
      <c r="L28" s="23">
        <v>3450000</v>
      </c>
      <c r="M28" s="22">
        <v>69</v>
      </c>
      <c r="N28" s="24">
        <v>10</v>
      </c>
      <c r="O28" s="8">
        <v>0</v>
      </c>
      <c r="P28" s="28">
        <v>1</v>
      </c>
      <c r="Q28" s="26">
        <v>0</v>
      </c>
      <c r="R28" s="8">
        <v>0</v>
      </c>
      <c r="S28" s="37">
        <v>0</v>
      </c>
      <c r="T28" s="6">
        <v>1</v>
      </c>
      <c r="U28" s="8">
        <v>0</v>
      </c>
      <c r="V28" s="8">
        <v>1</v>
      </c>
      <c r="W28" s="8">
        <v>3</v>
      </c>
      <c r="X28" s="8">
        <v>2</v>
      </c>
      <c r="Y28" s="8">
        <v>0</v>
      </c>
      <c r="Z28" s="9">
        <v>2</v>
      </c>
      <c r="AA28" s="6">
        <v>82.6</v>
      </c>
      <c r="AB28" s="8">
        <v>0</v>
      </c>
      <c r="AC28" s="8">
        <v>0</v>
      </c>
      <c r="AD28" s="8">
        <v>0</v>
      </c>
      <c r="AE28" s="8">
        <v>20.3</v>
      </c>
      <c r="AF28" s="8">
        <v>31.9</v>
      </c>
      <c r="AG28" s="8">
        <v>20.3</v>
      </c>
      <c r="AH28" s="8">
        <v>0</v>
      </c>
      <c r="AI28" s="8">
        <v>0</v>
      </c>
      <c r="AJ28" s="9">
        <v>0</v>
      </c>
      <c r="AK28" s="94" t="s">
        <v>48</v>
      </c>
      <c r="AL28" s="10" t="s">
        <v>74</v>
      </c>
      <c r="AM28" s="8" t="s">
        <v>70</v>
      </c>
      <c r="AN28" s="174">
        <v>44.927536231884098</v>
      </c>
    </row>
    <row r="29" spans="3:40" x14ac:dyDescent="0.2">
      <c r="C29" s="22" t="s">
        <v>5</v>
      </c>
      <c r="D29" s="23">
        <v>16000000</v>
      </c>
      <c r="E29" s="23">
        <v>23000000</v>
      </c>
      <c r="F29" s="23">
        <v>7000000</v>
      </c>
      <c r="H29" s="22">
        <v>16</v>
      </c>
      <c r="I29" s="22" t="s">
        <v>5</v>
      </c>
      <c r="J29" s="23">
        <v>17200001</v>
      </c>
      <c r="K29" s="23">
        <v>18550001</v>
      </c>
      <c r="L29" s="23">
        <v>1350000</v>
      </c>
      <c r="M29" s="22">
        <v>27</v>
      </c>
      <c r="N29" s="24">
        <v>1</v>
      </c>
      <c r="O29" s="8">
        <v>0</v>
      </c>
      <c r="P29" s="28">
        <v>0</v>
      </c>
      <c r="Q29" s="26">
        <v>0</v>
      </c>
      <c r="R29" s="8">
        <v>0</v>
      </c>
      <c r="S29" s="37">
        <v>0</v>
      </c>
      <c r="T29" s="6">
        <v>0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9">
        <v>0</v>
      </c>
      <c r="AA29" s="6">
        <v>85.2</v>
      </c>
      <c r="AB29" s="8">
        <v>81.5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85.2</v>
      </c>
      <c r="AI29" s="8">
        <v>81.5</v>
      </c>
      <c r="AJ29" s="9">
        <v>0</v>
      </c>
      <c r="AK29" s="94" t="s">
        <v>47</v>
      </c>
      <c r="AL29" s="10" t="s">
        <v>74</v>
      </c>
      <c r="AM29" s="8" t="s">
        <v>69</v>
      </c>
      <c r="AN29" s="174">
        <v>77.7777777777778</v>
      </c>
    </row>
    <row r="30" spans="3:40" x14ac:dyDescent="0.2">
      <c r="C30" s="22"/>
      <c r="D30" s="23"/>
      <c r="E30" s="23"/>
      <c r="F30" s="23"/>
      <c r="H30" s="22">
        <v>17</v>
      </c>
      <c r="I30" s="22" t="s">
        <v>5</v>
      </c>
      <c r="J30" s="23">
        <v>19400001</v>
      </c>
      <c r="K30" s="23">
        <v>20250001</v>
      </c>
      <c r="L30" s="23">
        <v>850000</v>
      </c>
      <c r="M30" s="22">
        <v>17</v>
      </c>
      <c r="N30" s="24">
        <v>9</v>
      </c>
      <c r="O30" s="29">
        <v>3</v>
      </c>
      <c r="P30" s="28">
        <v>0</v>
      </c>
      <c r="Q30" s="26">
        <v>0</v>
      </c>
      <c r="R30" s="8">
        <v>0</v>
      </c>
      <c r="S30" s="37">
        <v>0</v>
      </c>
      <c r="T30" s="6">
        <v>0</v>
      </c>
      <c r="U30" s="8">
        <v>0</v>
      </c>
      <c r="V30" s="8">
        <v>1</v>
      </c>
      <c r="W30" s="8">
        <v>4</v>
      </c>
      <c r="X30" s="8">
        <v>3</v>
      </c>
      <c r="Y30" s="8">
        <v>1</v>
      </c>
      <c r="Z30" s="9">
        <v>0</v>
      </c>
      <c r="AA30" s="6">
        <v>94.1</v>
      </c>
      <c r="AB30" s="8">
        <v>0</v>
      </c>
      <c r="AC30" s="8">
        <v>0</v>
      </c>
      <c r="AD30" s="8">
        <v>88.2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9">
        <v>0</v>
      </c>
      <c r="AK30" s="94" t="s">
        <v>47</v>
      </c>
      <c r="AL30" s="10" t="s">
        <v>74</v>
      </c>
      <c r="AM30" s="8" t="s">
        <v>69</v>
      </c>
      <c r="AN30" s="174">
        <v>76.470588235294102</v>
      </c>
    </row>
    <row r="31" spans="3:40" x14ac:dyDescent="0.2">
      <c r="C31" s="22"/>
      <c r="D31" s="23"/>
      <c r="E31" s="23"/>
      <c r="F31" s="23"/>
      <c r="H31" s="22">
        <v>18</v>
      </c>
      <c r="I31" s="22" t="s">
        <v>5</v>
      </c>
      <c r="J31" s="23">
        <v>22050001</v>
      </c>
      <c r="K31" s="23">
        <v>22600001</v>
      </c>
      <c r="L31" s="23">
        <v>550000</v>
      </c>
      <c r="M31" s="22">
        <v>11</v>
      </c>
      <c r="N31" s="24">
        <v>7</v>
      </c>
      <c r="O31" s="8">
        <v>0</v>
      </c>
      <c r="P31" s="28">
        <v>0</v>
      </c>
      <c r="Q31" s="26">
        <v>0</v>
      </c>
      <c r="R31" s="8">
        <v>0</v>
      </c>
      <c r="S31" s="37">
        <v>0</v>
      </c>
      <c r="T31" s="6">
        <v>0</v>
      </c>
      <c r="U31" s="8">
        <v>0</v>
      </c>
      <c r="V31" s="8">
        <v>5</v>
      </c>
      <c r="W31" s="8">
        <v>2</v>
      </c>
      <c r="X31" s="8">
        <v>0</v>
      </c>
      <c r="Y31" s="8">
        <v>0</v>
      </c>
      <c r="Z31" s="9">
        <v>0</v>
      </c>
      <c r="AA31" s="6">
        <v>100</v>
      </c>
      <c r="AB31" s="8">
        <v>100</v>
      </c>
      <c r="AC31" s="8">
        <v>0</v>
      </c>
      <c r="AD31" s="8">
        <v>27.3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9">
        <v>0</v>
      </c>
      <c r="AK31" s="94" t="s">
        <v>46</v>
      </c>
      <c r="AL31" s="10" t="s">
        <v>74</v>
      </c>
      <c r="AM31" s="8" t="s">
        <v>70</v>
      </c>
      <c r="AN31" s="174">
        <v>72.727272727272705</v>
      </c>
    </row>
    <row r="32" spans="3:40" x14ac:dyDescent="0.2">
      <c r="C32" s="22" t="s">
        <v>5</v>
      </c>
      <c r="D32" s="23">
        <v>29000000</v>
      </c>
      <c r="E32" s="23">
        <v>38000000</v>
      </c>
      <c r="F32" s="23">
        <v>9000000</v>
      </c>
      <c r="H32" s="22">
        <v>19</v>
      </c>
      <c r="I32" s="22" t="s">
        <v>5</v>
      </c>
      <c r="J32" s="23">
        <v>29000001</v>
      </c>
      <c r="K32" s="23">
        <v>37550001</v>
      </c>
      <c r="L32" s="23">
        <v>8550000</v>
      </c>
      <c r="M32" s="22">
        <v>171</v>
      </c>
      <c r="N32" s="24">
        <v>31</v>
      </c>
      <c r="O32" s="29">
        <v>3</v>
      </c>
      <c r="P32" s="28">
        <v>1</v>
      </c>
      <c r="Q32" s="26">
        <v>0</v>
      </c>
      <c r="R32" s="34">
        <v>7</v>
      </c>
      <c r="S32" s="35">
        <v>15</v>
      </c>
      <c r="T32" s="6">
        <v>0</v>
      </c>
      <c r="U32" s="8">
        <v>2</v>
      </c>
      <c r="V32" s="8">
        <v>13</v>
      </c>
      <c r="W32" s="8">
        <v>8</v>
      </c>
      <c r="X32" s="8">
        <v>3</v>
      </c>
      <c r="Y32" s="8">
        <v>5</v>
      </c>
      <c r="Z32" s="9">
        <v>0</v>
      </c>
      <c r="AA32" s="6">
        <v>98.2</v>
      </c>
      <c r="AB32" s="8">
        <v>91.8</v>
      </c>
      <c r="AC32" s="8">
        <v>0</v>
      </c>
      <c r="AD32" s="8">
        <v>82.5</v>
      </c>
      <c r="AE32" s="8">
        <v>0</v>
      </c>
      <c r="AF32" s="8">
        <v>83</v>
      </c>
      <c r="AG32" s="8">
        <v>96.5</v>
      </c>
      <c r="AH32" s="8">
        <v>28.1</v>
      </c>
      <c r="AI32" s="8">
        <v>0</v>
      </c>
      <c r="AJ32" s="9">
        <v>95.9</v>
      </c>
      <c r="AK32" s="94" t="s">
        <v>45</v>
      </c>
      <c r="AL32" s="10" t="s">
        <v>74</v>
      </c>
      <c r="AM32" s="8" t="s">
        <v>71</v>
      </c>
      <c r="AN32" s="174">
        <v>97.660818713450297</v>
      </c>
    </row>
    <row r="33" spans="2:43" x14ac:dyDescent="0.2">
      <c r="C33" s="31" t="s">
        <v>5</v>
      </c>
      <c r="D33" s="32">
        <v>97000000</v>
      </c>
      <c r="E33" s="32">
        <v>98000000</v>
      </c>
      <c r="F33" s="32">
        <v>1000000</v>
      </c>
      <c r="I33" s="22"/>
      <c r="J33" s="23"/>
      <c r="K33" s="23"/>
      <c r="L33" s="23"/>
      <c r="M33" s="38"/>
      <c r="N33" s="39"/>
      <c r="O33" s="8"/>
      <c r="P33" s="28"/>
      <c r="Q33" s="26"/>
      <c r="R33" s="8"/>
      <c r="S33" s="37"/>
      <c r="T33" s="6"/>
      <c r="U33" s="8"/>
      <c r="V33" s="8"/>
      <c r="W33" s="8"/>
      <c r="X33" s="8"/>
      <c r="Y33" s="8"/>
      <c r="Z33" s="9"/>
      <c r="AA33" s="6"/>
      <c r="AB33" s="8"/>
      <c r="AC33" s="8"/>
      <c r="AD33" s="8"/>
      <c r="AE33" s="8"/>
      <c r="AF33" s="8"/>
      <c r="AG33" s="8"/>
      <c r="AH33" s="8"/>
      <c r="AI33" s="8"/>
      <c r="AJ33" s="9"/>
      <c r="AK33" s="94"/>
      <c r="AL33" s="113"/>
      <c r="AM33" s="8"/>
      <c r="AN33" s="174"/>
    </row>
    <row r="34" spans="2:43" x14ac:dyDescent="0.2">
      <c r="C34" s="22" t="s">
        <v>5</v>
      </c>
      <c r="D34" s="23">
        <v>609000000</v>
      </c>
      <c r="E34" s="23">
        <v>620140791</v>
      </c>
      <c r="F34" s="23">
        <v>11140791</v>
      </c>
      <c r="H34" s="22">
        <v>20</v>
      </c>
      <c r="I34" s="22" t="s">
        <v>5</v>
      </c>
      <c r="J34" s="23">
        <v>608800001</v>
      </c>
      <c r="K34" s="23">
        <v>620140791</v>
      </c>
      <c r="L34" s="23">
        <f>K34-J34</f>
        <v>11340790</v>
      </c>
      <c r="M34" s="22">
        <v>227</v>
      </c>
      <c r="N34" s="24">
        <v>24</v>
      </c>
      <c r="O34" s="29">
        <v>4</v>
      </c>
      <c r="P34" s="28">
        <v>0</v>
      </c>
      <c r="Q34" s="26">
        <v>0</v>
      </c>
      <c r="R34" s="8">
        <v>0</v>
      </c>
      <c r="S34" s="37">
        <v>0</v>
      </c>
      <c r="T34" s="6">
        <v>0</v>
      </c>
      <c r="U34" s="8">
        <v>2</v>
      </c>
      <c r="V34" s="8">
        <v>8</v>
      </c>
      <c r="W34" s="8">
        <v>7</v>
      </c>
      <c r="X34" s="8">
        <v>4</v>
      </c>
      <c r="Y34" s="8">
        <v>3</v>
      </c>
      <c r="Z34" s="9">
        <v>0</v>
      </c>
      <c r="AA34" s="6">
        <v>93</v>
      </c>
      <c r="AB34" s="8">
        <v>24.2</v>
      </c>
      <c r="AC34" s="8">
        <v>0</v>
      </c>
      <c r="AD34" s="8">
        <v>51.1</v>
      </c>
      <c r="AE34" s="8">
        <v>23.8</v>
      </c>
      <c r="AF34" s="8">
        <v>0</v>
      </c>
      <c r="AG34" s="8">
        <v>20.7</v>
      </c>
      <c r="AH34" s="8">
        <v>0</v>
      </c>
      <c r="AI34" s="8">
        <v>25.6</v>
      </c>
      <c r="AJ34" s="9">
        <v>0</v>
      </c>
      <c r="AK34" s="94">
        <v>2764</v>
      </c>
      <c r="AL34" s="10" t="s">
        <v>74</v>
      </c>
      <c r="AM34" s="8" t="s">
        <v>71</v>
      </c>
      <c r="AN34" s="174">
        <v>43.612334801762103</v>
      </c>
    </row>
    <row r="35" spans="2:43" x14ac:dyDescent="0.2">
      <c r="C35" s="22" t="s">
        <v>6</v>
      </c>
      <c r="D35" s="23">
        <v>17000000</v>
      </c>
      <c r="E35" s="23">
        <v>23000000</v>
      </c>
      <c r="F35" s="23">
        <v>6000000</v>
      </c>
      <c r="H35" s="22">
        <v>21</v>
      </c>
      <c r="I35" s="22" t="s">
        <v>6</v>
      </c>
      <c r="J35" s="23">
        <v>17850001</v>
      </c>
      <c r="K35" s="23">
        <v>19300001</v>
      </c>
      <c r="L35" s="23">
        <v>1450000</v>
      </c>
      <c r="M35" s="22">
        <v>29</v>
      </c>
      <c r="N35" s="24">
        <v>19</v>
      </c>
      <c r="O35" s="29">
        <v>1</v>
      </c>
      <c r="P35" s="28">
        <v>0</v>
      </c>
      <c r="Q35" s="33">
        <v>3</v>
      </c>
      <c r="R35" s="8">
        <v>0</v>
      </c>
      <c r="S35" s="35">
        <v>1</v>
      </c>
      <c r="T35" s="6">
        <v>1</v>
      </c>
      <c r="U35" s="8">
        <v>0</v>
      </c>
      <c r="V35" s="8">
        <v>2</v>
      </c>
      <c r="W35" s="8">
        <v>4</v>
      </c>
      <c r="X35" s="8">
        <v>8</v>
      </c>
      <c r="Y35" s="8">
        <v>2</v>
      </c>
      <c r="Z35" s="9">
        <v>1</v>
      </c>
      <c r="AA35" s="6">
        <v>65.5</v>
      </c>
      <c r="AB35" s="8">
        <v>0</v>
      </c>
      <c r="AC35" s="8">
        <v>62.1</v>
      </c>
      <c r="AD35" s="8">
        <v>62.1</v>
      </c>
      <c r="AE35" s="8">
        <v>65.5</v>
      </c>
      <c r="AF35" s="8">
        <v>0</v>
      </c>
      <c r="AG35" s="8">
        <v>0</v>
      </c>
      <c r="AH35" s="8">
        <v>0</v>
      </c>
      <c r="AI35" s="8">
        <v>0</v>
      </c>
      <c r="AJ35" s="9">
        <v>51.7</v>
      </c>
      <c r="AK35" s="94" t="s">
        <v>92</v>
      </c>
      <c r="AL35" s="113" t="s">
        <v>241</v>
      </c>
      <c r="AM35" s="8" t="s">
        <v>69</v>
      </c>
      <c r="AN35" s="174">
        <v>34.482758620689701</v>
      </c>
    </row>
    <row r="36" spans="2:43" x14ac:dyDescent="0.2">
      <c r="C36" s="22"/>
      <c r="D36" s="23"/>
      <c r="E36" s="23"/>
      <c r="F36" s="23"/>
      <c r="H36" s="22">
        <v>22</v>
      </c>
      <c r="I36" s="22" t="s">
        <v>6</v>
      </c>
      <c r="J36" s="23">
        <v>20100001</v>
      </c>
      <c r="K36" s="23">
        <v>22850001</v>
      </c>
      <c r="L36" s="23">
        <v>2750000</v>
      </c>
      <c r="M36" s="22">
        <v>55</v>
      </c>
      <c r="N36" s="6">
        <v>0</v>
      </c>
      <c r="O36" s="8">
        <v>0</v>
      </c>
      <c r="P36" s="28">
        <v>2</v>
      </c>
      <c r="Q36" s="33">
        <v>8</v>
      </c>
      <c r="R36" s="8">
        <v>0</v>
      </c>
      <c r="S36" s="35">
        <v>1</v>
      </c>
      <c r="T36" s="6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9">
        <v>0</v>
      </c>
      <c r="AA36" s="6">
        <v>85.5</v>
      </c>
      <c r="AB36" s="8">
        <v>0</v>
      </c>
      <c r="AC36" s="8">
        <v>85.5</v>
      </c>
      <c r="AD36" s="8">
        <v>85.5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9">
        <v>0</v>
      </c>
      <c r="AK36" s="94" t="s">
        <v>91</v>
      </c>
      <c r="AL36" s="113" t="s">
        <v>242</v>
      </c>
      <c r="AM36" s="8" t="s">
        <v>82</v>
      </c>
      <c r="AN36" s="174">
        <v>41.818181818181799</v>
      </c>
    </row>
    <row r="37" spans="2:43" x14ac:dyDescent="0.2">
      <c r="C37" s="22" t="s">
        <v>6</v>
      </c>
      <c r="D37" s="23">
        <v>85000000</v>
      </c>
      <c r="E37" s="23">
        <v>89000000</v>
      </c>
      <c r="F37" s="23">
        <v>4000000</v>
      </c>
      <c r="H37" s="22">
        <v>23</v>
      </c>
      <c r="I37" s="22" t="s">
        <v>6</v>
      </c>
      <c r="J37" s="23">
        <v>85500001</v>
      </c>
      <c r="K37" s="23">
        <v>87000001</v>
      </c>
      <c r="L37" s="23">
        <v>1500000</v>
      </c>
      <c r="M37" s="22">
        <v>30</v>
      </c>
      <c r="N37" s="24">
        <v>41</v>
      </c>
      <c r="O37" s="29">
        <v>17</v>
      </c>
      <c r="P37" s="28">
        <v>0</v>
      </c>
      <c r="Q37" s="26">
        <v>0</v>
      </c>
      <c r="R37" s="8">
        <v>0</v>
      </c>
      <c r="S37" s="37">
        <v>0</v>
      </c>
      <c r="T37" s="6">
        <v>1</v>
      </c>
      <c r="U37" s="8">
        <v>2</v>
      </c>
      <c r="V37" s="8">
        <v>13</v>
      </c>
      <c r="W37" s="8">
        <v>9</v>
      </c>
      <c r="X37" s="8">
        <v>8</v>
      </c>
      <c r="Y37" s="8">
        <v>5</v>
      </c>
      <c r="Z37" s="9">
        <v>2</v>
      </c>
      <c r="AA37" s="6">
        <v>66.7</v>
      </c>
      <c r="AB37" s="8">
        <v>0</v>
      </c>
      <c r="AC37" s="8">
        <v>66.7</v>
      </c>
      <c r="AD37" s="8">
        <v>66.7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9">
        <v>0</v>
      </c>
      <c r="AK37" s="94" t="s">
        <v>44</v>
      </c>
      <c r="AL37" s="10" t="s">
        <v>74</v>
      </c>
      <c r="AM37" s="8" t="s">
        <v>71</v>
      </c>
      <c r="AN37" s="174">
        <v>56.6666666666667</v>
      </c>
      <c r="AQ37" s="40"/>
    </row>
    <row r="38" spans="2:43" x14ac:dyDescent="0.2">
      <c r="C38" s="22"/>
      <c r="D38" s="23"/>
      <c r="E38" s="23"/>
      <c r="F38" s="23"/>
      <c r="H38" s="22">
        <v>24</v>
      </c>
      <c r="I38" s="22" t="s">
        <v>6</v>
      </c>
      <c r="J38" s="23">
        <v>87500001</v>
      </c>
      <c r="K38" s="23">
        <v>88850001</v>
      </c>
      <c r="L38" s="23">
        <v>1350000</v>
      </c>
      <c r="M38" s="22">
        <v>27</v>
      </c>
      <c r="N38" s="24">
        <v>23</v>
      </c>
      <c r="O38" s="29">
        <v>6</v>
      </c>
      <c r="P38" s="28">
        <v>1</v>
      </c>
      <c r="Q38" s="26">
        <v>0</v>
      </c>
      <c r="R38" s="8">
        <v>0</v>
      </c>
      <c r="S38" s="35">
        <v>1</v>
      </c>
      <c r="T38" s="6">
        <v>1</v>
      </c>
      <c r="U38" s="8">
        <v>0</v>
      </c>
      <c r="V38" s="8">
        <v>6</v>
      </c>
      <c r="W38" s="8">
        <v>6</v>
      </c>
      <c r="X38" s="8">
        <v>7</v>
      </c>
      <c r="Y38" s="8">
        <v>0</v>
      </c>
      <c r="Z38" s="9">
        <v>2</v>
      </c>
      <c r="AA38" s="6">
        <v>96.3</v>
      </c>
      <c r="AB38" s="8">
        <v>0</v>
      </c>
      <c r="AC38" s="8">
        <v>96.3</v>
      </c>
      <c r="AD38" s="8">
        <v>88.9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9">
        <v>0</v>
      </c>
      <c r="AK38" s="94" t="s">
        <v>43</v>
      </c>
      <c r="AL38" s="10" t="s">
        <v>74</v>
      </c>
      <c r="AM38" s="8" t="s">
        <v>71</v>
      </c>
      <c r="AN38" s="174">
        <v>88.8888888888889</v>
      </c>
      <c r="AQ38" s="40"/>
    </row>
    <row r="39" spans="2:43" x14ac:dyDescent="0.2">
      <c r="C39" s="22"/>
      <c r="D39" s="23"/>
      <c r="E39" s="23"/>
      <c r="F39" s="23"/>
      <c r="H39" s="41">
        <v>25</v>
      </c>
      <c r="I39" s="42" t="s">
        <v>6</v>
      </c>
      <c r="J39" s="43">
        <v>127200001</v>
      </c>
      <c r="K39" s="43">
        <v>127950001</v>
      </c>
      <c r="L39" s="44">
        <v>750000</v>
      </c>
      <c r="M39" s="8">
        <v>15</v>
      </c>
      <c r="N39" s="6">
        <v>0</v>
      </c>
      <c r="O39" s="8">
        <v>0</v>
      </c>
      <c r="P39" s="28">
        <v>4</v>
      </c>
      <c r="Q39" s="8">
        <v>0</v>
      </c>
      <c r="R39" s="6">
        <v>0</v>
      </c>
      <c r="S39" s="9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6">
        <v>93.3</v>
      </c>
      <c r="AB39" s="8">
        <v>0</v>
      </c>
      <c r="AC39" s="8">
        <v>0</v>
      </c>
      <c r="AD39" s="8">
        <v>93.3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94" t="s">
        <v>42</v>
      </c>
      <c r="AL39" s="12" t="s">
        <v>77</v>
      </c>
      <c r="AM39" s="8" t="s">
        <v>82</v>
      </c>
      <c r="AN39" s="174">
        <v>93.3333333333333</v>
      </c>
      <c r="AO39" s="40"/>
      <c r="AQ39" s="40"/>
    </row>
    <row r="40" spans="2:43" ht="17" thickBot="1" x14ac:dyDescent="0.25">
      <c r="B40" s="16"/>
      <c r="C40" s="45" t="s">
        <v>6</v>
      </c>
      <c r="D40" s="46">
        <v>750000000</v>
      </c>
      <c r="E40" s="46">
        <v>751000000</v>
      </c>
      <c r="F40" s="46">
        <v>1000000</v>
      </c>
      <c r="G40" s="47"/>
      <c r="H40" s="16"/>
      <c r="I40" s="16"/>
      <c r="J40" s="16"/>
      <c r="K40" s="16"/>
      <c r="L40" s="16"/>
      <c r="M40" s="16"/>
      <c r="N40" s="48"/>
      <c r="O40" s="16"/>
      <c r="P40" s="49"/>
      <c r="Q40" s="16"/>
      <c r="R40" s="48"/>
      <c r="S40" s="50"/>
      <c r="T40" s="16"/>
      <c r="U40" s="16"/>
      <c r="V40" s="16"/>
      <c r="W40" s="16"/>
      <c r="X40" s="16"/>
      <c r="Y40" s="16"/>
      <c r="Z40" s="16"/>
      <c r="AA40" s="48"/>
      <c r="AB40" s="16"/>
      <c r="AC40" s="16"/>
      <c r="AD40" s="16"/>
      <c r="AE40" s="16"/>
      <c r="AF40" s="16"/>
      <c r="AG40" s="16"/>
      <c r="AH40" s="16"/>
      <c r="AI40" s="16"/>
      <c r="AJ40" s="16"/>
      <c r="AK40" s="95"/>
      <c r="AN40" s="174"/>
      <c r="AO40" s="40"/>
      <c r="AQ40" s="40"/>
    </row>
    <row r="41" spans="2:43" ht="17" thickTop="1" x14ac:dyDescent="0.2">
      <c r="B41" s="21" t="s">
        <v>30</v>
      </c>
      <c r="C41" s="31" t="s">
        <v>1</v>
      </c>
      <c r="D41" s="32">
        <v>9000000</v>
      </c>
      <c r="E41" s="32">
        <v>10000000</v>
      </c>
      <c r="F41" s="32">
        <f t="shared" ref="F41" si="0">E41-D41</f>
        <v>1000000</v>
      </c>
      <c r="L41" s="51"/>
      <c r="N41" s="52"/>
      <c r="O41" s="53"/>
      <c r="P41" s="28"/>
      <c r="Q41" s="54"/>
      <c r="R41" s="53"/>
      <c r="S41" s="37"/>
      <c r="T41" s="6"/>
      <c r="U41" s="8"/>
      <c r="V41" s="8"/>
      <c r="W41" s="8"/>
      <c r="X41" s="8"/>
      <c r="Y41" s="8"/>
      <c r="Z41" s="9"/>
      <c r="AJ41" s="55"/>
      <c r="AK41" s="96"/>
      <c r="AL41" s="90"/>
      <c r="AM41" s="90"/>
      <c r="AN41" s="173"/>
      <c r="AQ41" s="40"/>
    </row>
    <row r="42" spans="2:43" s="21" customFormat="1" x14ac:dyDescent="0.2">
      <c r="C42" s="141"/>
      <c r="D42" s="155"/>
      <c r="E42" s="155"/>
      <c r="F42" s="155"/>
      <c r="H42" s="145">
        <v>1</v>
      </c>
      <c r="I42" s="145" t="s">
        <v>2</v>
      </c>
      <c r="J42" s="146">
        <v>1</v>
      </c>
      <c r="K42" s="146">
        <v>50001</v>
      </c>
      <c r="L42" s="146">
        <v>50000</v>
      </c>
      <c r="M42" s="141">
        <v>1</v>
      </c>
      <c r="N42" s="156">
        <v>0</v>
      </c>
      <c r="O42" s="157">
        <v>0</v>
      </c>
      <c r="P42" s="149">
        <v>0</v>
      </c>
      <c r="Q42" s="150">
        <v>1</v>
      </c>
      <c r="R42" s="151">
        <v>30</v>
      </c>
      <c r="S42" s="152">
        <v>30</v>
      </c>
      <c r="T42" s="147">
        <v>0</v>
      </c>
      <c r="U42" s="148">
        <v>0</v>
      </c>
      <c r="V42" s="148">
        <v>0</v>
      </c>
      <c r="W42" s="148">
        <v>0</v>
      </c>
      <c r="X42" s="148">
        <v>0</v>
      </c>
      <c r="Y42" s="148">
        <v>0</v>
      </c>
      <c r="Z42" s="153">
        <v>0</v>
      </c>
      <c r="AA42" s="141">
        <v>0</v>
      </c>
      <c r="AB42" s="141">
        <v>100</v>
      </c>
      <c r="AC42" s="141">
        <v>0</v>
      </c>
      <c r="AD42" s="141">
        <v>0</v>
      </c>
      <c r="AE42" s="141">
        <v>100</v>
      </c>
      <c r="AF42" s="141">
        <v>0</v>
      </c>
      <c r="AG42" s="141">
        <v>0</v>
      </c>
      <c r="AH42" s="141">
        <v>0</v>
      </c>
      <c r="AI42" s="141">
        <v>0</v>
      </c>
      <c r="AJ42" s="153">
        <v>0</v>
      </c>
      <c r="AK42" s="154" t="s">
        <v>115</v>
      </c>
      <c r="AL42" s="148" t="s">
        <v>273</v>
      </c>
      <c r="AM42" s="148" t="s">
        <v>82</v>
      </c>
      <c r="AN42" s="175">
        <v>100</v>
      </c>
      <c r="AQ42" s="158"/>
    </row>
    <row r="43" spans="2:43" ht="16" customHeight="1" x14ac:dyDescent="0.2">
      <c r="C43" s="22" t="s">
        <v>2</v>
      </c>
      <c r="D43" s="57">
        <v>759000000</v>
      </c>
      <c r="E43" s="57">
        <v>761000000</v>
      </c>
      <c r="F43" s="57">
        <f>E43-D43</f>
        <v>2000000</v>
      </c>
      <c r="H43" s="22">
        <v>2</v>
      </c>
      <c r="I43" s="22" t="s">
        <v>2</v>
      </c>
      <c r="J43" s="23">
        <v>758950001</v>
      </c>
      <c r="K43" s="23">
        <v>761050001</v>
      </c>
      <c r="L43" s="23">
        <v>2100000</v>
      </c>
      <c r="M43" s="22">
        <v>42</v>
      </c>
      <c r="N43" s="52">
        <v>0</v>
      </c>
      <c r="O43" s="53">
        <v>0</v>
      </c>
      <c r="P43" s="28">
        <v>0</v>
      </c>
      <c r="Q43" s="54">
        <v>0</v>
      </c>
      <c r="R43" s="53">
        <v>0</v>
      </c>
      <c r="S43" s="37">
        <v>0</v>
      </c>
      <c r="T43" s="6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9">
        <v>0</v>
      </c>
      <c r="AA43" s="22">
        <v>0</v>
      </c>
      <c r="AB43" s="22">
        <v>61.9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59.5</v>
      </c>
      <c r="AJ43" s="9">
        <v>0</v>
      </c>
      <c r="AK43" s="132"/>
      <c r="AL43" s="134"/>
      <c r="AM43" s="133"/>
      <c r="AN43" s="176"/>
      <c r="AO43" s="13" t="s">
        <v>276</v>
      </c>
    </row>
    <row r="44" spans="2:43" x14ac:dyDescent="0.2">
      <c r="C44" s="22" t="s">
        <v>2</v>
      </c>
      <c r="D44" s="57">
        <v>763000000</v>
      </c>
      <c r="E44" s="57">
        <v>767000000</v>
      </c>
      <c r="F44" s="57">
        <f>E44-D44</f>
        <v>4000000</v>
      </c>
      <c r="H44" s="22">
        <v>3</v>
      </c>
      <c r="I44" s="22" t="s">
        <v>2</v>
      </c>
      <c r="J44" s="23">
        <v>763350001</v>
      </c>
      <c r="K44" s="23">
        <v>767800001</v>
      </c>
      <c r="L44" s="23">
        <v>4450000</v>
      </c>
      <c r="M44" s="22">
        <v>89</v>
      </c>
      <c r="N44" s="24">
        <v>3</v>
      </c>
      <c r="O44" s="29">
        <v>3</v>
      </c>
      <c r="P44" s="28">
        <v>0</v>
      </c>
      <c r="Q44" s="54">
        <v>0</v>
      </c>
      <c r="R44" s="53">
        <v>0</v>
      </c>
      <c r="S44" s="37">
        <v>0</v>
      </c>
      <c r="T44" s="6">
        <v>0</v>
      </c>
      <c r="U44" s="8">
        <v>0</v>
      </c>
      <c r="V44" s="8">
        <v>1</v>
      </c>
      <c r="W44" s="8">
        <v>0</v>
      </c>
      <c r="X44" s="8">
        <v>2</v>
      </c>
      <c r="Y44" s="8">
        <v>0</v>
      </c>
      <c r="Z44" s="9">
        <v>0</v>
      </c>
      <c r="AA44" s="22">
        <v>42.7</v>
      </c>
      <c r="AB44" s="22">
        <v>73</v>
      </c>
      <c r="AC44" s="22">
        <v>42.7</v>
      </c>
      <c r="AD44" s="22">
        <v>0</v>
      </c>
      <c r="AE44" s="22">
        <v>0</v>
      </c>
      <c r="AF44" s="22">
        <v>70.8</v>
      </c>
      <c r="AG44" s="22">
        <v>42.7</v>
      </c>
      <c r="AH44" s="22">
        <v>0</v>
      </c>
      <c r="AI44" s="22">
        <v>71.900000000000006</v>
      </c>
      <c r="AJ44" s="9">
        <v>0</v>
      </c>
      <c r="AK44" s="94" t="s">
        <v>88</v>
      </c>
      <c r="AL44" s="113" t="s">
        <v>89</v>
      </c>
      <c r="AM44" s="8" t="s">
        <v>85</v>
      </c>
      <c r="AN44" s="174">
        <v>20.2247191011236</v>
      </c>
    </row>
    <row r="45" spans="2:43" x14ac:dyDescent="0.2">
      <c r="C45" s="22" t="s">
        <v>2</v>
      </c>
      <c r="D45" s="57">
        <v>776000000</v>
      </c>
      <c r="E45" s="57">
        <v>780798557</v>
      </c>
      <c r="F45" s="57">
        <f>E45-D45</f>
        <v>4798557</v>
      </c>
      <c r="H45" s="22">
        <v>4</v>
      </c>
      <c r="I45" s="22" t="s">
        <v>2</v>
      </c>
      <c r="J45" s="23">
        <v>775800001</v>
      </c>
      <c r="K45" s="23">
        <v>779200001</v>
      </c>
      <c r="L45" s="23">
        <v>3400000</v>
      </c>
      <c r="M45" s="22">
        <v>68</v>
      </c>
      <c r="N45" s="24">
        <v>1</v>
      </c>
      <c r="O45" s="53">
        <v>0</v>
      </c>
      <c r="P45" s="28">
        <v>0</v>
      </c>
      <c r="Q45" s="33">
        <v>8</v>
      </c>
      <c r="R45" s="53">
        <v>0</v>
      </c>
      <c r="S45" s="37">
        <v>1</v>
      </c>
      <c r="T45" s="6">
        <v>0</v>
      </c>
      <c r="U45" s="8">
        <v>0</v>
      </c>
      <c r="V45" s="8">
        <v>0</v>
      </c>
      <c r="W45" s="8">
        <v>0</v>
      </c>
      <c r="X45" s="8">
        <v>1</v>
      </c>
      <c r="Y45" s="8">
        <v>0</v>
      </c>
      <c r="Z45" s="9">
        <v>0</v>
      </c>
      <c r="AA45" s="22">
        <v>29.4</v>
      </c>
      <c r="AB45" s="22">
        <v>83.8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83.8</v>
      </c>
      <c r="AJ45" s="9">
        <v>0</v>
      </c>
      <c r="AK45" s="94" t="s">
        <v>58</v>
      </c>
      <c r="AL45" s="11" t="s">
        <v>80</v>
      </c>
      <c r="AM45" s="8" t="s">
        <v>80</v>
      </c>
      <c r="AN45" s="174">
        <v>32.352941176470601</v>
      </c>
    </row>
    <row r="46" spans="2:43" x14ac:dyDescent="0.2">
      <c r="C46" s="22"/>
      <c r="D46" s="56"/>
      <c r="E46" s="56"/>
      <c r="F46" s="56"/>
      <c r="H46" s="22">
        <v>5</v>
      </c>
      <c r="I46" s="22" t="s">
        <v>2</v>
      </c>
      <c r="J46" s="23">
        <v>779700001</v>
      </c>
      <c r="K46" s="143">
        <v>780798557</v>
      </c>
      <c r="L46" s="23">
        <f>K46-J46</f>
        <v>1098556</v>
      </c>
      <c r="M46" s="22">
        <v>22</v>
      </c>
      <c r="N46" s="52">
        <v>0</v>
      </c>
      <c r="O46" s="53">
        <v>0</v>
      </c>
      <c r="P46" s="28">
        <v>1</v>
      </c>
      <c r="Q46" s="33">
        <v>1</v>
      </c>
      <c r="R46" s="53">
        <v>0</v>
      </c>
      <c r="S46" s="37">
        <v>0</v>
      </c>
      <c r="T46" s="6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9">
        <v>0</v>
      </c>
      <c r="AA46" s="22">
        <v>0</v>
      </c>
      <c r="AB46" s="22">
        <v>68.2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63.6</v>
      </c>
      <c r="AJ46" s="9">
        <v>0</v>
      </c>
      <c r="AK46" s="94" t="s">
        <v>51</v>
      </c>
      <c r="AL46" s="11" t="s">
        <v>80</v>
      </c>
      <c r="AM46" s="8" t="s">
        <v>80</v>
      </c>
      <c r="AN46" s="174">
        <v>59.090909090909101</v>
      </c>
    </row>
    <row r="47" spans="2:43" x14ac:dyDescent="0.2">
      <c r="C47" s="22" t="s">
        <v>5</v>
      </c>
      <c r="D47" s="57">
        <v>15000000</v>
      </c>
      <c r="E47" s="57">
        <v>38000000</v>
      </c>
      <c r="F47" s="57">
        <f>E47-D47</f>
        <v>23000000</v>
      </c>
      <c r="H47" s="22">
        <v>6</v>
      </c>
      <c r="I47" s="22" t="s">
        <v>5</v>
      </c>
      <c r="J47" s="23">
        <v>14550001</v>
      </c>
      <c r="K47" s="23">
        <v>14600001</v>
      </c>
      <c r="L47" s="23">
        <v>50000</v>
      </c>
      <c r="M47" s="22">
        <v>1</v>
      </c>
      <c r="N47" s="24">
        <v>4</v>
      </c>
      <c r="O47" s="29">
        <v>1</v>
      </c>
      <c r="P47" s="28">
        <v>0</v>
      </c>
      <c r="Q47" s="54">
        <v>0</v>
      </c>
      <c r="R47" s="53">
        <v>0</v>
      </c>
      <c r="S47" s="37">
        <v>0</v>
      </c>
      <c r="T47" s="6">
        <v>0</v>
      </c>
      <c r="U47" s="8">
        <v>0</v>
      </c>
      <c r="V47" s="8">
        <v>4</v>
      </c>
      <c r="W47" s="8">
        <v>0</v>
      </c>
      <c r="X47" s="8">
        <v>0</v>
      </c>
      <c r="Y47" s="8">
        <v>0</v>
      </c>
      <c r="Z47" s="9">
        <v>0</v>
      </c>
      <c r="AA47" s="22">
        <v>0</v>
      </c>
      <c r="AB47" s="22">
        <v>100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100</v>
      </c>
      <c r="AJ47" s="9">
        <v>0</v>
      </c>
      <c r="AK47" s="94" t="s">
        <v>59</v>
      </c>
      <c r="AL47" s="113" t="s">
        <v>90</v>
      </c>
      <c r="AM47" s="8" t="s">
        <v>84</v>
      </c>
      <c r="AN47" s="174">
        <v>100</v>
      </c>
    </row>
    <row r="48" spans="2:43" x14ac:dyDescent="0.2">
      <c r="C48" s="22"/>
      <c r="D48" s="56"/>
      <c r="E48" s="56"/>
      <c r="F48" s="56"/>
      <c r="H48" s="22">
        <v>7</v>
      </c>
      <c r="I48" s="22" t="s">
        <v>5</v>
      </c>
      <c r="J48" s="23">
        <v>16400001</v>
      </c>
      <c r="K48" s="23">
        <v>17750001</v>
      </c>
      <c r="L48" s="23">
        <v>1350000</v>
      </c>
      <c r="M48" s="22">
        <v>27</v>
      </c>
      <c r="N48" s="24">
        <v>1</v>
      </c>
      <c r="O48" s="53">
        <v>0</v>
      </c>
      <c r="P48" s="28">
        <v>0</v>
      </c>
      <c r="Q48" s="54">
        <v>0</v>
      </c>
      <c r="R48" s="53">
        <v>0</v>
      </c>
      <c r="S48" s="37">
        <v>0</v>
      </c>
      <c r="T48" s="6">
        <v>0</v>
      </c>
      <c r="U48" s="8">
        <v>0</v>
      </c>
      <c r="V48" s="8">
        <v>1</v>
      </c>
      <c r="W48" s="8">
        <v>0</v>
      </c>
      <c r="X48" s="8">
        <v>0</v>
      </c>
      <c r="Y48" s="8">
        <v>0</v>
      </c>
      <c r="Z48" s="9">
        <v>0</v>
      </c>
      <c r="AA48" s="22">
        <v>85.2</v>
      </c>
      <c r="AB48" s="22">
        <v>85.2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85.2</v>
      </c>
      <c r="AI48" s="22">
        <v>85.2</v>
      </c>
      <c r="AJ48" s="9">
        <v>0</v>
      </c>
      <c r="AK48" s="94" t="s">
        <v>47</v>
      </c>
      <c r="AL48" s="10" t="s">
        <v>74</v>
      </c>
      <c r="AM48" s="8" t="s">
        <v>69</v>
      </c>
      <c r="AN48" s="174">
        <v>74.074074074074105</v>
      </c>
    </row>
    <row r="49" spans="2:40" x14ac:dyDescent="0.2">
      <c r="C49" s="22"/>
      <c r="D49" s="56"/>
      <c r="E49" s="56"/>
      <c r="F49" s="56"/>
      <c r="H49" s="22">
        <v>8</v>
      </c>
      <c r="I49" s="22" t="s">
        <v>5</v>
      </c>
      <c r="J49" s="23">
        <v>18600001</v>
      </c>
      <c r="K49" s="23">
        <v>20200001</v>
      </c>
      <c r="L49" s="23">
        <v>1600000</v>
      </c>
      <c r="M49" s="22">
        <v>32</v>
      </c>
      <c r="N49" s="52">
        <v>0</v>
      </c>
      <c r="O49" s="53">
        <v>0</v>
      </c>
      <c r="P49" s="28">
        <v>0</v>
      </c>
      <c r="Q49" s="33">
        <v>3</v>
      </c>
      <c r="R49" s="53">
        <v>0</v>
      </c>
      <c r="S49" s="37">
        <v>0</v>
      </c>
      <c r="T49" s="6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9">
        <v>0</v>
      </c>
      <c r="AA49" s="22">
        <v>0</v>
      </c>
      <c r="AB49" s="22">
        <v>81.2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62.5</v>
      </c>
      <c r="AI49" s="22">
        <v>0</v>
      </c>
      <c r="AJ49" s="9">
        <v>0</v>
      </c>
      <c r="AK49" s="94" t="s">
        <v>60</v>
      </c>
      <c r="AL49" s="11" t="s">
        <v>80</v>
      </c>
      <c r="AM49" s="8" t="s">
        <v>80</v>
      </c>
      <c r="AN49" s="174">
        <v>65.625</v>
      </c>
    </row>
    <row r="50" spans="2:40" x14ac:dyDescent="0.2">
      <c r="C50" s="22"/>
      <c r="D50" s="57"/>
      <c r="E50" s="57"/>
      <c r="F50" s="57"/>
      <c r="H50" s="22">
        <v>9</v>
      </c>
      <c r="I50" s="22" t="s">
        <v>5</v>
      </c>
      <c r="J50" s="23">
        <v>20900001</v>
      </c>
      <c r="K50" s="23">
        <v>37400001</v>
      </c>
      <c r="L50" s="23">
        <v>16500000</v>
      </c>
      <c r="M50" s="22">
        <v>330</v>
      </c>
      <c r="N50" s="24">
        <v>31</v>
      </c>
      <c r="O50" s="29">
        <v>3</v>
      </c>
      <c r="P50" s="28">
        <v>1</v>
      </c>
      <c r="Q50" s="54">
        <v>0</v>
      </c>
      <c r="R50" s="34">
        <v>7</v>
      </c>
      <c r="S50" s="35">
        <v>15</v>
      </c>
      <c r="T50" s="6">
        <v>0</v>
      </c>
      <c r="U50" s="8">
        <v>2</v>
      </c>
      <c r="V50" s="8">
        <v>13</v>
      </c>
      <c r="W50" s="8">
        <v>8</v>
      </c>
      <c r="X50" s="8">
        <v>3</v>
      </c>
      <c r="Y50" s="8">
        <v>5</v>
      </c>
      <c r="Z50" s="9">
        <v>0</v>
      </c>
      <c r="AA50" s="22">
        <v>53.9</v>
      </c>
      <c r="AB50" s="22">
        <v>99.4</v>
      </c>
      <c r="AC50" s="22">
        <v>28.2</v>
      </c>
      <c r="AD50" s="22">
        <v>64.2</v>
      </c>
      <c r="AE50" s="22">
        <v>28.5</v>
      </c>
      <c r="AF50" s="22">
        <v>56.4</v>
      </c>
      <c r="AG50" s="22">
        <v>77.599999999999994</v>
      </c>
      <c r="AH50" s="22">
        <v>0</v>
      </c>
      <c r="AI50" s="22">
        <v>0</v>
      </c>
      <c r="AJ50" s="9">
        <v>60.3</v>
      </c>
      <c r="AK50" s="94" t="s">
        <v>45</v>
      </c>
      <c r="AL50" s="10" t="s">
        <v>74</v>
      </c>
      <c r="AM50" s="8" t="s">
        <v>71</v>
      </c>
      <c r="AN50" s="174">
        <v>77.575757575757606</v>
      </c>
    </row>
    <row r="51" spans="2:40" x14ac:dyDescent="0.2">
      <c r="C51" s="22"/>
      <c r="D51" s="57"/>
      <c r="E51" s="57"/>
      <c r="F51" s="57"/>
      <c r="M51" s="22"/>
      <c r="N51" s="52"/>
      <c r="O51" s="53"/>
      <c r="P51" s="28"/>
      <c r="Q51" s="54"/>
      <c r="R51" s="53"/>
      <c r="S51" s="37"/>
      <c r="T51" s="6"/>
      <c r="U51" s="8"/>
      <c r="V51" s="8"/>
      <c r="W51" s="8"/>
      <c r="X51" s="8"/>
      <c r="Y51" s="8"/>
      <c r="Z51" s="9"/>
      <c r="AA51" s="22"/>
      <c r="AB51" s="22"/>
      <c r="AC51" s="22"/>
      <c r="AD51" s="22"/>
      <c r="AE51" s="22"/>
      <c r="AF51" s="22"/>
      <c r="AG51" s="22"/>
      <c r="AH51" s="22"/>
      <c r="AI51" s="22"/>
      <c r="AJ51" s="9"/>
      <c r="AK51" s="94"/>
      <c r="AL51" s="113"/>
      <c r="AM51" s="8"/>
      <c r="AN51" s="174"/>
    </row>
    <row r="52" spans="2:40" x14ac:dyDescent="0.2">
      <c r="C52" s="22" t="s">
        <v>5</v>
      </c>
      <c r="D52" s="57">
        <v>611000000</v>
      </c>
      <c r="E52" s="57">
        <v>616000000</v>
      </c>
      <c r="F52" s="57">
        <f>E52-D52</f>
        <v>5000000</v>
      </c>
      <c r="H52" s="22">
        <v>10</v>
      </c>
      <c r="I52" s="22" t="s">
        <v>5</v>
      </c>
      <c r="J52" s="23">
        <v>608400001</v>
      </c>
      <c r="K52" s="23">
        <v>614300001</v>
      </c>
      <c r="L52" s="23">
        <v>5900000</v>
      </c>
      <c r="M52" s="22">
        <v>118</v>
      </c>
      <c r="N52" s="24">
        <v>10</v>
      </c>
      <c r="O52" s="29">
        <v>2</v>
      </c>
      <c r="P52" s="28">
        <v>0</v>
      </c>
      <c r="Q52" s="54">
        <v>0</v>
      </c>
      <c r="R52" s="34">
        <v>1</v>
      </c>
      <c r="S52" s="37">
        <v>0</v>
      </c>
      <c r="T52" s="6">
        <v>0</v>
      </c>
      <c r="U52" s="8">
        <v>0</v>
      </c>
      <c r="V52" s="8">
        <v>1</v>
      </c>
      <c r="W52" s="8">
        <v>4</v>
      </c>
      <c r="X52" s="8">
        <v>1</v>
      </c>
      <c r="Y52" s="8">
        <v>4</v>
      </c>
      <c r="Z52" s="9">
        <v>0</v>
      </c>
      <c r="AA52" s="22">
        <v>40.700000000000003</v>
      </c>
      <c r="AB52" s="22">
        <v>80.5</v>
      </c>
      <c r="AC52" s="22">
        <v>0</v>
      </c>
      <c r="AD52" s="22">
        <v>44.9</v>
      </c>
      <c r="AE52" s="22">
        <v>50.8</v>
      </c>
      <c r="AF52" s="22">
        <v>0</v>
      </c>
      <c r="AG52" s="22">
        <v>0</v>
      </c>
      <c r="AH52" s="22">
        <v>25.4</v>
      </c>
      <c r="AI52" s="22">
        <v>80.5</v>
      </c>
      <c r="AJ52" s="9">
        <v>0</v>
      </c>
      <c r="AK52" s="94" t="s">
        <v>61</v>
      </c>
      <c r="AL52" s="10" t="s">
        <v>74</v>
      </c>
      <c r="AM52" s="8" t="s">
        <v>70</v>
      </c>
      <c r="AN52" s="174">
        <v>38.983050847457598</v>
      </c>
    </row>
    <row r="53" spans="2:40" x14ac:dyDescent="0.2">
      <c r="C53" s="22"/>
      <c r="H53" s="22">
        <v>11</v>
      </c>
      <c r="I53" s="22" t="s">
        <v>5</v>
      </c>
      <c r="J53" s="23">
        <v>614850001</v>
      </c>
      <c r="K53" s="23">
        <v>615100001</v>
      </c>
      <c r="L53" s="23">
        <v>250000</v>
      </c>
      <c r="M53" s="22">
        <v>5</v>
      </c>
      <c r="N53" s="24">
        <v>5</v>
      </c>
      <c r="O53" s="29">
        <v>2</v>
      </c>
      <c r="P53" s="28">
        <v>0</v>
      </c>
      <c r="Q53" s="33">
        <v>4</v>
      </c>
      <c r="R53" s="53">
        <v>0</v>
      </c>
      <c r="S53" s="37">
        <v>0</v>
      </c>
      <c r="T53" s="6">
        <v>0</v>
      </c>
      <c r="U53" s="8">
        <v>0</v>
      </c>
      <c r="V53" s="8">
        <v>1</v>
      </c>
      <c r="W53" s="8">
        <v>1</v>
      </c>
      <c r="X53" s="8">
        <v>2</v>
      </c>
      <c r="Y53" s="8">
        <v>1</v>
      </c>
      <c r="Z53" s="9">
        <v>0</v>
      </c>
      <c r="AA53" s="22">
        <v>0</v>
      </c>
      <c r="AB53" s="22">
        <v>100</v>
      </c>
      <c r="AC53" s="22">
        <v>0</v>
      </c>
      <c r="AD53" s="22">
        <v>80</v>
      </c>
      <c r="AE53" s="22">
        <v>100</v>
      </c>
      <c r="AF53" s="22">
        <v>0</v>
      </c>
      <c r="AG53" s="22">
        <v>0</v>
      </c>
      <c r="AH53" s="22">
        <v>0</v>
      </c>
      <c r="AI53" s="22">
        <v>100</v>
      </c>
      <c r="AJ53" s="9">
        <v>0</v>
      </c>
      <c r="AK53" s="94" t="s">
        <v>62</v>
      </c>
      <c r="AL53" s="10" t="s">
        <v>74</v>
      </c>
      <c r="AM53" s="8" t="s">
        <v>69</v>
      </c>
      <c r="AN53" s="174">
        <v>100</v>
      </c>
    </row>
    <row r="54" spans="2:40" x14ac:dyDescent="0.2">
      <c r="C54" s="22"/>
      <c r="H54" s="22">
        <v>12</v>
      </c>
      <c r="I54" s="22" t="s">
        <v>5</v>
      </c>
      <c r="J54" s="23">
        <v>615600001</v>
      </c>
      <c r="K54" s="23">
        <v>615950001</v>
      </c>
      <c r="L54" s="23">
        <v>350000</v>
      </c>
      <c r="M54" s="22">
        <v>7</v>
      </c>
      <c r="N54" s="24">
        <v>11</v>
      </c>
      <c r="O54" s="29">
        <v>3</v>
      </c>
      <c r="P54" s="28">
        <v>1</v>
      </c>
      <c r="Q54" s="33">
        <v>1</v>
      </c>
      <c r="R54" s="53">
        <v>0</v>
      </c>
      <c r="S54" s="37">
        <v>0</v>
      </c>
      <c r="T54" s="6">
        <v>0</v>
      </c>
      <c r="U54" s="8">
        <v>0</v>
      </c>
      <c r="V54" s="8">
        <v>3</v>
      </c>
      <c r="W54" s="8">
        <v>5</v>
      </c>
      <c r="X54" s="8">
        <v>2</v>
      </c>
      <c r="Y54" s="8">
        <v>1</v>
      </c>
      <c r="Z54" s="9">
        <v>0</v>
      </c>
      <c r="AA54" s="22">
        <v>85.7</v>
      </c>
      <c r="AB54" s="22">
        <v>100</v>
      </c>
      <c r="AC54" s="22">
        <v>0</v>
      </c>
      <c r="AD54" s="22">
        <v>28.6</v>
      </c>
      <c r="AE54" s="22">
        <v>57.1</v>
      </c>
      <c r="AF54" s="22">
        <v>0</v>
      </c>
      <c r="AG54" s="22">
        <v>0</v>
      </c>
      <c r="AH54" s="22">
        <v>0</v>
      </c>
      <c r="AI54" s="22">
        <v>85.7</v>
      </c>
      <c r="AJ54" s="9">
        <v>0</v>
      </c>
      <c r="AK54" s="94" t="s">
        <v>61</v>
      </c>
      <c r="AL54" s="10" t="s">
        <v>74</v>
      </c>
      <c r="AM54" s="8" t="s">
        <v>70</v>
      </c>
      <c r="AN54" s="174">
        <v>71.428571428571402</v>
      </c>
    </row>
    <row r="55" spans="2:40" x14ac:dyDescent="0.2">
      <c r="C55" s="8"/>
      <c r="D55" s="40"/>
      <c r="E55" s="40"/>
      <c r="F55" s="40"/>
      <c r="G55" s="40"/>
      <c r="H55" s="31">
        <v>13</v>
      </c>
      <c r="I55" s="31" t="s">
        <v>6</v>
      </c>
      <c r="J55" s="32">
        <v>5200001</v>
      </c>
      <c r="K55" s="32">
        <v>6400001</v>
      </c>
      <c r="L55" s="32">
        <v>1200000</v>
      </c>
      <c r="M55" s="8">
        <v>24</v>
      </c>
      <c r="N55" s="52">
        <v>0</v>
      </c>
      <c r="O55" s="53">
        <v>0</v>
      </c>
      <c r="P55" s="28">
        <v>0</v>
      </c>
      <c r="Q55" s="54">
        <v>0</v>
      </c>
      <c r="R55" s="34">
        <v>1</v>
      </c>
      <c r="S55" s="35">
        <v>1</v>
      </c>
      <c r="T55" s="6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9">
        <v>0</v>
      </c>
      <c r="AA55" s="8">
        <v>0</v>
      </c>
      <c r="AB55" s="8">
        <v>83.3</v>
      </c>
      <c r="AC55" s="8">
        <v>0</v>
      </c>
      <c r="AD55" s="8">
        <v>0</v>
      </c>
      <c r="AE55" s="8">
        <v>0</v>
      </c>
      <c r="AF55" s="8">
        <v>0</v>
      </c>
      <c r="AG55" s="8">
        <v>70.8</v>
      </c>
      <c r="AH55" s="8">
        <v>0</v>
      </c>
      <c r="AI55" s="8">
        <v>0</v>
      </c>
      <c r="AJ55" s="9">
        <v>0</v>
      </c>
      <c r="AK55" s="94" t="s">
        <v>63</v>
      </c>
      <c r="AL55" s="99" t="s">
        <v>79</v>
      </c>
      <c r="AM55" s="8" t="s">
        <v>81</v>
      </c>
      <c r="AN55" s="174">
        <v>75</v>
      </c>
    </row>
    <row r="56" spans="2:40" ht="17" thickBot="1" x14ac:dyDescent="0.25">
      <c r="B56" s="16"/>
      <c r="C56" s="58"/>
      <c r="D56" s="16"/>
      <c r="E56" s="16"/>
      <c r="F56" s="16"/>
      <c r="G56" s="16"/>
      <c r="H56" s="45">
        <v>14</v>
      </c>
      <c r="I56" s="45" t="s">
        <v>6</v>
      </c>
      <c r="J56" s="46">
        <v>733350001</v>
      </c>
      <c r="K56" s="46">
        <v>733750001</v>
      </c>
      <c r="L56" s="46">
        <v>400000</v>
      </c>
      <c r="M56" s="58">
        <v>8</v>
      </c>
      <c r="N56" s="59">
        <v>15</v>
      </c>
      <c r="O56" s="60">
        <v>6</v>
      </c>
      <c r="P56" s="61">
        <v>0</v>
      </c>
      <c r="Q56" s="62">
        <v>0</v>
      </c>
      <c r="R56" s="63">
        <v>0</v>
      </c>
      <c r="S56" s="64">
        <v>0</v>
      </c>
      <c r="T56" s="65">
        <v>2</v>
      </c>
      <c r="U56" s="58">
        <v>0</v>
      </c>
      <c r="V56" s="58">
        <v>2</v>
      </c>
      <c r="W56" s="58">
        <v>4</v>
      </c>
      <c r="X56" s="58">
        <v>2</v>
      </c>
      <c r="Y56" s="58">
        <v>3</v>
      </c>
      <c r="Z56" s="66">
        <v>2</v>
      </c>
      <c r="AA56" s="58">
        <v>0</v>
      </c>
      <c r="AB56" s="58">
        <v>100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66">
        <v>0</v>
      </c>
      <c r="AK56" s="95" t="s">
        <v>64</v>
      </c>
      <c r="AL56" s="100" t="s">
        <v>95</v>
      </c>
      <c r="AM56" s="58" t="s">
        <v>86</v>
      </c>
      <c r="AN56" s="177">
        <v>100</v>
      </c>
    </row>
    <row r="57" spans="2:40" ht="17" thickTop="1" x14ac:dyDescent="0.2">
      <c r="B57" s="21" t="s">
        <v>32</v>
      </c>
      <c r="C57" s="22"/>
      <c r="H57" s="31">
        <v>1</v>
      </c>
      <c r="I57" s="31" t="s">
        <v>1</v>
      </c>
      <c r="J57" s="32">
        <v>365000001</v>
      </c>
      <c r="K57" s="32">
        <v>365050001</v>
      </c>
      <c r="L57" s="32">
        <v>50000</v>
      </c>
      <c r="M57" s="22">
        <v>1</v>
      </c>
      <c r="N57" s="24">
        <v>17</v>
      </c>
      <c r="O57" s="29">
        <v>7</v>
      </c>
      <c r="P57" s="28">
        <v>1</v>
      </c>
      <c r="Q57" s="54">
        <v>0</v>
      </c>
      <c r="R57" s="53">
        <v>0</v>
      </c>
      <c r="S57" s="37">
        <v>0</v>
      </c>
      <c r="T57" s="6">
        <v>0</v>
      </c>
      <c r="U57" s="8">
        <v>0</v>
      </c>
      <c r="V57" s="8">
        <v>2</v>
      </c>
      <c r="W57" s="8">
        <v>7</v>
      </c>
      <c r="X57" s="8">
        <v>4</v>
      </c>
      <c r="Y57" s="8">
        <v>2</v>
      </c>
      <c r="Z57" s="9">
        <v>1</v>
      </c>
      <c r="AA57" s="22">
        <v>100</v>
      </c>
      <c r="AB57" s="22">
        <v>100</v>
      </c>
      <c r="AC57" s="22">
        <v>100</v>
      </c>
      <c r="AD57" s="22">
        <v>0</v>
      </c>
      <c r="AE57" s="22">
        <v>0</v>
      </c>
      <c r="AF57" s="22">
        <v>100</v>
      </c>
      <c r="AG57" s="22">
        <v>100</v>
      </c>
      <c r="AH57" s="22">
        <v>0</v>
      </c>
      <c r="AI57" s="22">
        <v>100</v>
      </c>
      <c r="AJ57" s="67">
        <v>0</v>
      </c>
      <c r="AK57" s="94" t="s">
        <v>96</v>
      </c>
      <c r="AL57" s="22" t="s">
        <v>240</v>
      </c>
      <c r="AM57" s="22" t="s">
        <v>97</v>
      </c>
      <c r="AN57" s="174">
        <v>100</v>
      </c>
    </row>
    <row r="58" spans="2:40" x14ac:dyDescent="0.2">
      <c r="C58" s="31" t="s">
        <v>2</v>
      </c>
      <c r="D58" s="32">
        <v>39000000</v>
      </c>
      <c r="E58" s="32">
        <v>40000000</v>
      </c>
      <c r="F58" s="32">
        <v>1000000</v>
      </c>
      <c r="N58" s="52"/>
      <c r="O58" s="53"/>
      <c r="P58" s="28"/>
      <c r="Q58" s="54"/>
      <c r="R58" s="53"/>
      <c r="S58" s="37"/>
      <c r="T58" s="6"/>
      <c r="U58" s="8"/>
      <c r="V58" s="8"/>
      <c r="W58" s="8"/>
      <c r="X58" s="8"/>
      <c r="Y58" s="8"/>
      <c r="Z58" s="9"/>
      <c r="AJ58" s="55"/>
      <c r="AK58"/>
      <c r="AL58" s="1"/>
      <c r="AM58"/>
      <c r="AN58" s="178"/>
    </row>
    <row r="59" spans="2:40" x14ac:dyDescent="0.2">
      <c r="C59" s="22" t="s">
        <v>2</v>
      </c>
      <c r="D59" s="57">
        <v>791000000</v>
      </c>
      <c r="E59" s="57">
        <v>792000000</v>
      </c>
      <c r="F59" s="57">
        <v>1000000</v>
      </c>
      <c r="H59" s="22">
        <v>2</v>
      </c>
      <c r="I59" s="22" t="s">
        <v>2</v>
      </c>
      <c r="J59" s="23">
        <v>791100001</v>
      </c>
      <c r="K59" s="23">
        <v>791800001</v>
      </c>
      <c r="L59" s="23">
        <v>700000</v>
      </c>
      <c r="M59" s="22">
        <v>14</v>
      </c>
      <c r="N59" s="24">
        <v>6</v>
      </c>
      <c r="O59" s="29">
        <v>16</v>
      </c>
      <c r="P59" s="28">
        <v>1</v>
      </c>
      <c r="Q59" s="33">
        <v>7</v>
      </c>
      <c r="R59" s="53">
        <v>0</v>
      </c>
      <c r="S59" s="37">
        <v>0</v>
      </c>
      <c r="T59" s="6">
        <v>0</v>
      </c>
      <c r="U59" s="8">
        <v>1</v>
      </c>
      <c r="V59" s="8">
        <v>2</v>
      </c>
      <c r="W59" s="8">
        <v>1</v>
      </c>
      <c r="X59" s="8">
        <v>2</v>
      </c>
      <c r="Y59" s="8">
        <v>0</v>
      </c>
      <c r="Z59" s="9">
        <v>0</v>
      </c>
      <c r="AA59" s="22">
        <v>92.9</v>
      </c>
      <c r="AB59" s="22">
        <v>92.9</v>
      </c>
      <c r="AC59" s="22">
        <v>92.9</v>
      </c>
      <c r="AD59" s="22">
        <v>0</v>
      </c>
      <c r="AE59" s="22">
        <v>0</v>
      </c>
      <c r="AF59" s="22">
        <v>92.9</v>
      </c>
      <c r="AG59" s="22">
        <v>92.9</v>
      </c>
      <c r="AH59" s="22">
        <v>0</v>
      </c>
      <c r="AI59" s="22">
        <v>85.7</v>
      </c>
      <c r="AJ59" s="9">
        <v>0</v>
      </c>
      <c r="AK59" s="94" t="s">
        <v>98</v>
      </c>
      <c r="AL59" s="126" t="s">
        <v>99</v>
      </c>
      <c r="AM59" s="22" t="s">
        <v>82</v>
      </c>
      <c r="AN59" s="174">
        <v>71.428571428571402</v>
      </c>
    </row>
    <row r="60" spans="2:40" x14ac:dyDescent="0.2">
      <c r="C60" s="22" t="s">
        <v>2</v>
      </c>
      <c r="D60" s="57">
        <v>799000000</v>
      </c>
      <c r="E60" s="57">
        <v>801000000</v>
      </c>
      <c r="F60" s="57">
        <v>2000000</v>
      </c>
      <c r="H60" s="22">
        <v>3</v>
      </c>
      <c r="I60" s="22" t="s">
        <v>2</v>
      </c>
      <c r="J60" s="23">
        <v>798900001</v>
      </c>
      <c r="K60" s="23">
        <v>800700001</v>
      </c>
      <c r="L60" s="23">
        <v>1800000</v>
      </c>
      <c r="M60" s="22">
        <v>36</v>
      </c>
      <c r="N60" s="24">
        <v>12</v>
      </c>
      <c r="O60" s="29">
        <v>1</v>
      </c>
      <c r="P60" s="28">
        <v>0</v>
      </c>
      <c r="Q60" s="54">
        <v>1</v>
      </c>
      <c r="R60" s="53">
        <v>0</v>
      </c>
      <c r="S60" s="37">
        <v>0</v>
      </c>
      <c r="T60" s="6">
        <v>0</v>
      </c>
      <c r="U60" s="8">
        <v>0</v>
      </c>
      <c r="V60" s="8">
        <v>1</v>
      </c>
      <c r="W60" s="8">
        <v>5</v>
      </c>
      <c r="X60" s="8">
        <v>4</v>
      </c>
      <c r="Y60" s="8">
        <v>0</v>
      </c>
      <c r="Z60" s="9">
        <v>1</v>
      </c>
      <c r="AA60" s="22">
        <v>66.7</v>
      </c>
      <c r="AB60" s="22">
        <v>63.9</v>
      </c>
      <c r="AC60" s="22">
        <v>66.7</v>
      </c>
      <c r="AD60" s="22">
        <v>0</v>
      </c>
      <c r="AE60" s="22">
        <v>0</v>
      </c>
      <c r="AF60" s="22">
        <v>61.1</v>
      </c>
      <c r="AG60" s="22">
        <v>63.9</v>
      </c>
      <c r="AH60" s="22">
        <v>0</v>
      </c>
      <c r="AI60" s="22">
        <v>66.7</v>
      </c>
      <c r="AJ60" s="9">
        <v>0</v>
      </c>
      <c r="AK60" s="94" t="s">
        <v>100</v>
      </c>
      <c r="AL60" s="127" t="s">
        <v>101</v>
      </c>
      <c r="AM60" s="22" t="s">
        <v>70</v>
      </c>
      <c r="AN60" s="179">
        <v>27.7777777777778</v>
      </c>
    </row>
    <row r="61" spans="2:40" x14ac:dyDescent="0.2">
      <c r="C61" s="22"/>
      <c r="H61" s="31">
        <v>4</v>
      </c>
      <c r="I61" s="31" t="s">
        <v>31</v>
      </c>
      <c r="J61" s="32">
        <v>701900001</v>
      </c>
      <c r="K61" s="32">
        <v>701950001</v>
      </c>
      <c r="L61" s="32">
        <v>50000</v>
      </c>
      <c r="M61" s="22">
        <v>1</v>
      </c>
      <c r="N61" s="52">
        <v>0</v>
      </c>
      <c r="O61" s="53">
        <v>0</v>
      </c>
      <c r="P61" s="28">
        <v>0</v>
      </c>
      <c r="Q61" s="33">
        <v>4</v>
      </c>
      <c r="R61" s="34">
        <v>10</v>
      </c>
      <c r="S61" s="35">
        <v>15</v>
      </c>
      <c r="T61" s="6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9">
        <v>0</v>
      </c>
      <c r="AA61" s="22">
        <v>100</v>
      </c>
      <c r="AB61" s="22">
        <v>100</v>
      </c>
      <c r="AC61" s="22">
        <v>100</v>
      </c>
      <c r="AD61" s="22">
        <v>100</v>
      </c>
      <c r="AE61" s="22">
        <v>100</v>
      </c>
      <c r="AF61" s="22">
        <v>100</v>
      </c>
      <c r="AG61" s="22">
        <v>100</v>
      </c>
      <c r="AH61" s="22">
        <v>100</v>
      </c>
      <c r="AI61" s="22">
        <v>0</v>
      </c>
      <c r="AJ61" s="9">
        <v>100</v>
      </c>
      <c r="AK61" s="94" t="s">
        <v>102</v>
      </c>
      <c r="AL61" s="22" t="s">
        <v>239</v>
      </c>
      <c r="AM61" s="22" t="s">
        <v>82</v>
      </c>
      <c r="AN61" s="174">
        <v>100</v>
      </c>
    </row>
    <row r="62" spans="2:40" x14ac:dyDescent="0.2">
      <c r="C62" s="22" t="s">
        <v>4</v>
      </c>
      <c r="D62" s="57">
        <v>462000000</v>
      </c>
      <c r="E62" s="57">
        <v>471000000</v>
      </c>
      <c r="F62" s="57">
        <v>9000000</v>
      </c>
      <c r="H62" s="22">
        <v>5</v>
      </c>
      <c r="I62" s="22" t="s">
        <v>4</v>
      </c>
      <c r="J62" s="23">
        <v>462150001</v>
      </c>
      <c r="K62" s="23">
        <v>465200001</v>
      </c>
      <c r="L62" s="23">
        <v>3050000</v>
      </c>
      <c r="M62" s="22">
        <v>61</v>
      </c>
      <c r="N62" s="24">
        <v>17</v>
      </c>
      <c r="O62" s="29">
        <v>10</v>
      </c>
      <c r="P62" s="28">
        <v>1</v>
      </c>
      <c r="Q62" s="54">
        <v>0</v>
      </c>
      <c r="R62" s="53">
        <v>0</v>
      </c>
      <c r="S62" s="37">
        <v>0</v>
      </c>
      <c r="T62" s="6">
        <v>2</v>
      </c>
      <c r="U62" s="8">
        <v>1</v>
      </c>
      <c r="V62" s="8">
        <v>4</v>
      </c>
      <c r="W62" s="8">
        <v>1</v>
      </c>
      <c r="X62" s="8">
        <v>5</v>
      </c>
      <c r="Y62" s="8">
        <v>1</v>
      </c>
      <c r="Z62" s="9">
        <v>2</v>
      </c>
      <c r="AA62" s="22">
        <v>0</v>
      </c>
      <c r="AB62" s="22">
        <v>0</v>
      </c>
      <c r="AC62" s="22">
        <v>98.4</v>
      </c>
      <c r="AD62" s="22">
        <v>98.4</v>
      </c>
      <c r="AE62" s="22">
        <v>98.4</v>
      </c>
      <c r="AF62" s="22">
        <v>0</v>
      </c>
      <c r="AG62" s="22">
        <v>0</v>
      </c>
      <c r="AH62" s="22">
        <v>98.4</v>
      </c>
      <c r="AI62" s="22">
        <v>0</v>
      </c>
      <c r="AJ62" s="9">
        <v>96.7</v>
      </c>
      <c r="AK62" s="94" t="s">
        <v>103</v>
      </c>
      <c r="AL62" s="22" t="s">
        <v>238</v>
      </c>
      <c r="AM62" s="22" t="s">
        <v>104</v>
      </c>
      <c r="AN62" s="174">
        <v>50.819672130000001</v>
      </c>
    </row>
    <row r="63" spans="2:40" x14ac:dyDescent="0.2">
      <c r="C63" s="22"/>
      <c r="H63" s="22">
        <v>6</v>
      </c>
      <c r="I63" s="22" t="s">
        <v>4</v>
      </c>
      <c r="J63" s="23">
        <v>465750001</v>
      </c>
      <c r="K63" s="23">
        <v>471000001</v>
      </c>
      <c r="L63" s="23">
        <v>5250000</v>
      </c>
      <c r="M63" s="22">
        <v>105</v>
      </c>
      <c r="N63" s="24">
        <v>8</v>
      </c>
      <c r="O63" s="29">
        <v>6</v>
      </c>
      <c r="P63" s="28">
        <v>0</v>
      </c>
      <c r="Q63" s="33">
        <v>3</v>
      </c>
      <c r="R63" s="53">
        <v>0</v>
      </c>
      <c r="S63" s="37">
        <v>0</v>
      </c>
      <c r="T63" s="6">
        <v>2</v>
      </c>
      <c r="U63" s="8">
        <v>0</v>
      </c>
      <c r="V63" s="8">
        <v>0</v>
      </c>
      <c r="W63" s="8">
        <v>4</v>
      </c>
      <c r="X63" s="8">
        <v>1</v>
      </c>
      <c r="Y63" s="8">
        <v>0</v>
      </c>
      <c r="Z63" s="9">
        <v>0</v>
      </c>
      <c r="AA63" s="22">
        <v>0</v>
      </c>
      <c r="AB63" s="22">
        <v>0</v>
      </c>
      <c r="AC63" s="22">
        <v>88.6</v>
      </c>
      <c r="AD63" s="22">
        <v>88.6</v>
      </c>
      <c r="AE63" s="22">
        <v>76.2</v>
      </c>
      <c r="AF63" s="22">
        <v>0</v>
      </c>
      <c r="AG63" s="22">
        <v>0</v>
      </c>
      <c r="AH63" s="22">
        <v>88.6</v>
      </c>
      <c r="AI63" s="22">
        <v>0</v>
      </c>
      <c r="AJ63" s="9">
        <v>75.2</v>
      </c>
      <c r="AK63" s="94" t="s">
        <v>105</v>
      </c>
      <c r="AL63" s="126" t="s">
        <v>106</v>
      </c>
      <c r="AN63" s="174">
        <v>46.6666666666667</v>
      </c>
    </row>
    <row r="64" spans="2:40" x14ac:dyDescent="0.2">
      <c r="C64" s="22" t="s">
        <v>5</v>
      </c>
      <c r="D64" s="57">
        <v>18000000</v>
      </c>
      <c r="E64" s="57">
        <v>27000000</v>
      </c>
      <c r="F64" s="57">
        <v>9000000</v>
      </c>
      <c r="H64" s="22">
        <v>7</v>
      </c>
      <c r="I64" s="22" t="s">
        <v>5</v>
      </c>
      <c r="J64" s="23">
        <v>18250001</v>
      </c>
      <c r="K64" s="23">
        <v>26900001</v>
      </c>
      <c r="L64" s="23">
        <v>8650000</v>
      </c>
      <c r="M64" s="22">
        <v>173</v>
      </c>
      <c r="N64" s="24">
        <v>11</v>
      </c>
      <c r="O64" s="29">
        <v>4</v>
      </c>
      <c r="P64" s="28">
        <v>7</v>
      </c>
      <c r="Q64" s="33">
        <v>2</v>
      </c>
      <c r="R64" s="34">
        <v>10</v>
      </c>
      <c r="S64" s="35">
        <v>5</v>
      </c>
      <c r="T64" s="6">
        <v>0</v>
      </c>
      <c r="U64" s="8">
        <v>1</v>
      </c>
      <c r="V64" s="8">
        <v>0</v>
      </c>
      <c r="W64" s="8">
        <v>6</v>
      </c>
      <c r="X64" s="8">
        <v>2</v>
      </c>
      <c r="Y64" s="8">
        <v>2</v>
      </c>
      <c r="Z64" s="9">
        <v>0</v>
      </c>
      <c r="AA64" s="22">
        <v>0</v>
      </c>
      <c r="AB64" s="22">
        <v>53.8</v>
      </c>
      <c r="AC64" s="22">
        <v>93.6</v>
      </c>
      <c r="AD64" s="22">
        <v>45.1</v>
      </c>
      <c r="AE64" s="22">
        <v>93.1</v>
      </c>
      <c r="AF64" s="22">
        <v>0</v>
      </c>
      <c r="AG64" s="22">
        <v>93.6</v>
      </c>
      <c r="AH64" s="22">
        <v>0</v>
      </c>
      <c r="AI64" s="22">
        <v>0</v>
      </c>
      <c r="AJ64" s="9">
        <v>21.4</v>
      </c>
      <c r="AK64" s="94" t="s">
        <v>107</v>
      </c>
      <c r="AL64" s="12" t="s">
        <v>77</v>
      </c>
      <c r="AN64" s="174">
        <v>46.820809250000003</v>
      </c>
    </row>
    <row r="65" spans="2:40" x14ac:dyDescent="0.2">
      <c r="C65" s="22"/>
      <c r="H65" s="31">
        <v>8</v>
      </c>
      <c r="I65" s="31" t="s">
        <v>5</v>
      </c>
      <c r="J65" s="32">
        <v>36000001</v>
      </c>
      <c r="K65" s="32">
        <v>37700001</v>
      </c>
      <c r="L65" s="32">
        <v>1700000</v>
      </c>
      <c r="M65" s="22">
        <v>34</v>
      </c>
      <c r="N65" s="24">
        <v>38</v>
      </c>
      <c r="O65" s="29">
        <v>17</v>
      </c>
      <c r="P65" s="28">
        <v>1</v>
      </c>
      <c r="Q65" s="33">
        <v>2</v>
      </c>
      <c r="R65" s="53">
        <v>0</v>
      </c>
      <c r="S65" s="35">
        <v>3</v>
      </c>
      <c r="T65" s="6">
        <v>1</v>
      </c>
      <c r="U65" s="8">
        <v>2</v>
      </c>
      <c r="V65" s="8">
        <v>13</v>
      </c>
      <c r="W65" s="8">
        <v>9</v>
      </c>
      <c r="X65" s="8">
        <v>7</v>
      </c>
      <c r="Y65" s="8">
        <v>5</v>
      </c>
      <c r="Z65" s="9">
        <v>1</v>
      </c>
      <c r="AA65" s="22">
        <v>0</v>
      </c>
      <c r="AB65" s="22">
        <v>0</v>
      </c>
      <c r="AC65" s="22">
        <v>100</v>
      </c>
      <c r="AD65" s="22">
        <v>0</v>
      </c>
      <c r="AE65" s="22">
        <v>100</v>
      </c>
      <c r="AF65" s="22">
        <v>0</v>
      </c>
      <c r="AG65" s="22">
        <v>0</v>
      </c>
      <c r="AH65" s="22">
        <v>100</v>
      </c>
      <c r="AI65" s="22">
        <v>0</v>
      </c>
      <c r="AJ65" s="9">
        <v>0</v>
      </c>
      <c r="AK65" s="94" t="s">
        <v>108</v>
      </c>
      <c r="AL65" s="22" t="s">
        <v>228</v>
      </c>
      <c r="AM65" s="22" t="s">
        <v>109</v>
      </c>
      <c r="AN65" s="174">
        <v>24.571428569999998</v>
      </c>
    </row>
    <row r="66" spans="2:40" x14ac:dyDescent="0.2">
      <c r="C66" s="22" t="s">
        <v>5</v>
      </c>
      <c r="D66" s="57">
        <v>617000000</v>
      </c>
      <c r="E66" s="57">
        <v>625793224</v>
      </c>
      <c r="F66" s="57">
        <v>8793224</v>
      </c>
      <c r="H66" s="22">
        <v>9</v>
      </c>
      <c r="I66" s="22" t="s">
        <v>5</v>
      </c>
      <c r="J66" s="23">
        <v>617050001</v>
      </c>
      <c r="K66" s="23">
        <v>625800001</v>
      </c>
      <c r="L66" s="23">
        <v>8750000</v>
      </c>
      <c r="M66" s="22">
        <v>175</v>
      </c>
      <c r="N66" s="52">
        <v>0</v>
      </c>
      <c r="O66" s="53">
        <v>0</v>
      </c>
      <c r="P66" s="28">
        <v>0</v>
      </c>
      <c r="Q66" s="54">
        <v>0</v>
      </c>
      <c r="R66" s="53">
        <v>0</v>
      </c>
      <c r="S66" s="35">
        <v>3</v>
      </c>
      <c r="T66" s="6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9">
        <v>0</v>
      </c>
      <c r="AA66" s="22">
        <v>0</v>
      </c>
      <c r="AB66" s="22">
        <v>0</v>
      </c>
      <c r="AC66" s="22">
        <v>72.599999999999994</v>
      </c>
      <c r="AD66" s="22">
        <v>0</v>
      </c>
      <c r="AE66" s="22">
        <v>0</v>
      </c>
      <c r="AF66" s="22">
        <v>33.700000000000003</v>
      </c>
      <c r="AG66" s="22">
        <v>0</v>
      </c>
      <c r="AH66" s="22">
        <v>0</v>
      </c>
      <c r="AI66" s="22">
        <v>0</v>
      </c>
      <c r="AJ66" s="9">
        <v>0</v>
      </c>
      <c r="AK66" s="94" t="s">
        <v>110</v>
      </c>
      <c r="AL66" s="99" t="s">
        <v>79</v>
      </c>
      <c r="AN66" s="174">
        <v>24</v>
      </c>
    </row>
    <row r="67" spans="2:40" x14ac:dyDescent="0.2">
      <c r="C67" s="22" t="s">
        <v>6</v>
      </c>
      <c r="D67" s="57">
        <v>16000000</v>
      </c>
      <c r="E67" s="57">
        <v>22000000</v>
      </c>
      <c r="F67" s="57">
        <v>6000000</v>
      </c>
      <c r="H67" s="22">
        <v>10</v>
      </c>
      <c r="I67" s="22" t="s">
        <v>6</v>
      </c>
      <c r="J67" s="23">
        <v>16700001</v>
      </c>
      <c r="K67" s="23">
        <v>18350001</v>
      </c>
      <c r="L67" s="23">
        <v>1650000</v>
      </c>
      <c r="M67" s="22">
        <v>33</v>
      </c>
      <c r="N67" s="24">
        <v>10</v>
      </c>
      <c r="O67" s="53">
        <v>0</v>
      </c>
      <c r="P67" s="28">
        <v>0</v>
      </c>
      <c r="Q67" s="54">
        <v>2</v>
      </c>
      <c r="R67" s="53">
        <v>0</v>
      </c>
      <c r="S67" s="35">
        <v>1</v>
      </c>
      <c r="T67" s="6">
        <v>0</v>
      </c>
      <c r="U67" s="8">
        <v>0</v>
      </c>
      <c r="V67" s="8">
        <v>2</v>
      </c>
      <c r="W67" s="8">
        <v>2</v>
      </c>
      <c r="X67" s="8">
        <v>4</v>
      </c>
      <c r="Y67" s="8">
        <v>1</v>
      </c>
      <c r="Z67" s="9">
        <v>1</v>
      </c>
      <c r="AA67" s="22">
        <v>57.6</v>
      </c>
      <c r="AB67" s="22">
        <v>0</v>
      </c>
      <c r="AC67" s="22">
        <v>57.6</v>
      </c>
      <c r="AD67" s="22">
        <v>54.5</v>
      </c>
      <c r="AE67" s="22">
        <v>57.6</v>
      </c>
      <c r="AF67" s="22">
        <v>0</v>
      </c>
      <c r="AG67" s="22">
        <v>0</v>
      </c>
      <c r="AH67" s="22">
        <v>0</v>
      </c>
      <c r="AI67" s="22">
        <v>0</v>
      </c>
      <c r="AJ67" s="9">
        <v>51.5</v>
      </c>
      <c r="AK67" s="94" t="s">
        <v>52</v>
      </c>
      <c r="AL67" s="11" t="s">
        <v>80</v>
      </c>
      <c r="AN67" s="174">
        <v>33.333333330000002</v>
      </c>
    </row>
    <row r="68" spans="2:40" x14ac:dyDescent="0.2">
      <c r="C68" s="22"/>
      <c r="H68" s="22">
        <v>11</v>
      </c>
      <c r="I68" s="22" t="s">
        <v>6</v>
      </c>
      <c r="J68" s="23">
        <v>18850001</v>
      </c>
      <c r="K68" s="23">
        <v>21650001</v>
      </c>
      <c r="L68" s="23">
        <v>2800000</v>
      </c>
      <c r="M68" s="22">
        <v>56</v>
      </c>
      <c r="N68" s="52">
        <v>0</v>
      </c>
      <c r="O68" s="53">
        <v>0</v>
      </c>
      <c r="P68" s="28">
        <v>2</v>
      </c>
      <c r="Q68" s="33">
        <v>9</v>
      </c>
      <c r="R68" s="53">
        <v>0</v>
      </c>
      <c r="S68" s="35">
        <v>1</v>
      </c>
      <c r="T68" s="6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9">
        <v>0</v>
      </c>
      <c r="AA68" s="22">
        <v>89.3</v>
      </c>
      <c r="AB68" s="22">
        <v>0</v>
      </c>
      <c r="AC68" s="22">
        <v>89.3</v>
      </c>
      <c r="AD68" s="22">
        <v>89.3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9">
        <v>0</v>
      </c>
      <c r="AK68" s="94" t="s">
        <v>111</v>
      </c>
      <c r="AL68" s="99" t="s">
        <v>79</v>
      </c>
      <c r="AN68" s="174">
        <v>48.214285709999999</v>
      </c>
    </row>
    <row r="69" spans="2:40" x14ac:dyDescent="0.2">
      <c r="C69" s="22"/>
      <c r="H69" s="31">
        <v>12</v>
      </c>
      <c r="I69" s="31" t="s">
        <v>6</v>
      </c>
      <c r="J69" s="32">
        <v>47550001</v>
      </c>
      <c r="K69" s="32">
        <v>47800001</v>
      </c>
      <c r="L69" s="32">
        <v>250000</v>
      </c>
      <c r="M69" s="22">
        <v>5</v>
      </c>
      <c r="N69" s="24">
        <v>41</v>
      </c>
      <c r="O69" s="29">
        <v>17</v>
      </c>
      <c r="P69" s="28">
        <v>1</v>
      </c>
      <c r="Q69" s="54">
        <v>0</v>
      </c>
      <c r="R69" s="53">
        <v>0</v>
      </c>
      <c r="S69" s="35">
        <v>1</v>
      </c>
      <c r="T69" s="6">
        <v>1</v>
      </c>
      <c r="U69" s="8">
        <v>2</v>
      </c>
      <c r="V69" s="8">
        <v>13</v>
      </c>
      <c r="W69" s="8">
        <v>9</v>
      </c>
      <c r="X69" s="8">
        <v>8</v>
      </c>
      <c r="Y69" s="8">
        <v>5</v>
      </c>
      <c r="Z69" s="9">
        <v>2</v>
      </c>
      <c r="AA69" s="22">
        <v>100</v>
      </c>
      <c r="AB69" s="22">
        <v>0</v>
      </c>
      <c r="AC69" s="22">
        <v>100</v>
      </c>
      <c r="AD69" s="22">
        <v>100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9">
        <v>0</v>
      </c>
      <c r="AK69" s="94" t="s">
        <v>112</v>
      </c>
      <c r="AL69" s="127" t="s">
        <v>101</v>
      </c>
      <c r="AM69" s="22" t="s">
        <v>113</v>
      </c>
      <c r="AN69" s="174">
        <v>100</v>
      </c>
    </row>
    <row r="70" spans="2:40" x14ac:dyDescent="0.2">
      <c r="C70" s="22" t="s">
        <v>6</v>
      </c>
      <c r="D70" s="57">
        <v>65000000</v>
      </c>
      <c r="E70" s="57">
        <v>69000000</v>
      </c>
      <c r="F70" s="57">
        <v>4000000</v>
      </c>
      <c r="H70" s="22">
        <v>13</v>
      </c>
      <c r="I70" s="22" t="s">
        <v>6</v>
      </c>
      <c r="J70" s="23">
        <v>65800001</v>
      </c>
      <c r="K70" s="23">
        <v>66050001</v>
      </c>
      <c r="L70" s="23">
        <v>250000</v>
      </c>
      <c r="M70" s="22">
        <v>5</v>
      </c>
      <c r="N70" s="52">
        <v>2</v>
      </c>
      <c r="O70" s="53">
        <v>0</v>
      </c>
      <c r="P70" s="28">
        <v>0</v>
      </c>
      <c r="Q70" s="54">
        <v>3</v>
      </c>
      <c r="R70" s="53">
        <v>0</v>
      </c>
      <c r="S70" s="35">
        <v>1</v>
      </c>
      <c r="T70" s="6">
        <v>0</v>
      </c>
      <c r="U70" s="8">
        <v>1</v>
      </c>
      <c r="V70" s="8">
        <v>0</v>
      </c>
      <c r="W70" s="8">
        <v>0</v>
      </c>
      <c r="X70" s="8">
        <v>0</v>
      </c>
      <c r="Y70" s="8">
        <v>0</v>
      </c>
      <c r="Z70" s="9">
        <v>1</v>
      </c>
      <c r="AA70" s="22">
        <v>40</v>
      </c>
      <c r="AB70" s="22">
        <v>0</v>
      </c>
      <c r="AC70" s="22">
        <v>40</v>
      </c>
      <c r="AD70" s="22">
        <v>40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9">
        <v>0</v>
      </c>
      <c r="AK70" s="94" t="s">
        <v>114</v>
      </c>
      <c r="AL70" s="99" t="s">
        <v>79</v>
      </c>
      <c r="AN70" s="174">
        <v>40</v>
      </c>
    </row>
    <row r="71" spans="2:40" ht="17" thickBot="1" x14ac:dyDescent="0.25">
      <c r="B71" s="16"/>
      <c r="C71" s="16"/>
      <c r="D71" s="16"/>
      <c r="E71" s="16"/>
      <c r="F71" s="16"/>
      <c r="G71" s="16"/>
      <c r="H71" s="58">
        <v>14</v>
      </c>
      <c r="I71" s="58" t="s">
        <v>6</v>
      </c>
      <c r="J71" s="68">
        <v>66650001</v>
      </c>
      <c r="K71" s="68">
        <v>69000001</v>
      </c>
      <c r="L71" s="68">
        <v>2350000</v>
      </c>
      <c r="M71" s="58">
        <v>47</v>
      </c>
      <c r="N71" s="59">
        <v>40</v>
      </c>
      <c r="O71" s="60">
        <v>17</v>
      </c>
      <c r="P71" s="61">
        <v>0</v>
      </c>
      <c r="Q71" s="62">
        <v>0</v>
      </c>
      <c r="R71" s="63">
        <v>0</v>
      </c>
      <c r="S71" s="64">
        <v>0</v>
      </c>
      <c r="T71" s="65">
        <v>1</v>
      </c>
      <c r="U71" s="58">
        <v>2</v>
      </c>
      <c r="V71" s="58">
        <v>13</v>
      </c>
      <c r="W71" s="58">
        <v>9</v>
      </c>
      <c r="X71" s="58">
        <v>8</v>
      </c>
      <c r="Y71" s="58">
        <v>4</v>
      </c>
      <c r="Z71" s="66">
        <v>2</v>
      </c>
      <c r="AA71" s="58">
        <v>100</v>
      </c>
      <c r="AB71" s="58">
        <v>0</v>
      </c>
      <c r="AC71" s="58">
        <v>100</v>
      </c>
      <c r="AD71" s="58">
        <v>95.7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66">
        <v>0</v>
      </c>
      <c r="AK71" s="94" t="s">
        <v>43</v>
      </c>
      <c r="AL71" s="127" t="s">
        <v>74</v>
      </c>
      <c r="AM71" s="22" t="s">
        <v>71</v>
      </c>
      <c r="AN71" s="174"/>
    </row>
    <row r="72" spans="2:40" ht="17" thickTop="1" x14ac:dyDescent="0.2">
      <c r="B72" s="21" t="s">
        <v>33</v>
      </c>
      <c r="C72" s="22" t="s">
        <v>1</v>
      </c>
      <c r="D72" s="57">
        <v>0</v>
      </c>
      <c r="E72" s="57">
        <v>1000000</v>
      </c>
      <c r="F72" s="57">
        <f>E72-D72</f>
        <v>1000000</v>
      </c>
      <c r="H72" s="22">
        <v>1</v>
      </c>
      <c r="I72" s="22" t="s">
        <v>1</v>
      </c>
      <c r="J72" s="23">
        <v>1</v>
      </c>
      <c r="K72" s="23">
        <v>650001</v>
      </c>
      <c r="L72" s="23">
        <v>650000</v>
      </c>
      <c r="M72" s="22">
        <v>13</v>
      </c>
      <c r="N72" s="24">
        <v>8</v>
      </c>
      <c r="O72" s="29">
        <v>1</v>
      </c>
      <c r="P72" s="28">
        <v>0</v>
      </c>
      <c r="Q72" s="33">
        <v>6</v>
      </c>
      <c r="R72" s="53">
        <v>0</v>
      </c>
      <c r="S72" s="35">
        <v>2</v>
      </c>
      <c r="T72" s="6">
        <v>0</v>
      </c>
      <c r="U72" s="8">
        <v>3</v>
      </c>
      <c r="V72" s="8">
        <v>2</v>
      </c>
      <c r="W72" s="8">
        <v>0</v>
      </c>
      <c r="X72" s="8">
        <v>1</v>
      </c>
      <c r="Y72" s="8">
        <v>1</v>
      </c>
      <c r="Z72" s="9">
        <v>1</v>
      </c>
      <c r="AA72" s="22">
        <v>0</v>
      </c>
      <c r="AB72" s="22">
        <v>0</v>
      </c>
      <c r="AC72" s="22">
        <v>0</v>
      </c>
      <c r="AD72" s="22">
        <v>76.900000000000006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9">
        <v>0</v>
      </c>
      <c r="AK72" s="122" t="s">
        <v>116</v>
      </c>
      <c r="AL72" s="129" t="s">
        <v>101</v>
      </c>
      <c r="AM72" s="123" t="s">
        <v>68</v>
      </c>
      <c r="AN72" s="180">
        <v>46.153846153846203</v>
      </c>
    </row>
    <row r="73" spans="2:40" x14ac:dyDescent="0.2">
      <c r="C73" s="31" t="s">
        <v>1</v>
      </c>
      <c r="D73" s="32">
        <v>4000000</v>
      </c>
      <c r="E73" s="32">
        <v>5000000</v>
      </c>
      <c r="F73" s="32">
        <f t="shared" ref="F73" si="1">E73-D73</f>
        <v>1000000</v>
      </c>
      <c r="M73" s="22"/>
      <c r="N73" s="52"/>
      <c r="O73" s="53"/>
      <c r="P73" s="28"/>
      <c r="Q73" s="54" t="s">
        <v>34</v>
      </c>
      <c r="R73" s="53"/>
      <c r="S73" s="37" t="s">
        <v>34</v>
      </c>
      <c r="T73" s="6"/>
      <c r="U73" s="8"/>
      <c r="V73" s="8"/>
      <c r="W73" s="8"/>
      <c r="X73" s="8"/>
      <c r="Y73" s="8"/>
      <c r="Z73" s="9"/>
      <c r="AA73" s="22"/>
      <c r="AB73" s="22"/>
      <c r="AC73" s="22"/>
      <c r="AD73" s="22"/>
      <c r="AE73" s="22"/>
      <c r="AF73" s="22"/>
      <c r="AG73" s="22"/>
      <c r="AH73" s="22"/>
      <c r="AI73" s="22"/>
      <c r="AJ73" s="9"/>
      <c r="AL73" s="1"/>
      <c r="AM73" s="1" t="s">
        <v>82</v>
      </c>
      <c r="AN73" s="181"/>
    </row>
    <row r="74" spans="2:40" x14ac:dyDescent="0.2">
      <c r="H74" s="31">
        <v>2</v>
      </c>
      <c r="I74" s="31" t="s">
        <v>1</v>
      </c>
      <c r="J74" s="32">
        <v>14100001</v>
      </c>
      <c r="K74" s="32">
        <v>14150001</v>
      </c>
      <c r="L74" s="32">
        <v>50000</v>
      </c>
      <c r="M74" s="22">
        <v>1</v>
      </c>
      <c r="N74" s="24">
        <v>3</v>
      </c>
      <c r="O74" s="53">
        <v>0</v>
      </c>
      <c r="P74" s="28">
        <v>0</v>
      </c>
      <c r="Q74" s="33">
        <v>6</v>
      </c>
      <c r="R74" s="53">
        <v>0</v>
      </c>
      <c r="S74" s="37">
        <v>0</v>
      </c>
      <c r="T74" s="6">
        <v>2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9">
        <v>0</v>
      </c>
      <c r="AA74" s="22">
        <v>0</v>
      </c>
      <c r="AB74" s="22">
        <v>0</v>
      </c>
      <c r="AC74" s="22">
        <v>0</v>
      </c>
      <c r="AD74" s="22">
        <v>100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9">
        <v>0</v>
      </c>
      <c r="AK74" s="110" t="s">
        <v>117</v>
      </c>
      <c r="AL74" s="22" t="s">
        <v>227</v>
      </c>
      <c r="AM74" s="22" t="s">
        <v>118</v>
      </c>
      <c r="AN74" s="174">
        <v>100</v>
      </c>
    </row>
    <row r="75" spans="2:40" x14ac:dyDescent="0.2">
      <c r="H75" s="31">
        <v>3</v>
      </c>
      <c r="I75" s="31" t="s">
        <v>2</v>
      </c>
      <c r="J75" s="32">
        <v>1950001</v>
      </c>
      <c r="K75" s="32">
        <v>2000001</v>
      </c>
      <c r="L75" s="32">
        <v>50000</v>
      </c>
      <c r="M75" s="22">
        <v>1</v>
      </c>
      <c r="N75" s="52">
        <v>0</v>
      </c>
      <c r="O75" s="53">
        <v>0</v>
      </c>
      <c r="P75" s="28">
        <v>0</v>
      </c>
      <c r="Q75" s="33">
        <v>1</v>
      </c>
      <c r="R75" s="34">
        <v>30</v>
      </c>
      <c r="S75" s="35">
        <v>30</v>
      </c>
      <c r="T75" s="6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9">
        <v>0</v>
      </c>
      <c r="AA75" s="22">
        <v>100</v>
      </c>
      <c r="AB75" s="22">
        <v>0</v>
      </c>
      <c r="AC75" s="22">
        <v>0</v>
      </c>
      <c r="AD75" s="22">
        <v>100</v>
      </c>
      <c r="AE75" s="22">
        <v>0</v>
      </c>
      <c r="AF75" s="22">
        <v>100</v>
      </c>
      <c r="AG75" s="22">
        <v>0</v>
      </c>
      <c r="AH75" s="22">
        <v>0</v>
      </c>
      <c r="AI75" s="22">
        <v>0</v>
      </c>
      <c r="AJ75" s="9">
        <v>0</v>
      </c>
      <c r="AK75" s="94" t="s">
        <v>115</v>
      </c>
      <c r="AL75" s="22" t="s">
        <v>87</v>
      </c>
      <c r="AM75" s="1" t="s">
        <v>82</v>
      </c>
      <c r="AN75" s="181">
        <v>100</v>
      </c>
    </row>
    <row r="76" spans="2:40" x14ac:dyDescent="0.2">
      <c r="C76" s="22" t="s">
        <v>2</v>
      </c>
      <c r="D76" s="57">
        <v>718000000</v>
      </c>
      <c r="E76" s="57">
        <v>721000000</v>
      </c>
      <c r="F76" s="57">
        <f>E76-D76</f>
        <v>3000000</v>
      </c>
      <c r="H76" s="22">
        <v>4</v>
      </c>
      <c r="I76" s="22" t="s">
        <v>2</v>
      </c>
      <c r="J76" s="23">
        <v>718250001</v>
      </c>
      <c r="K76" s="23">
        <v>719950001</v>
      </c>
      <c r="L76" s="23">
        <v>1700000</v>
      </c>
      <c r="M76" s="22">
        <v>34</v>
      </c>
      <c r="N76" s="24">
        <v>10</v>
      </c>
      <c r="O76" s="53">
        <v>0</v>
      </c>
      <c r="P76" s="28">
        <v>0</v>
      </c>
      <c r="Q76" s="33">
        <v>5</v>
      </c>
      <c r="R76" s="53">
        <v>0</v>
      </c>
      <c r="S76" s="37">
        <v>0</v>
      </c>
      <c r="T76" s="6">
        <v>2</v>
      </c>
      <c r="U76" s="8">
        <v>0</v>
      </c>
      <c r="V76" s="8">
        <v>4</v>
      </c>
      <c r="W76" s="8">
        <v>0</v>
      </c>
      <c r="X76" s="8">
        <v>0</v>
      </c>
      <c r="Y76" s="8">
        <v>4</v>
      </c>
      <c r="Z76" s="9">
        <v>0</v>
      </c>
      <c r="AA76" s="22">
        <v>0</v>
      </c>
      <c r="AB76" s="22">
        <v>0</v>
      </c>
      <c r="AC76" s="22">
        <v>0</v>
      </c>
      <c r="AD76" s="22">
        <v>76.5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9">
        <v>0</v>
      </c>
      <c r="AK76" s="110" t="s">
        <v>119</v>
      </c>
      <c r="AL76" s="11" t="s">
        <v>80</v>
      </c>
      <c r="AM76" s="1" t="s">
        <v>82</v>
      </c>
      <c r="AN76" s="174">
        <v>52.941176470000002</v>
      </c>
    </row>
    <row r="77" spans="2:40" x14ac:dyDescent="0.2">
      <c r="H77" s="22">
        <v>5</v>
      </c>
      <c r="I77" s="22" t="s">
        <v>2</v>
      </c>
      <c r="J77" s="23">
        <v>720450001</v>
      </c>
      <c r="K77" s="23">
        <v>720600001</v>
      </c>
      <c r="L77" s="23">
        <v>150000</v>
      </c>
      <c r="M77" s="22">
        <v>3</v>
      </c>
      <c r="N77" s="24">
        <v>21</v>
      </c>
      <c r="O77" s="29">
        <v>14</v>
      </c>
      <c r="P77" s="28">
        <v>5</v>
      </c>
      <c r="Q77" s="33">
        <v>5</v>
      </c>
      <c r="R77" s="53">
        <v>0</v>
      </c>
      <c r="S77" s="37">
        <v>0</v>
      </c>
      <c r="T77" s="6">
        <v>2</v>
      </c>
      <c r="U77" s="8">
        <v>1</v>
      </c>
      <c r="V77" s="8">
        <v>3</v>
      </c>
      <c r="W77" s="8">
        <v>5</v>
      </c>
      <c r="X77" s="8">
        <v>5</v>
      </c>
      <c r="Y77" s="8">
        <v>3</v>
      </c>
      <c r="Z77" s="9">
        <v>2</v>
      </c>
      <c r="AA77" s="22">
        <v>0</v>
      </c>
      <c r="AB77" s="22">
        <v>0</v>
      </c>
      <c r="AC77" s="22">
        <v>0</v>
      </c>
      <c r="AD77" s="22">
        <v>100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9">
        <v>0</v>
      </c>
      <c r="AK77" s="110" t="s">
        <v>120</v>
      </c>
      <c r="AL77" s="22" t="s">
        <v>244</v>
      </c>
      <c r="AM77" s="22" t="s">
        <v>121</v>
      </c>
      <c r="AN77" s="174">
        <v>100</v>
      </c>
    </row>
    <row r="78" spans="2:40" x14ac:dyDescent="0.2">
      <c r="C78" s="22" t="s">
        <v>3</v>
      </c>
      <c r="D78" s="57">
        <v>0</v>
      </c>
      <c r="E78" s="57">
        <v>2000000</v>
      </c>
      <c r="F78" s="57">
        <f>E78-D78</f>
        <v>2000000</v>
      </c>
      <c r="H78" s="22">
        <v>6</v>
      </c>
      <c r="I78" s="22" t="s">
        <v>3</v>
      </c>
      <c r="J78" s="23">
        <v>1</v>
      </c>
      <c r="K78" s="23">
        <v>1400001</v>
      </c>
      <c r="L78" s="23">
        <v>1400000</v>
      </c>
      <c r="M78" s="22">
        <v>28</v>
      </c>
      <c r="N78" s="24">
        <v>2</v>
      </c>
      <c r="O78" s="29">
        <v>1</v>
      </c>
      <c r="P78" s="28">
        <v>0</v>
      </c>
      <c r="Q78" s="33">
        <v>2</v>
      </c>
      <c r="R78" s="53">
        <v>0</v>
      </c>
      <c r="S78" s="37">
        <v>0</v>
      </c>
      <c r="T78" s="6">
        <v>0</v>
      </c>
      <c r="U78" s="8">
        <v>0</v>
      </c>
      <c r="V78" s="8">
        <v>0</v>
      </c>
      <c r="W78" s="8">
        <v>0</v>
      </c>
      <c r="X78" s="8">
        <v>1</v>
      </c>
      <c r="Y78" s="8">
        <v>1</v>
      </c>
      <c r="Z78" s="9">
        <v>0</v>
      </c>
      <c r="AA78" s="22">
        <v>0</v>
      </c>
      <c r="AB78" s="22">
        <v>0</v>
      </c>
      <c r="AC78" s="22">
        <v>0</v>
      </c>
      <c r="AD78" s="22">
        <v>100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9">
        <v>0</v>
      </c>
      <c r="AK78" s="3" t="s">
        <v>122</v>
      </c>
      <c r="AL78" s="127" t="s">
        <v>74</v>
      </c>
      <c r="AM78" s="22" t="s">
        <v>123</v>
      </c>
      <c r="AN78" s="174">
        <v>39.285714290000001</v>
      </c>
    </row>
    <row r="79" spans="2:40" x14ac:dyDescent="0.2">
      <c r="C79" s="22" t="s">
        <v>3</v>
      </c>
      <c r="D79" s="57">
        <v>17000000</v>
      </c>
      <c r="E79" s="57">
        <v>18000000</v>
      </c>
      <c r="F79" s="57">
        <f>E79-D79</f>
        <v>1000000</v>
      </c>
      <c r="H79" s="22">
        <v>7</v>
      </c>
      <c r="I79" s="22" t="s">
        <v>3</v>
      </c>
      <c r="J79" s="23">
        <v>16950001</v>
      </c>
      <c r="K79" s="23">
        <v>17900001</v>
      </c>
      <c r="L79" s="23">
        <v>950000</v>
      </c>
      <c r="M79" s="22">
        <v>19</v>
      </c>
      <c r="N79" s="24">
        <v>30</v>
      </c>
      <c r="O79" s="29">
        <v>9</v>
      </c>
      <c r="P79" s="28">
        <v>4</v>
      </c>
      <c r="Q79" s="54">
        <v>0</v>
      </c>
      <c r="R79" s="34">
        <v>1</v>
      </c>
      <c r="S79" s="37">
        <v>0</v>
      </c>
      <c r="T79" s="6">
        <v>1</v>
      </c>
      <c r="U79" s="8">
        <v>3</v>
      </c>
      <c r="V79" s="8">
        <v>7</v>
      </c>
      <c r="W79" s="8">
        <v>6</v>
      </c>
      <c r="X79" s="8">
        <v>8</v>
      </c>
      <c r="Y79" s="8">
        <v>1</v>
      </c>
      <c r="Z79" s="9">
        <v>3</v>
      </c>
      <c r="AA79" s="22">
        <v>100</v>
      </c>
      <c r="AB79" s="22">
        <v>0</v>
      </c>
      <c r="AC79" s="22">
        <v>0</v>
      </c>
      <c r="AD79" s="22">
        <v>100</v>
      </c>
      <c r="AE79" s="22">
        <v>0</v>
      </c>
      <c r="AF79" s="22">
        <v>94.7</v>
      </c>
      <c r="AG79" s="22">
        <v>0</v>
      </c>
      <c r="AH79" s="22">
        <v>100</v>
      </c>
      <c r="AI79" s="22">
        <v>0</v>
      </c>
      <c r="AJ79" s="9">
        <v>0</v>
      </c>
      <c r="AK79" s="110" t="s">
        <v>124</v>
      </c>
      <c r="AL79" s="127" t="s">
        <v>101</v>
      </c>
      <c r="AM79" s="22" t="s">
        <v>125</v>
      </c>
      <c r="AN79" s="174">
        <v>100</v>
      </c>
    </row>
    <row r="80" spans="2:40" x14ac:dyDescent="0.2">
      <c r="C80" s="22" t="s">
        <v>4</v>
      </c>
      <c r="D80" s="57">
        <v>464000000</v>
      </c>
      <c r="E80" s="57">
        <v>473000000</v>
      </c>
      <c r="F80" s="57">
        <f>E80-D80</f>
        <v>9000000</v>
      </c>
      <c r="H80" s="22">
        <v>8</v>
      </c>
      <c r="I80" s="22" t="s">
        <v>4</v>
      </c>
      <c r="J80" s="23">
        <v>464150001</v>
      </c>
      <c r="K80" s="23">
        <v>467200001</v>
      </c>
      <c r="L80" s="23">
        <v>3050000</v>
      </c>
      <c r="M80" s="22">
        <v>61</v>
      </c>
      <c r="N80" s="24">
        <v>17</v>
      </c>
      <c r="O80" s="29">
        <v>10</v>
      </c>
      <c r="P80" s="28">
        <v>1</v>
      </c>
      <c r="Q80" s="54">
        <v>0</v>
      </c>
      <c r="R80" s="53">
        <v>0</v>
      </c>
      <c r="S80" s="37">
        <v>0</v>
      </c>
      <c r="T80" s="6">
        <v>2</v>
      </c>
      <c r="U80" s="8">
        <v>1</v>
      </c>
      <c r="V80" s="8">
        <v>4</v>
      </c>
      <c r="W80" s="8">
        <v>1</v>
      </c>
      <c r="X80" s="8">
        <v>5</v>
      </c>
      <c r="Y80" s="8">
        <v>1</v>
      </c>
      <c r="Z80" s="9">
        <v>2</v>
      </c>
      <c r="AA80" s="22">
        <v>0</v>
      </c>
      <c r="AB80" s="22">
        <v>0</v>
      </c>
      <c r="AC80" s="22">
        <v>96.7</v>
      </c>
      <c r="AD80" s="22">
        <v>98.4</v>
      </c>
      <c r="AE80" s="22">
        <v>98.4</v>
      </c>
      <c r="AF80" s="22">
        <v>0</v>
      </c>
      <c r="AG80" s="22">
        <v>0</v>
      </c>
      <c r="AH80" s="22">
        <v>98.4</v>
      </c>
      <c r="AI80" s="22">
        <v>0</v>
      </c>
      <c r="AJ80" s="9">
        <v>98.4</v>
      </c>
      <c r="AK80" s="110" t="s">
        <v>126</v>
      </c>
      <c r="AL80" s="127" t="s">
        <v>74</v>
      </c>
      <c r="AM80" s="22" t="s">
        <v>68</v>
      </c>
      <c r="AN80" s="174">
        <v>52.459016390000002</v>
      </c>
    </row>
    <row r="81" spans="2:40" x14ac:dyDescent="0.2">
      <c r="H81" s="22">
        <v>9</v>
      </c>
      <c r="I81" s="22" t="s">
        <v>4</v>
      </c>
      <c r="J81" s="23">
        <v>467800001</v>
      </c>
      <c r="K81" s="23">
        <v>473000001</v>
      </c>
      <c r="L81" s="23">
        <v>5200000</v>
      </c>
      <c r="M81" s="22">
        <v>104</v>
      </c>
      <c r="N81" s="24">
        <v>8</v>
      </c>
      <c r="O81" s="29">
        <v>6</v>
      </c>
      <c r="P81" s="28">
        <v>0</v>
      </c>
      <c r="Q81" s="33">
        <v>3</v>
      </c>
      <c r="R81" s="53">
        <v>0</v>
      </c>
      <c r="S81" s="37">
        <v>0</v>
      </c>
      <c r="T81" s="6">
        <v>2</v>
      </c>
      <c r="U81" s="8">
        <v>0</v>
      </c>
      <c r="V81" s="8">
        <v>0</v>
      </c>
      <c r="W81" s="8">
        <v>4</v>
      </c>
      <c r="X81" s="8">
        <v>1</v>
      </c>
      <c r="Y81" s="8">
        <v>0</v>
      </c>
      <c r="Z81" s="9">
        <v>0</v>
      </c>
      <c r="AA81" s="22">
        <v>0</v>
      </c>
      <c r="AB81" s="22">
        <v>0</v>
      </c>
      <c r="AC81" s="22">
        <v>91.3</v>
      </c>
      <c r="AD81" s="22">
        <v>91.3</v>
      </c>
      <c r="AE81" s="22">
        <v>78.8</v>
      </c>
      <c r="AF81" s="22">
        <v>0</v>
      </c>
      <c r="AG81" s="22">
        <v>0</v>
      </c>
      <c r="AH81" s="22">
        <v>91.3</v>
      </c>
      <c r="AI81" s="22">
        <v>0</v>
      </c>
      <c r="AJ81" s="9">
        <v>77.900000000000006</v>
      </c>
      <c r="AK81" s="3" t="s">
        <v>127</v>
      </c>
      <c r="AL81" s="126" t="s">
        <v>76</v>
      </c>
      <c r="AM81" s="22" t="s">
        <v>82</v>
      </c>
      <c r="AN81" s="174">
        <v>48.07692308</v>
      </c>
    </row>
    <row r="82" spans="2:40" x14ac:dyDescent="0.2">
      <c r="C82" s="22" t="s">
        <v>5</v>
      </c>
      <c r="D82" s="57">
        <v>0</v>
      </c>
      <c r="E82" s="57">
        <v>5000000</v>
      </c>
      <c r="F82" s="57">
        <f>E82-D82</f>
        <v>5000000</v>
      </c>
      <c r="H82" s="22">
        <v>10</v>
      </c>
      <c r="I82" s="22" t="s">
        <v>5</v>
      </c>
      <c r="J82" s="23">
        <v>500001</v>
      </c>
      <c r="K82" s="23">
        <v>1300001</v>
      </c>
      <c r="L82" s="23">
        <v>800000</v>
      </c>
      <c r="M82" s="22">
        <v>16</v>
      </c>
      <c r="N82" s="24">
        <v>29</v>
      </c>
      <c r="O82" s="29">
        <v>12</v>
      </c>
      <c r="P82" s="28">
        <v>5</v>
      </c>
      <c r="Q82" s="33">
        <v>1</v>
      </c>
      <c r="R82" s="34">
        <v>3</v>
      </c>
      <c r="S82" s="37">
        <v>0</v>
      </c>
      <c r="T82" s="6">
        <v>1</v>
      </c>
      <c r="U82" s="8">
        <v>1</v>
      </c>
      <c r="V82" s="8">
        <v>7</v>
      </c>
      <c r="W82" s="8">
        <v>6</v>
      </c>
      <c r="X82" s="8">
        <v>5</v>
      </c>
      <c r="Y82" s="8">
        <v>5</v>
      </c>
      <c r="Z82" s="9">
        <v>3</v>
      </c>
      <c r="AA82" s="22">
        <v>0</v>
      </c>
      <c r="AB82" s="22">
        <v>0</v>
      </c>
      <c r="AC82" s="22">
        <v>0</v>
      </c>
      <c r="AD82" s="22">
        <v>100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9">
        <v>0</v>
      </c>
      <c r="AK82" s="110" t="s">
        <v>128</v>
      </c>
      <c r="AL82" s="22" t="s">
        <v>229</v>
      </c>
      <c r="AM82" s="22" t="s">
        <v>129</v>
      </c>
      <c r="AN82" s="174">
        <v>100</v>
      </c>
    </row>
    <row r="83" spans="2:40" x14ac:dyDescent="0.2">
      <c r="H83" s="22">
        <v>11</v>
      </c>
      <c r="I83" s="22" t="s">
        <v>5</v>
      </c>
      <c r="J83" s="23">
        <v>3500001</v>
      </c>
      <c r="K83" s="23">
        <v>5100001</v>
      </c>
      <c r="L83" s="23">
        <v>1600000</v>
      </c>
      <c r="M83" s="22">
        <v>32</v>
      </c>
      <c r="N83" s="24">
        <v>16</v>
      </c>
      <c r="O83" s="29">
        <v>1</v>
      </c>
      <c r="P83" s="28">
        <v>1</v>
      </c>
      <c r="Q83" s="54">
        <v>0</v>
      </c>
      <c r="R83" s="53">
        <v>0</v>
      </c>
      <c r="S83" s="37">
        <v>0</v>
      </c>
      <c r="T83" s="6">
        <v>1</v>
      </c>
      <c r="U83" s="8">
        <v>0</v>
      </c>
      <c r="V83" s="8">
        <v>3</v>
      </c>
      <c r="W83" s="8">
        <v>5</v>
      </c>
      <c r="X83" s="8">
        <v>5</v>
      </c>
      <c r="Y83" s="8">
        <v>1</v>
      </c>
      <c r="Z83" s="9">
        <v>1</v>
      </c>
      <c r="AA83" s="22">
        <v>0</v>
      </c>
      <c r="AB83" s="22">
        <v>0</v>
      </c>
      <c r="AC83" s="22">
        <v>0</v>
      </c>
      <c r="AD83" s="22">
        <v>71.900000000000006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9">
        <v>0</v>
      </c>
      <c r="AK83" s="110" t="s">
        <v>130</v>
      </c>
      <c r="AL83" s="22" t="s">
        <v>245</v>
      </c>
      <c r="AM83" s="22" t="s">
        <v>131</v>
      </c>
      <c r="AN83" s="174">
        <v>28.125</v>
      </c>
    </row>
    <row r="84" spans="2:40" x14ac:dyDescent="0.2">
      <c r="C84" s="22" t="s">
        <v>5</v>
      </c>
      <c r="D84" s="57">
        <v>10000000</v>
      </c>
      <c r="E84" s="57">
        <v>13000000</v>
      </c>
      <c r="F84" s="57">
        <f>E84-D84</f>
        <v>3000000</v>
      </c>
      <c r="H84" s="22">
        <v>12</v>
      </c>
      <c r="I84" s="22" t="s">
        <v>5</v>
      </c>
      <c r="J84" s="23">
        <v>9800001</v>
      </c>
      <c r="K84" s="23">
        <v>12950001</v>
      </c>
      <c r="L84" s="23">
        <v>3150000</v>
      </c>
      <c r="M84" s="22">
        <v>63</v>
      </c>
      <c r="N84" s="24">
        <v>32</v>
      </c>
      <c r="O84" s="29">
        <v>7</v>
      </c>
      <c r="P84" s="28">
        <v>1</v>
      </c>
      <c r="Q84" s="33">
        <v>3</v>
      </c>
      <c r="R84" s="53">
        <v>0</v>
      </c>
      <c r="S84" s="37">
        <v>0</v>
      </c>
      <c r="T84" s="6">
        <v>1</v>
      </c>
      <c r="U84" s="8">
        <v>3</v>
      </c>
      <c r="V84" s="8">
        <v>7</v>
      </c>
      <c r="W84" s="8">
        <v>9</v>
      </c>
      <c r="X84" s="8">
        <v>5</v>
      </c>
      <c r="Y84" s="8">
        <v>5</v>
      </c>
      <c r="Z84" s="9">
        <v>1</v>
      </c>
      <c r="AA84" s="22">
        <v>0</v>
      </c>
      <c r="AB84" s="22">
        <v>0</v>
      </c>
      <c r="AC84" s="22">
        <v>0</v>
      </c>
      <c r="AD84" s="22">
        <v>82.5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9">
        <v>0</v>
      </c>
      <c r="AK84" s="3" t="s">
        <v>132</v>
      </c>
      <c r="AL84" s="127" t="s">
        <v>74</v>
      </c>
      <c r="AM84" s="22" t="s">
        <v>69</v>
      </c>
      <c r="AN84" s="174">
        <v>52.380952379999997</v>
      </c>
    </row>
    <row r="85" spans="2:40" x14ac:dyDescent="0.2">
      <c r="C85" s="22" t="s">
        <v>5</v>
      </c>
      <c r="D85" s="57">
        <v>17000000</v>
      </c>
      <c r="E85" s="57">
        <v>21000000</v>
      </c>
      <c r="F85" s="57">
        <f>E85-D85</f>
        <v>4000000</v>
      </c>
      <c r="H85" s="22">
        <v>13</v>
      </c>
      <c r="I85" s="22" t="s">
        <v>5</v>
      </c>
      <c r="J85" s="23">
        <v>17000001</v>
      </c>
      <c r="K85" s="23">
        <v>17700001</v>
      </c>
      <c r="L85" s="23">
        <v>700000</v>
      </c>
      <c r="M85" s="22">
        <v>14</v>
      </c>
      <c r="N85" s="24">
        <v>1</v>
      </c>
      <c r="O85" s="53">
        <v>0</v>
      </c>
      <c r="P85" s="28">
        <v>0</v>
      </c>
      <c r="Q85" s="54">
        <v>0</v>
      </c>
      <c r="R85" s="53">
        <v>0</v>
      </c>
      <c r="S85" s="37">
        <v>0</v>
      </c>
      <c r="T85" s="6">
        <v>0</v>
      </c>
      <c r="U85" s="8">
        <v>0</v>
      </c>
      <c r="V85" s="8">
        <v>1</v>
      </c>
      <c r="W85" s="8">
        <v>0</v>
      </c>
      <c r="X85" s="8">
        <v>0</v>
      </c>
      <c r="Y85" s="8">
        <v>0</v>
      </c>
      <c r="Z85" s="9">
        <v>0</v>
      </c>
      <c r="AA85" s="22">
        <v>0</v>
      </c>
      <c r="AB85" s="22">
        <v>0</v>
      </c>
      <c r="AC85" s="22">
        <v>0</v>
      </c>
      <c r="AD85" s="22">
        <v>64.3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9">
        <v>0</v>
      </c>
      <c r="AK85" s="3" t="s">
        <v>62</v>
      </c>
      <c r="AL85" s="127" t="s">
        <v>74</v>
      </c>
      <c r="AM85" s="22" t="s">
        <v>69</v>
      </c>
      <c r="AN85" s="174">
        <v>57.142857139999997</v>
      </c>
    </row>
    <row r="86" spans="2:40" x14ac:dyDescent="0.2">
      <c r="H86" s="22">
        <v>14</v>
      </c>
      <c r="I86" s="22" t="s">
        <v>5</v>
      </c>
      <c r="J86" s="23">
        <v>18550001</v>
      </c>
      <c r="K86" s="23">
        <v>22000001</v>
      </c>
      <c r="L86" s="23">
        <v>3450000</v>
      </c>
      <c r="M86" s="22">
        <v>69</v>
      </c>
      <c r="N86" s="24">
        <v>14</v>
      </c>
      <c r="O86" s="29">
        <v>4</v>
      </c>
      <c r="P86" s="28">
        <v>4</v>
      </c>
      <c r="Q86" s="33">
        <v>2</v>
      </c>
      <c r="R86" s="34">
        <v>17</v>
      </c>
      <c r="S86" s="35">
        <v>5</v>
      </c>
      <c r="T86" s="6">
        <v>0</v>
      </c>
      <c r="U86" s="8">
        <v>0</v>
      </c>
      <c r="V86" s="8">
        <v>2</v>
      </c>
      <c r="W86" s="8">
        <v>6</v>
      </c>
      <c r="X86" s="8">
        <v>3</v>
      </c>
      <c r="Y86" s="8">
        <v>3</v>
      </c>
      <c r="Z86" s="9">
        <v>0</v>
      </c>
      <c r="AA86" s="22">
        <v>27.5</v>
      </c>
      <c r="AB86" s="22">
        <v>47.8</v>
      </c>
      <c r="AC86" s="22">
        <v>53.6</v>
      </c>
      <c r="AD86" s="22">
        <v>98.6</v>
      </c>
      <c r="AE86" s="22">
        <v>50.7</v>
      </c>
      <c r="AF86" s="22">
        <v>0</v>
      </c>
      <c r="AG86" s="22">
        <v>50.7</v>
      </c>
      <c r="AH86" s="22">
        <v>0</v>
      </c>
      <c r="AI86" s="22">
        <v>0</v>
      </c>
      <c r="AJ86" s="9">
        <v>0</v>
      </c>
      <c r="AK86" s="3" t="s">
        <v>122</v>
      </c>
      <c r="AL86" s="127" t="s">
        <v>74</v>
      </c>
      <c r="AM86" s="1" t="s">
        <v>133</v>
      </c>
      <c r="AN86" s="174">
        <v>62.31884058</v>
      </c>
    </row>
    <row r="87" spans="2:40" x14ac:dyDescent="0.2">
      <c r="C87" s="22" t="s">
        <v>5</v>
      </c>
      <c r="D87" s="57">
        <v>24000000</v>
      </c>
      <c r="E87" s="57">
        <v>34000000</v>
      </c>
      <c r="F87" s="57">
        <f>E87-D87</f>
        <v>10000000</v>
      </c>
      <c r="H87" s="22">
        <v>15</v>
      </c>
      <c r="I87" s="22" t="s">
        <v>5</v>
      </c>
      <c r="J87" s="23">
        <v>24500001</v>
      </c>
      <c r="K87" s="23">
        <v>33900001</v>
      </c>
      <c r="L87" s="23">
        <v>9400000</v>
      </c>
      <c r="M87" s="22">
        <v>188</v>
      </c>
      <c r="N87" s="24">
        <v>28</v>
      </c>
      <c r="O87" s="29">
        <v>1</v>
      </c>
      <c r="P87" s="28">
        <v>6</v>
      </c>
      <c r="Q87" s="54">
        <v>0</v>
      </c>
      <c r="R87" s="34">
        <v>7</v>
      </c>
      <c r="S87" s="35">
        <v>17</v>
      </c>
      <c r="T87" s="6">
        <v>0</v>
      </c>
      <c r="U87" s="8">
        <v>2</v>
      </c>
      <c r="V87" s="8">
        <v>12</v>
      </c>
      <c r="W87" s="8">
        <v>7</v>
      </c>
      <c r="X87" s="8">
        <v>3</v>
      </c>
      <c r="Y87" s="8">
        <v>4</v>
      </c>
      <c r="Z87" s="9">
        <v>0</v>
      </c>
      <c r="AA87" s="22">
        <v>76.599999999999994</v>
      </c>
      <c r="AB87" s="22">
        <v>96.8</v>
      </c>
      <c r="AC87" s="22">
        <v>20.2</v>
      </c>
      <c r="AD87" s="22">
        <v>98.9</v>
      </c>
      <c r="AE87" s="22">
        <v>21.3</v>
      </c>
      <c r="AF87" s="22">
        <v>87.8</v>
      </c>
      <c r="AG87" s="22">
        <v>96.3</v>
      </c>
      <c r="AH87" s="22">
        <v>0</v>
      </c>
      <c r="AI87" s="22">
        <v>0</v>
      </c>
      <c r="AJ87" s="9">
        <v>95.2</v>
      </c>
      <c r="AK87" s="3" t="s">
        <v>43</v>
      </c>
      <c r="AL87" s="127" t="s">
        <v>74</v>
      </c>
      <c r="AM87" s="1" t="s">
        <v>71</v>
      </c>
      <c r="AN87" s="181">
        <v>85.106382980000006</v>
      </c>
    </row>
    <row r="88" spans="2:40" x14ac:dyDescent="0.2">
      <c r="C88" s="22" t="s">
        <v>5</v>
      </c>
      <c r="D88" s="57">
        <v>611000000</v>
      </c>
      <c r="E88" s="57">
        <v>620883766</v>
      </c>
      <c r="F88" s="57">
        <f>E88-D88</f>
        <v>9883766</v>
      </c>
      <c r="H88" s="22">
        <v>16</v>
      </c>
      <c r="I88" s="22" t="s">
        <v>5</v>
      </c>
      <c r="J88" s="23">
        <v>610700001</v>
      </c>
      <c r="K88" s="57">
        <v>620883766</v>
      </c>
      <c r="L88" s="23">
        <f>K88-J88</f>
        <v>10183765</v>
      </c>
      <c r="M88" s="22">
        <v>204</v>
      </c>
      <c r="N88" s="24">
        <v>16</v>
      </c>
      <c r="O88" s="29">
        <v>3</v>
      </c>
      <c r="P88" s="28">
        <v>0</v>
      </c>
      <c r="Q88" s="54">
        <v>0</v>
      </c>
      <c r="R88" s="53">
        <v>0</v>
      </c>
      <c r="S88" s="37">
        <v>0</v>
      </c>
      <c r="T88" s="6">
        <v>0</v>
      </c>
      <c r="U88" s="8">
        <v>0</v>
      </c>
      <c r="V88" s="8">
        <v>4</v>
      </c>
      <c r="W88" s="8">
        <v>6</v>
      </c>
      <c r="X88" s="8">
        <v>3</v>
      </c>
      <c r="Y88" s="8">
        <v>3</v>
      </c>
      <c r="Z88" s="9">
        <v>0</v>
      </c>
      <c r="AA88" s="22">
        <v>61.3</v>
      </c>
      <c r="AB88" s="22">
        <v>28.4</v>
      </c>
      <c r="AC88" s="22">
        <v>0</v>
      </c>
      <c r="AD88" s="22">
        <v>84.3</v>
      </c>
      <c r="AE88" s="22">
        <v>29.4</v>
      </c>
      <c r="AF88" s="22">
        <v>0</v>
      </c>
      <c r="AG88" s="22">
        <v>0</v>
      </c>
      <c r="AH88" s="22">
        <v>22.5</v>
      </c>
      <c r="AI88" s="22">
        <v>30.4</v>
      </c>
      <c r="AJ88" s="9">
        <v>0</v>
      </c>
      <c r="AK88" s="110" t="s">
        <v>61</v>
      </c>
      <c r="AL88" s="127" t="s">
        <v>74</v>
      </c>
      <c r="AM88" s="1" t="s">
        <v>70</v>
      </c>
      <c r="AN88" s="181">
        <v>29.41176471</v>
      </c>
    </row>
    <row r="89" spans="2:40" x14ac:dyDescent="0.2">
      <c r="C89" s="22" t="s">
        <v>6</v>
      </c>
      <c r="D89" s="57">
        <v>7000000</v>
      </c>
      <c r="E89" s="57">
        <v>10000000</v>
      </c>
      <c r="F89" s="57">
        <f>E89-D89</f>
        <v>3000000</v>
      </c>
      <c r="H89" s="22">
        <v>17</v>
      </c>
      <c r="I89" s="22" t="s">
        <v>6</v>
      </c>
      <c r="J89" s="23">
        <v>7650001</v>
      </c>
      <c r="K89" s="23">
        <v>10000001</v>
      </c>
      <c r="L89" s="23">
        <v>2350000</v>
      </c>
      <c r="M89" s="22">
        <v>47</v>
      </c>
      <c r="N89" s="24">
        <v>18</v>
      </c>
      <c r="O89" s="29">
        <v>2</v>
      </c>
      <c r="P89" s="28">
        <v>1</v>
      </c>
      <c r="Q89" s="33">
        <v>7</v>
      </c>
      <c r="R89" s="34">
        <v>5</v>
      </c>
      <c r="S89" s="35">
        <v>6</v>
      </c>
      <c r="T89" s="6">
        <v>2</v>
      </c>
      <c r="U89" s="8">
        <v>0</v>
      </c>
      <c r="V89" s="8">
        <v>1</v>
      </c>
      <c r="W89" s="8">
        <v>8</v>
      </c>
      <c r="X89" s="8">
        <v>6</v>
      </c>
      <c r="Y89" s="8">
        <v>0</v>
      </c>
      <c r="Z89" s="9">
        <v>1</v>
      </c>
      <c r="AA89" s="22">
        <v>0</v>
      </c>
      <c r="AB89" s="22">
        <v>0</v>
      </c>
      <c r="AC89" s="22">
        <v>0</v>
      </c>
      <c r="AD89" s="22">
        <v>95.7</v>
      </c>
      <c r="AE89" s="22">
        <v>95.7</v>
      </c>
      <c r="AF89" s="22">
        <v>0</v>
      </c>
      <c r="AG89" s="22">
        <v>0</v>
      </c>
      <c r="AH89" s="22">
        <v>0</v>
      </c>
      <c r="AI89" s="22">
        <v>0</v>
      </c>
      <c r="AJ89" s="9">
        <v>0</v>
      </c>
      <c r="AK89" s="3" t="s">
        <v>61</v>
      </c>
      <c r="AL89" s="127" t="s">
        <v>74</v>
      </c>
      <c r="AM89" s="1" t="s">
        <v>70</v>
      </c>
      <c r="AN89" s="181">
        <v>57.446808509999997</v>
      </c>
    </row>
    <row r="90" spans="2:40" x14ac:dyDescent="0.2">
      <c r="C90" s="22" t="s">
        <v>6</v>
      </c>
      <c r="D90" s="57">
        <v>17000000</v>
      </c>
      <c r="E90" s="57">
        <v>23000000</v>
      </c>
      <c r="F90" s="57">
        <f>E90-D90</f>
        <v>6000000</v>
      </c>
      <c r="H90" s="22">
        <v>18</v>
      </c>
      <c r="I90" s="22" t="s">
        <v>6</v>
      </c>
      <c r="J90" s="23">
        <v>17700001</v>
      </c>
      <c r="K90" s="23">
        <v>19150001</v>
      </c>
      <c r="L90" s="23">
        <v>1450000</v>
      </c>
      <c r="M90" s="22">
        <v>29</v>
      </c>
      <c r="N90" s="24">
        <v>19</v>
      </c>
      <c r="O90" s="29">
        <v>2</v>
      </c>
      <c r="P90" s="28">
        <v>0</v>
      </c>
      <c r="Q90" s="33">
        <v>3</v>
      </c>
      <c r="R90" s="53">
        <v>0</v>
      </c>
      <c r="S90" s="35">
        <v>1</v>
      </c>
      <c r="T90" s="6">
        <v>2</v>
      </c>
      <c r="U90" s="8">
        <v>0</v>
      </c>
      <c r="V90" s="8">
        <v>2</v>
      </c>
      <c r="W90" s="8">
        <v>4</v>
      </c>
      <c r="X90" s="8">
        <v>7</v>
      </c>
      <c r="Y90" s="8">
        <v>2</v>
      </c>
      <c r="Z90" s="9">
        <v>1</v>
      </c>
      <c r="AA90" s="22">
        <v>69</v>
      </c>
      <c r="AB90" s="22">
        <v>0</v>
      </c>
      <c r="AC90" s="22">
        <v>69</v>
      </c>
      <c r="AD90" s="22">
        <v>69</v>
      </c>
      <c r="AE90" s="22">
        <v>69</v>
      </c>
      <c r="AF90" s="22">
        <v>0</v>
      </c>
      <c r="AG90" s="22">
        <v>0</v>
      </c>
      <c r="AH90" s="22">
        <v>0</v>
      </c>
      <c r="AI90" s="22">
        <v>0</v>
      </c>
      <c r="AJ90" s="9">
        <v>69</v>
      </c>
      <c r="AK90" s="3" t="s">
        <v>52</v>
      </c>
      <c r="AL90" s="11" t="s">
        <v>80</v>
      </c>
      <c r="AM90" s="1" t="s">
        <v>82</v>
      </c>
      <c r="AN90" s="181">
        <v>34.482758619999998</v>
      </c>
    </row>
    <row r="91" spans="2:40" x14ac:dyDescent="0.2">
      <c r="H91" s="22">
        <v>19</v>
      </c>
      <c r="I91" s="22" t="s">
        <v>6</v>
      </c>
      <c r="J91" s="23">
        <v>19950001</v>
      </c>
      <c r="K91" s="23">
        <v>22700001</v>
      </c>
      <c r="L91" s="23">
        <v>2750000</v>
      </c>
      <c r="M91" s="22">
        <v>55</v>
      </c>
      <c r="N91" s="52">
        <v>0</v>
      </c>
      <c r="O91" s="53">
        <v>0</v>
      </c>
      <c r="P91" s="28">
        <v>2</v>
      </c>
      <c r="Q91" s="33">
        <v>9</v>
      </c>
      <c r="R91" s="53">
        <v>0</v>
      </c>
      <c r="S91" s="35">
        <v>1</v>
      </c>
      <c r="T91" s="6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9">
        <v>0</v>
      </c>
      <c r="AA91" s="22">
        <v>81.8</v>
      </c>
      <c r="AB91" s="22">
        <v>0</v>
      </c>
      <c r="AC91" s="22">
        <v>81.8</v>
      </c>
      <c r="AD91" s="22">
        <v>81.8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9">
        <v>0</v>
      </c>
      <c r="AK91" s="3" t="s">
        <v>111</v>
      </c>
      <c r="AL91" s="99" t="s">
        <v>79</v>
      </c>
      <c r="AM91" s="1" t="s">
        <v>82</v>
      </c>
      <c r="AN91" s="181">
        <v>45.454545449999998</v>
      </c>
    </row>
    <row r="92" spans="2:40" x14ac:dyDescent="0.2">
      <c r="C92" s="22" t="s">
        <v>6</v>
      </c>
      <c r="D92" s="57">
        <v>68000000</v>
      </c>
      <c r="E92" s="57">
        <v>72000000</v>
      </c>
      <c r="F92" s="57">
        <f>E92-D92</f>
        <v>4000000</v>
      </c>
      <c r="H92" s="22">
        <v>20</v>
      </c>
      <c r="I92" s="22" t="s">
        <v>6</v>
      </c>
      <c r="J92" s="23">
        <v>68050001</v>
      </c>
      <c r="K92" s="23">
        <v>71500001</v>
      </c>
      <c r="L92" s="23">
        <v>3450000</v>
      </c>
      <c r="M92" s="22">
        <v>69</v>
      </c>
      <c r="N92" s="24">
        <v>40</v>
      </c>
      <c r="O92" s="29">
        <v>17</v>
      </c>
      <c r="P92" s="28">
        <v>0</v>
      </c>
      <c r="Q92" s="54">
        <v>0</v>
      </c>
      <c r="R92" s="53">
        <v>0</v>
      </c>
      <c r="S92" s="37">
        <v>0</v>
      </c>
      <c r="T92" s="6">
        <v>1</v>
      </c>
      <c r="U92" s="8">
        <v>2</v>
      </c>
      <c r="V92" s="8">
        <v>13</v>
      </c>
      <c r="W92" s="8">
        <v>9</v>
      </c>
      <c r="X92" s="8">
        <v>8</v>
      </c>
      <c r="Y92" s="8">
        <v>4</v>
      </c>
      <c r="Z92" s="9">
        <v>2</v>
      </c>
      <c r="AA92" s="22">
        <v>78.3</v>
      </c>
      <c r="AB92" s="22">
        <v>0</v>
      </c>
      <c r="AC92" s="22">
        <v>76.8</v>
      </c>
      <c r="AD92" s="22">
        <v>78.3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9">
        <v>0</v>
      </c>
      <c r="AK92" s="110" t="s">
        <v>43</v>
      </c>
      <c r="AL92" s="127" t="s">
        <v>74</v>
      </c>
      <c r="AM92" s="1" t="s">
        <v>71</v>
      </c>
      <c r="AN92" s="181"/>
    </row>
    <row r="93" spans="2:40" ht="17" thickBot="1" x14ac:dyDescent="0.25">
      <c r="B93" s="16"/>
      <c r="C93" s="16"/>
      <c r="D93" s="16"/>
      <c r="E93" s="16"/>
      <c r="F93" s="16"/>
      <c r="G93" s="16"/>
      <c r="H93" s="45">
        <v>21</v>
      </c>
      <c r="I93" s="45" t="s">
        <v>6</v>
      </c>
      <c r="J93" s="46">
        <v>115700001</v>
      </c>
      <c r="K93" s="46">
        <v>116450001</v>
      </c>
      <c r="L93" s="46">
        <v>750000</v>
      </c>
      <c r="M93" s="58">
        <v>15</v>
      </c>
      <c r="N93" s="69">
        <v>0</v>
      </c>
      <c r="O93" s="63">
        <v>0</v>
      </c>
      <c r="P93" s="61">
        <v>4</v>
      </c>
      <c r="Q93" s="62">
        <v>0</v>
      </c>
      <c r="R93" s="63">
        <v>0</v>
      </c>
      <c r="S93" s="64">
        <v>0</v>
      </c>
      <c r="T93" s="65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66">
        <v>0</v>
      </c>
      <c r="AA93" s="58">
        <v>100</v>
      </c>
      <c r="AB93" s="58">
        <v>0</v>
      </c>
      <c r="AC93" s="58">
        <v>0</v>
      </c>
      <c r="AD93" s="58">
        <v>100</v>
      </c>
      <c r="AE93" s="58">
        <v>0</v>
      </c>
      <c r="AF93" s="58">
        <v>0</v>
      </c>
      <c r="AG93" s="58">
        <v>0</v>
      </c>
      <c r="AH93" s="58">
        <v>0</v>
      </c>
      <c r="AI93" s="58">
        <v>0</v>
      </c>
      <c r="AJ93" s="66">
        <v>0</v>
      </c>
      <c r="AK93" s="111" t="s">
        <v>42</v>
      </c>
      <c r="AL93" s="12" t="s">
        <v>77</v>
      </c>
      <c r="AM93" s="1" t="s">
        <v>82</v>
      </c>
      <c r="AN93" s="182">
        <v>100</v>
      </c>
    </row>
    <row r="94" spans="2:40" ht="17" thickTop="1" x14ac:dyDescent="0.2">
      <c r="B94" s="21" t="s">
        <v>35</v>
      </c>
      <c r="H94" s="31">
        <v>1</v>
      </c>
      <c r="I94" s="31" t="s">
        <v>2</v>
      </c>
      <c r="J94" s="32">
        <v>800001</v>
      </c>
      <c r="K94" s="32">
        <v>850001</v>
      </c>
      <c r="L94" s="32">
        <v>50000</v>
      </c>
      <c r="M94" s="22">
        <v>1</v>
      </c>
      <c r="N94" s="52">
        <v>0</v>
      </c>
      <c r="O94" s="53">
        <v>0</v>
      </c>
      <c r="P94" s="28">
        <v>0</v>
      </c>
      <c r="Q94" s="33">
        <v>1</v>
      </c>
      <c r="R94" s="34">
        <v>30</v>
      </c>
      <c r="S94" s="35">
        <v>30</v>
      </c>
      <c r="T94" s="6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9">
        <v>0</v>
      </c>
      <c r="AA94" s="22">
        <v>0</v>
      </c>
      <c r="AB94" s="22">
        <v>100</v>
      </c>
      <c r="AC94" s="22">
        <v>0</v>
      </c>
      <c r="AD94" s="22">
        <v>0</v>
      </c>
      <c r="AE94" s="22">
        <v>100</v>
      </c>
      <c r="AF94" s="22">
        <v>0</v>
      </c>
      <c r="AG94" s="22">
        <v>0</v>
      </c>
      <c r="AH94" s="22">
        <v>0</v>
      </c>
      <c r="AI94" s="22">
        <v>0</v>
      </c>
      <c r="AJ94" s="9">
        <v>0</v>
      </c>
      <c r="AK94" t="s">
        <v>115</v>
      </c>
      <c r="AL94" s="90" t="s">
        <v>87</v>
      </c>
      <c r="AM94" s="112" t="s">
        <v>82</v>
      </c>
      <c r="AN94" s="183">
        <v>100</v>
      </c>
    </row>
    <row r="95" spans="2:40" x14ac:dyDescent="0.2">
      <c r="H95" s="31">
        <v>2</v>
      </c>
      <c r="I95" s="31" t="s">
        <v>3</v>
      </c>
      <c r="J95" s="32">
        <v>7500001</v>
      </c>
      <c r="K95" s="32">
        <v>7900001</v>
      </c>
      <c r="L95" s="32">
        <v>400000</v>
      </c>
      <c r="M95" s="22">
        <v>8</v>
      </c>
      <c r="N95" s="24">
        <v>2</v>
      </c>
      <c r="O95" s="53">
        <v>0</v>
      </c>
      <c r="P95" s="28">
        <v>0</v>
      </c>
      <c r="Q95" s="33">
        <v>4</v>
      </c>
      <c r="R95" s="53">
        <v>0</v>
      </c>
      <c r="S95" s="35">
        <v>7</v>
      </c>
      <c r="T95" s="6">
        <v>2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9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87.5</v>
      </c>
      <c r="AF95" s="22">
        <v>0</v>
      </c>
      <c r="AG95" s="22">
        <v>37.5</v>
      </c>
      <c r="AH95" s="22">
        <v>0</v>
      </c>
      <c r="AI95" s="22">
        <v>0</v>
      </c>
      <c r="AJ95" s="9">
        <v>37.5</v>
      </c>
      <c r="AK95" t="s">
        <v>140</v>
      </c>
      <c r="AL95" s="99" t="s">
        <v>79</v>
      </c>
      <c r="AM95" s="2" t="s">
        <v>82</v>
      </c>
      <c r="AN95" s="181">
        <v>50</v>
      </c>
    </row>
    <row r="96" spans="2:40" x14ac:dyDescent="0.2">
      <c r="C96" s="22" t="s">
        <v>4</v>
      </c>
      <c r="D96" s="57">
        <v>457000000</v>
      </c>
      <c r="E96" s="57">
        <v>473000000</v>
      </c>
      <c r="F96" s="57">
        <f t="shared" ref="F96" si="2">E96-D96</f>
        <v>16000000</v>
      </c>
      <c r="H96" s="22">
        <v>3</v>
      </c>
      <c r="I96" s="22" t="s">
        <v>4</v>
      </c>
      <c r="J96" s="23">
        <v>457750001</v>
      </c>
      <c r="K96" s="23">
        <v>460850001</v>
      </c>
      <c r="L96" s="23">
        <v>3100000</v>
      </c>
      <c r="M96" s="22">
        <v>62</v>
      </c>
      <c r="N96" s="24">
        <v>17</v>
      </c>
      <c r="O96" s="29">
        <v>10</v>
      </c>
      <c r="P96" s="28">
        <v>1</v>
      </c>
      <c r="Q96" s="54">
        <v>0</v>
      </c>
      <c r="R96" s="53">
        <v>0</v>
      </c>
      <c r="S96" s="37">
        <v>0</v>
      </c>
      <c r="T96" s="6">
        <v>2</v>
      </c>
      <c r="U96" s="8">
        <v>1</v>
      </c>
      <c r="V96" s="8">
        <v>4</v>
      </c>
      <c r="W96" s="8">
        <v>1</v>
      </c>
      <c r="X96" s="8">
        <v>5</v>
      </c>
      <c r="Y96" s="8">
        <v>1</v>
      </c>
      <c r="Z96" s="9">
        <v>2</v>
      </c>
      <c r="AA96" s="22">
        <v>0</v>
      </c>
      <c r="AB96" s="22">
        <v>0</v>
      </c>
      <c r="AC96" s="22">
        <v>95.2</v>
      </c>
      <c r="AD96" s="22">
        <v>95.2</v>
      </c>
      <c r="AE96" s="22">
        <v>96.8</v>
      </c>
      <c r="AF96" s="22">
        <v>0</v>
      </c>
      <c r="AG96" s="22">
        <v>0</v>
      </c>
      <c r="AH96" s="22">
        <v>96.8</v>
      </c>
      <c r="AI96" s="22">
        <v>0</v>
      </c>
      <c r="AJ96" s="9">
        <v>96.8</v>
      </c>
      <c r="AK96" t="s">
        <v>141</v>
      </c>
      <c r="AL96" s="2" t="s">
        <v>230</v>
      </c>
      <c r="AM96" s="2" t="s">
        <v>134</v>
      </c>
      <c r="AN96" s="181">
        <v>50</v>
      </c>
    </row>
    <row r="97" spans="3:40" x14ac:dyDescent="0.2">
      <c r="H97" s="22">
        <v>4</v>
      </c>
      <c r="I97" s="22" t="s">
        <v>4</v>
      </c>
      <c r="J97" s="23">
        <v>461400001</v>
      </c>
      <c r="K97" s="23">
        <v>472450001</v>
      </c>
      <c r="L97" s="23">
        <v>11050000</v>
      </c>
      <c r="M97" s="22">
        <v>221</v>
      </c>
      <c r="N97" s="24">
        <v>32</v>
      </c>
      <c r="O97" s="29">
        <v>5</v>
      </c>
      <c r="P97" s="28">
        <v>0</v>
      </c>
      <c r="Q97" s="33">
        <v>5</v>
      </c>
      <c r="R97" s="34">
        <v>1</v>
      </c>
      <c r="S97" s="37">
        <v>0</v>
      </c>
      <c r="T97" s="6">
        <v>1</v>
      </c>
      <c r="U97" s="8">
        <v>3</v>
      </c>
      <c r="V97" s="8">
        <v>11</v>
      </c>
      <c r="W97" s="8">
        <v>8</v>
      </c>
      <c r="X97" s="8">
        <v>6</v>
      </c>
      <c r="Y97" s="8">
        <v>0</v>
      </c>
      <c r="Z97" s="9">
        <v>2</v>
      </c>
      <c r="AA97" s="22">
        <v>0</v>
      </c>
      <c r="AB97" s="22">
        <v>0</v>
      </c>
      <c r="AC97" s="22">
        <v>36.700000000000003</v>
      </c>
      <c r="AD97" s="22">
        <v>36.700000000000003</v>
      </c>
      <c r="AE97" s="22">
        <v>91.4</v>
      </c>
      <c r="AF97" s="22">
        <v>0</v>
      </c>
      <c r="AG97" s="22">
        <v>0</v>
      </c>
      <c r="AH97" s="22">
        <v>36.700000000000003</v>
      </c>
      <c r="AI97" s="22">
        <v>0</v>
      </c>
      <c r="AJ97" s="9">
        <v>91</v>
      </c>
      <c r="AK97" t="s">
        <v>142</v>
      </c>
      <c r="AL97" s="128" t="s">
        <v>76</v>
      </c>
      <c r="AM97" s="1" t="s">
        <v>82</v>
      </c>
      <c r="AN97" s="181">
        <v>39.8190045248869</v>
      </c>
    </row>
    <row r="98" spans="3:40" x14ac:dyDescent="0.2">
      <c r="C98" s="31" t="s">
        <v>4</v>
      </c>
      <c r="D98" s="32">
        <v>511000000</v>
      </c>
      <c r="E98" s="32">
        <v>516000000</v>
      </c>
      <c r="F98" s="32">
        <f>E98-D98</f>
        <v>5000000</v>
      </c>
      <c r="M98" s="22"/>
      <c r="N98" s="52"/>
      <c r="O98" s="53"/>
      <c r="P98" s="28"/>
      <c r="Q98" s="54"/>
      <c r="S98" s="37"/>
      <c r="Z98" s="9"/>
      <c r="AJ98" s="9"/>
      <c r="AK98"/>
      <c r="AL98" s="1"/>
      <c r="AM98" s="1"/>
      <c r="AN98" s="181"/>
    </row>
    <row r="99" spans="3:40" x14ac:dyDescent="0.2">
      <c r="C99" s="22" t="s">
        <v>5</v>
      </c>
      <c r="D99" s="57">
        <v>5000000</v>
      </c>
      <c r="E99" s="57">
        <v>8000000</v>
      </c>
      <c r="F99" s="57">
        <f>E99-D99</f>
        <v>3000000</v>
      </c>
      <c r="H99" s="22">
        <v>5</v>
      </c>
      <c r="I99" s="22" t="s">
        <v>5</v>
      </c>
      <c r="J99" s="23">
        <v>5300001</v>
      </c>
      <c r="K99" s="23">
        <v>7250001</v>
      </c>
      <c r="L99" s="23">
        <v>1950000</v>
      </c>
      <c r="M99" s="22">
        <v>39</v>
      </c>
      <c r="N99" s="24">
        <v>1</v>
      </c>
      <c r="O99" s="29">
        <v>8</v>
      </c>
      <c r="P99" s="28">
        <v>0</v>
      </c>
      <c r="Q99" s="33">
        <v>0</v>
      </c>
      <c r="R99" s="53">
        <v>0</v>
      </c>
      <c r="S99" s="37">
        <v>0</v>
      </c>
      <c r="T99" s="6">
        <v>0</v>
      </c>
      <c r="U99" s="8">
        <v>0</v>
      </c>
      <c r="V99" s="8">
        <v>0</v>
      </c>
      <c r="W99" s="8">
        <v>0</v>
      </c>
      <c r="X99" s="8">
        <v>0</v>
      </c>
      <c r="Y99" s="8">
        <v>1</v>
      </c>
      <c r="Z99" s="9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66.7</v>
      </c>
      <c r="AF99" s="22">
        <v>46.2</v>
      </c>
      <c r="AG99" s="22">
        <v>66.7</v>
      </c>
      <c r="AH99" s="22">
        <v>66.7</v>
      </c>
      <c r="AI99" s="22">
        <v>0</v>
      </c>
      <c r="AJ99" s="9">
        <v>0</v>
      </c>
      <c r="AK99" t="s">
        <v>143</v>
      </c>
      <c r="AL99" s="128" t="s">
        <v>135</v>
      </c>
      <c r="AM99" s="1"/>
      <c r="AN99" s="181">
        <v>28.205128210000002</v>
      </c>
    </row>
    <row r="100" spans="3:40" x14ac:dyDescent="0.2">
      <c r="C100" s="22" t="s">
        <v>5</v>
      </c>
      <c r="D100" s="57">
        <v>10000000</v>
      </c>
      <c r="E100" s="57">
        <v>14000000</v>
      </c>
      <c r="F100" s="57">
        <f>E100-D100</f>
        <v>4000000</v>
      </c>
      <c r="H100" s="22">
        <v>6</v>
      </c>
      <c r="I100" s="22" t="s">
        <v>5</v>
      </c>
      <c r="J100" s="23">
        <v>10150001</v>
      </c>
      <c r="K100" s="23">
        <v>11250001</v>
      </c>
      <c r="L100" s="23">
        <v>1100000</v>
      </c>
      <c r="M100" s="22">
        <v>22</v>
      </c>
      <c r="N100" s="24">
        <v>10</v>
      </c>
      <c r="O100" s="29">
        <v>2</v>
      </c>
      <c r="P100" s="28">
        <v>0</v>
      </c>
      <c r="Q100" s="33">
        <v>3</v>
      </c>
      <c r="R100" s="53">
        <v>0</v>
      </c>
      <c r="S100" s="37">
        <v>0</v>
      </c>
      <c r="T100" s="6">
        <v>0</v>
      </c>
      <c r="U100" s="8">
        <v>0</v>
      </c>
      <c r="V100" s="8">
        <v>6</v>
      </c>
      <c r="W100" s="8">
        <v>1</v>
      </c>
      <c r="X100" s="8">
        <v>0</v>
      </c>
      <c r="Y100" s="8">
        <v>3</v>
      </c>
      <c r="Z100" s="9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81.8</v>
      </c>
      <c r="AF100" s="22">
        <v>0</v>
      </c>
      <c r="AG100" s="22">
        <v>81.8</v>
      </c>
      <c r="AH100" s="22">
        <v>0</v>
      </c>
      <c r="AI100" s="22">
        <v>0</v>
      </c>
      <c r="AJ100" s="9">
        <v>0</v>
      </c>
      <c r="AK100" t="s">
        <v>144</v>
      </c>
      <c r="AL100" s="130" t="s">
        <v>95</v>
      </c>
      <c r="AM100" s="1" t="s">
        <v>136</v>
      </c>
      <c r="AN100" s="181">
        <v>45.454545449999998</v>
      </c>
    </row>
    <row r="101" spans="3:40" x14ac:dyDescent="0.2">
      <c r="H101" s="22">
        <v>7</v>
      </c>
      <c r="I101" s="22" t="s">
        <v>5</v>
      </c>
      <c r="J101" s="23">
        <v>12200001</v>
      </c>
      <c r="K101" s="23">
        <v>13550001</v>
      </c>
      <c r="L101" s="23">
        <v>1350000</v>
      </c>
      <c r="M101" s="22">
        <v>27</v>
      </c>
      <c r="N101" s="24">
        <v>19</v>
      </c>
      <c r="O101" s="29">
        <v>15</v>
      </c>
      <c r="P101" s="28">
        <v>2</v>
      </c>
      <c r="Q101" s="33">
        <v>2</v>
      </c>
      <c r="R101" s="34">
        <v>4</v>
      </c>
      <c r="S101" s="37">
        <v>1</v>
      </c>
      <c r="T101" s="6">
        <v>0</v>
      </c>
      <c r="U101" s="8">
        <v>0</v>
      </c>
      <c r="V101" s="8">
        <v>7</v>
      </c>
      <c r="W101" s="8">
        <v>3</v>
      </c>
      <c r="X101" s="8">
        <v>3</v>
      </c>
      <c r="Y101" s="8">
        <v>4</v>
      </c>
      <c r="Z101" s="9">
        <v>2</v>
      </c>
      <c r="AA101" s="22">
        <v>48.1</v>
      </c>
      <c r="AB101" s="22">
        <v>0</v>
      </c>
      <c r="AC101" s="22">
        <v>0</v>
      </c>
      <c r="AD101" s="22">
        <v>0</v>
      </c>
      <c r="AE101" s="22">
        <v>88.9</v>
      </c>
      <c r="AF101" s="22">
        <v>77.8</v>
      </c>
      <c r="AG101" s="22">
        <v>88.9</v>
      </c>
      <c r="AH101" s="22">
        <v>0</v>
      </c>
      <c r="AI101" s="22">
        <v>0</v>
      </c>
      <c r="AJ101" s="9">
        <v>0</v>
      </c>
      <c r="AK101" t="s">
        <v>145</v>
      </c>
      <c r="AL101" s="1" t="s">
        <v>231</v>
      </c>
      <c r="AM101" s="1" t="s">
        <v>137</v>
      </c>
      <c r="AN101" s="181">
        <v>55.555555560000002</v>
      </c>
    </row>
    <row r="102" spans="3:40" x14ac:dyDescent="0.2">
      <c r="C102" s="22" t="s">
        <v>5</v>
      </c>
      <c r="D102" s="57">
        <v>17000000</v>
      </c>
      <c r="E102" s="57">
        <v>27000000</v>
      </c>
      <c r="F102" s="57">
        <f>E102-D102</f>
        <v>10000000</v>
      </c>
      <c r="H102" s="22">
        <v>8</v>
      </c>
      <c r="I102" s="22" t="s">
        <v>5</v>
      </c>
      <c r="J102" s="23">
        <v>17450001</v>
      </c>
      <c r="K102" s="23">
        <v>20250001</v>
      </c>
      <c r="L102" s="23">
        <v>2800000</v>
      </c>
      <c r="M102" s="22">
        <v>56</v>
      </c>
      <c r="N102" s="24">
        <v>12</v>
      </c>
      <c r="O102" s="29">
        <v>4</v>
      </c>
      <c r="P102" s="28">
        <v>3</v>
      </c>
      <c r="Q102" s="33">
        <v>2</v>
      </c>
      <c r="R102" s="34">
        <v>22</v>
      </c>
      <c r="S102" s="35">
        <v>6</v>
      </c>
      <c r="T102" s="6">
        <v>0</v>
      </c>
      <c r="U102" s="8">
        <v>1</v>
      </c>
      <c r="V102" s="8">
        <v>1</v>
      </c>
      <c r="W102" s="8">
        <v>4</v>
      </c>
      <c r="X102" s="8">
        <v>2</v>
      </c>
      <c r="Y102" s="8">
        <v>4</v>
      </c>
      <c r="Z102" s="9">
        <v>0</v>
      </c>
      <c r="AA102" s="22">
        <v>0</v>
      </c>
      <c r="AB102" s="22">
        <v>0</v>
      </c>
      <c r="AC102" s="22">
        <v>91.1</v>
      </c>
      <c r="AD102" s="22">
        <v>32.1</v>
      </c>
      <c r="AE102" s="22">
        <v>91.1</v>
      </c>
      <c r="AF102" s="22">
        <v>0</v>
      </c>
      <c r="AG102" s="22">
        <v>91.1</v>
      </c>
      <c r="AH102" s="22">
        <v>0</v>
      </c>
      <c r="AI102" s="22">
        <v>0</v>
      </c>
      <c r="AJ102" s="9">
        <v>0</v>
      </c>
      <c r="AK102" t="s">
        <v>61</v>
      </c>
      <c r="AL102" s="130" t="s">
        <v>74</v>
      </c>
      <c r="AM102" s="1" t="s">
        <v>70</v>
      </c>
      <c r="AN102" s="181">
        <v>71.428571428571402</v>
      </c>
    </row>
    <row r="103" spans="3:40" x14ac:dyDescent="0.2">
      <c r="H103" s="22">
        <v>9</v>
      </c>
      <c r="I103" s="22" t="s">
        <v>5</v>
      </c>
      <c r="J103" s="23">
        <v>21050001</v>
      </c>
      <c r="K103" s="23">
        <v>26750001</v>
      </c>
      <c r="L103" s="23">
        <v>5700000</v>
      </c>
      <c r="M103" s="22">
        <v>114</v>
      </c>
      <c r="N103" s="24">
        <v>18</v>
      </c>
      <c r="O103" s="29">
        <v>1</v>
      </c>
      <c r="P103" s="28">
        <v>8</v>
      </c>
      <c r="Q103" s="54">
        <v>0</v>
      </c>
      <c r="R103" s="53">
        <v>1</v>
      </c>
      <c r="S103" s="35">
        <v>5</v>
      </c>
      <c r="T103" s="6">
        <v>1</v>
      </c>
      <c r="U103" s="8">
        <v>0</v>
      </c>
      <c r="V103" s="8">
        <v>3</v>
      </c>
      <c r="W103" s="8">
        <v>7</v>
      </c>
      <c r="X103" s="8">
        <v>6</v>
      </c>
      <c r="Y103" s="8">
        <v>0</v>
      </c>
      <c r="Z103" s="9">
        <v>1</v>
      </c>
      <c r="AA103" s="22">
        <v>0</v>
      </c>
      <c r="AB103" s="22">
        <v>71.099999999999994</v>
      </c>
      <c r="AC103" s="22">
        <v>92.1</v>
      </c>
      <c r="AD103" s="22">
        <v>49.1</v>
      </c>
      <c r="AE103" s="22">
        <v>93</v>
      </c>
      <c r="AF103" s="22">
        <v>32.5</v>
      </c>
      <c r="AG103" s="22">
        <v>93</v>
      </c>
      <c r="AH103" s="22">
        <v>0</v>
      </c>
      <c r="AI103" s="22">
        <v>0</v>
      </c>
      <c r="AJ103" s="9">
        <v>34.200000000000003</v>
      </c>
      <c r="AK103" t="s">
        <v>107</v>
      </c>
      <c r="AL103" s="12" t="s">
        <v>77</v>
      </c>
      <c r="AM103" s="1" t="s">
        <v>82</v>
      </c>
      <c r="AN103" s="181">
        <v>50</v>
      </c>
    </row>
    <row r="104" spans="3:40" x14ac:dyDescent="0.2">
      <c r="H104" s="31">
        <v>10</v>
      </c>
      <c r="I104" s="31" t="s">
        <v>5</v>
      </c>
      <c r="J104" s="32">
        <v>35850001</v>
      </c>
      <c r="K104" s="32">
        <v>37550001</v>
      </c>
      <c r="L104" s="32">
        <v>1700000</v>
      </c>
      <c r="M104" s="22">
        <v>34</v>
      </c>
      <c r="N104" s="24">
        <v>38</v>
      </c>
      <c r="O104" s="29">
        <v>17</v>
      </c>
      <c r="P104" s="28">
        <v>1</v>
      </c>
      <c r="Q104" s="33">
        <v>2</v>
      </c>
      <c r="R104" s="53">
        <v>0</v>
      </c>
      <c r="S104" s="35">
        <v>3</v>
      </c>
      <c r="T104" s="6">
        <v>1</v>
      </c>
      <c r="U104" s="8">
        <v>2</v>
      </c>
      <c r="V104" s="8">
        <v>13</v>
      </c>
      <c r="W104" s="8">
        <v>9</v>
      </c>
      <c r="X104" s="8">
        <v>7</v>
      </c>
      <c r="Y104" s="8">
        <v>5</v>
      </c>
      <c r="Z104" s="9">
        <v>1</v>
      </c>
      <c r="AA104" s="22">
        <v>0</v>
      </c>
      <c r="AB104" s="22">
        <v>0</v>
      </c>
      <c r="AC104" s="22">
        <v>100</v>
      </c>
      <c r="AD104" s="22">
        <v>0</v>
      </c>
      <c r="AE104" s="22">
        <v>100</v>
      </c>
      <c r="AF104" s="22">
        <v>0</v>
      </c>
      <c r="AG104" s="22">
        <v>0</v>
      </c>
      <c r="AH104" s="22">
        <v>100</v>
      </c>
      <c r="AI104" s="22">
        <v>0</v>
      </c>
      <c r="AJ104" s="9">
        <v>0</v>
      </c>
      <c r="AK104" t="s">
        <v>146</v>
      </c>
      <c r="AL104" s="1" t="s">
        <v>232</v>
      </c>
      <c r="AM104" s="1" t="s">
        <v>138</v>
      </c>
      <c r="AN104" s="181">
        <v>100</v>
      </c>
    </row>
    <row r="105" spans="3:40" x14ac:dyDescent="0.2">
      <c r="C105" s="31" t="s">
        <v>5</v>
      </c>
      <c r="D105" s="32">
        <v>93000000</v>
      </c>
      <c r="E105" s="32">
        <v>94000000</v>
      </c>
      <c r="F105" s="32">
        <f>E105-D105</f>
        <v>1000000</v>
      </c>
      <c r="P105" s="28"/>
      <c r="Z105" s="9"/>
      <c r="AJ105" s="9"/>
      <c r="AK105"/>
      <c r="AL105" s="1"/>
      <c r="AM105" s="1"/>
      <c r="AN105" s="181"/>
    </row>
    <row r="106" spans="3:40" x14ac:dyDescent="0.2">
      <c r="C106" s="22" t="s">
        <v>5</v>
      </c>
      <c r="D106" s="57">
        <v>595000000</v>
      </c>
      <c r="E106" s="57">
        <v>597000000</v>
      </c>
      <c r="F106" s="57">
        <f>E106-D106</f>
        <v>2000000</v>
      </c>
      <c r="H106" s="22">
        <v>11</v>
      </c>
      <c r="I106" s="22" t="s">
        <v>5</v>
      </c>
      <c r="J106" s="23">
        <v>594750001</v>
      </c>
      <c r="K106" s="23">
        <v>597000001</v>
      </c>
      <c r="L106" s="23">
        <v>2250000</v>
      </c>
      <c r="M106" s="22">
        <v>45</v>
      </c>
      <c r="N106" s="24">
        <v>26</v>
      </c>
      <c r="O106" s="29">
        <v>5</v>
      </c>
      <c r="P106" s="28">
        <v>4</v>
      </c>
      <c r="Q106" s="54">
        <v>0</v>
      </c>
      <c r="R106" s="34">
        <v>6</v>
      </c>
      <c r="S106" s="35">
        <v>10</v>
      </c>
      <c r="T106" s="6">
        <v>0</v>
      </c>
      <c r="U106" s="8">
        <v>0</v>
      </c>
      <c r="V106" s="8">
        <v>11</v>
      </c>
      <c r="W106" s="8">
        <v>6</v>
      </c>
      <c r="X106" s="8">
        <v>4</v>
      </c>
      <c r="Y106" s="8">
        <v>5</v>
      </c>
      <c r="Z106" s="9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88.9</v>
      </c>
      <c r="AF106" s="22">
        <v>0</v>
      </c>
      <c r="AG106" s="22">
        <v>0</v>
      </c>
      <c r="AH106" s="22">
        <v>0</v>
      </c>
      <c r="AI106" s="22">
        <v>0</v>
      </c>
      <c r="AJ106" s="9">
        <v>0</v>
      </c>
      <c r="AK106" t="s">
        <v>48</v>
      </c>
      <c r="AL106" s="130" t="s">
        <v>74</v>
      </c>
      <c r="AM106" s="1" t="s">
        <v>70</v>
      </c>
      <c r="AN106" s="181">
        <v>62.222222219999999</v>
      </c>
    </row>
    <row r="107" spans="3:40" x14ac:dyDescent="0.2">
      <c r="C107" s="22" t="s">
        <v>5</v>
      </c>
      <c r="D107" s="57">
        <v>599000000</v>
      </c>
      <c r="E107" s="57">
        <v>600000000</v>
      </c>
      <c r="F107" s="57">
        <f>E107-D107</f>
        <v>1000000</v>
      </c>
      <c r="H107" s="22">
        <v>12</v>
      </c>
      <c r="I107" s="22" t="s">
        <v>5</v>
      </c>
      <c r="J107" s="23">
        <v>599050001</v>
      </c>
      <c r="K107" s="23">
        <v>600000001</v>
      </c>
      <c r="L107" s="23">
        <v>950000</v>
      </c>
      <c r="M107" s="22">
        <v>19</v>
      </c>
      <c r="N107" s="52">
        <v>0</v>
      </c>
      <c r="O107" s="53">
        <v>0</v>
      </c>
      <c r="P107" s="28">
        <v>0</v>
      </c>
      <c r="Q107" s="33">
        <v>1</v>
      </c>
      <c r="R107" s="53">
        <v>0</v>
      </c>
      <c r="S107" s="35">
        <v>7</v>
      </c>
      <c r="T107" s="6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9">
        <v>0</v>
      </c>
      <c r="AA107" s="22">
        <v>0</v>
      </c>
      <c r="AB107" s="22">
        <v>0</v>
      </c>
      <c r="AC107" s="22">
        <v>0</v>
      </c>
      <c r="AD107" s="22">
        <v>21.1</v>
      </c>
      <c r="AE107" s="22">
        <v>47.4</v>
      </c>
      <c r="AF107" s="22">
        <v>36.799999999999997</v>
      </c>
      <c r="AG107" s="22">
        <v>36.799999999999997</v>
      </c>
      <c r="AH107" s="22">
        <v>0</v>
      </c>
      <c r="AI107" s="22">
        <v>0</v>
      </c>
      <c r="AJ107" s="9">
        <v>42.1</v>
      </c>
      <c r="AK107" t="s">
        <v>147</v>
      </c>
      <c r="AL107" s="99" t="s">
        <v>79</v>
      </c>
      <c r="AM107" s="1" t="s">
        <v>82</v>
      </c>
      <c r="AN107" s="181">
        <v>26.315789473684202</v>
      </c>
    </row>
    <row r="108" spans="3:40" x14ac:dyDescent="0.2">
      <c r="C108" s="22" t="s">
        <v>5</v>
      </c>
      <c r="D108" s="57">
        <v>604000000</v>
      </c>
      <c r="E108" s="57">
        <v>610851963</v>
      </c>
      <c r="F108" s="57">
        <f>E108-D108</f>
        <v>6851963</v>
      </c>
      <c r="H108" s="22">
        <v>13</v>
      </c>
      <c r="I108" s="22" t="s">
        <v>5</v>
      </c>
      <c r="J108" s="23">
        <v>604350001</v>
      </c>
      <c r="K108" s="23">
        <v>605250001</v>
      </c>
      <c r="L108" s="23">
        <v>900000</v>
      </c>
      <c r="M108" s="22">
        <v>18</v>
      </c>
      <c r="N108" s="24">
        <v>4</v>
      </c>
      <c r="O108" s="53">
        <v>0</v>
      </c>
      <c r="P108" s="28">
        <v>0</v>
      </c>
      <c r="Q108" s="54">
        <v>0</v>
      </c>
      <c r="R108" s="53">
        <v>0</v>
      </c>
      <c r="S108" s="37">
        <v>0</v>
      </c>
      <c r="T108" s="6">
        <v>0</v>
      </c>
      <c r="U108" s="8">
        <v>0</v>
      </c>
      <c r="V108" s="8">
        <v>2</v>
      </c>
      <c r="W108" s="8">
        <v>1</v>
      </c>
      <c r="X108" s="8">
        <v>1</v>
      </c>
      <c r="Y108" s="8">
        <v>0</v>
      </c>
      <c r="Z108" s="9">
        <v>0</v>
      </c>
      <c r="AA108" s="22">
        <v>27.8</v>
      </c>
      <c r="AB108" s="22">
        <v>27.8</v>
      </c>
      <c r="AC108" s="22">
        <v>0</v>
      </c>
      <c r="AD108" s="22">
        <v>0</v>
      </c>
      <c r="AE108" s="22">
        <v>88.9</v>
      </c>
      <c r="AF108" s="22">
        <v>0</v>
      </c>
      <c r="AG108" s="22">
        <v>61.1</v>
      </c>
      <c r="AH108" s="22">
        <v>0</v>
      </c>
      <c r="AI108" s="22">
        <v>27.8</v>
      </c>
      <c r="AJ108" s="9">
        <v>55.6</v>
      </c>
      <c r="AK108" t="s">
        <v>43</v>
      </c>
      <c r="AL108" s="130" t="s">
        <v>74</v>
      </c>
      <c r="AM108" s="1" t="s">
        <v>71</v>
      </c>
      <c r="AN108" s="181">
        <v>61.1111111111111</v>
      </c>
    </row>
    <row r="109" spans="3:40" x14ac:dyDescent="0.2">
      <c r="H109" s="22">
        <v>14</v>
      </c>
      <c r="I109" s="22" t="s">
        <v>5</v>
      </c>
      <c r="J109" s="23">
        <v>605900001</v>
      </c>
      <c r="K109" s="23">
        <v>606600001</v>
      </c>
      <c r="L109" s="23">
        <v>700000</v>
      </c>
      <c r="M109" s="22">
        <v>14</v>
      </c>
      <c r="N109" s="24">
        <v>5</v>
      </c>
      <c r="O109" s="53">
        <v>0</v>
      </c>
      <c r="P109" s="28">
        <v>0</v>
      </c>
      <c r="Q109" s="54">
        <v>0</v>
      </c>
      <c r="R109" s="53">
        <v>0</v>
      </c>
      <c r="S109" s="37">
        <v>0</v>
      </c>
      <c r="T109" s="6">
        <v>0</v>
      </c>
      <c r="U109" s="8">
        <v>0</v>
      </c>
      <c r="V109" s="8">
        <v>1</v>
      </c>
      <c r="W109" s="8">
        <v>1</v>
      </c>
      <c r="X109" s="8">
        <v>2</v>
      </c>
      <c r="Y109" s="8">
        <v>1</v>
      </c>
      <c r="Z109" s="9">
        <v>0</v>
      </c>
      <c r="AA109" s="22">
        <v>0</v>
      </c>
      <c r="AB109" s="22">
        <v>64.3</v>
      </c>
      <c r="AC109" s="22">
        <v>0</v>
      </c>
      <c r="AD109" s="22">
        <v>35.700000000000003</v>
      </c>
      <c r="AE109" s="22">
        <v>64.3</v>
      </c>
      <c r="AF109" s="22">
        <v>0</v>
      </c>
      <c r="AG109" s="22">
        <v>0</v>
      </c>
      <c r="AH109" s="22">
        <v>0</v>
      </c>
      <c r="AI109" s="22">
        <v>64.3</v>
      </c>
      <c r="AJ109" s="9">
        <v>0</v>
      </c>
      <c r="AK109" t="s">
        <v>62</v>
      </c>
      <c r="AL109" s="130" t="s">
        <v>74</v>
      </c>
      <c r="AM109" s="1" t="s">
        <v>69</v>
      </c>
      <c r="AN109" s="181">
        <v>35.714285714285701</v>
      </c>
    </row>
    <row r="110" spans="3:40" x14ac:dyDescent="0.2">
      <c r="H110" s="22">
        <v>15</v>
      </c>
      <c r="I110" s="22" t="s">
        <v>5</v>
      </c>
      <c r="J110" s="23">
        <v>607150001</v>
      </c>
      <c r="K110" s="57">
        <v>610851963</v>
      </c>
      <c r="L110" s="23">
        <f>K110-J110</f>
        <v>3701962</v>
      </c>
      <c r="M110" s="22">
        <v>75</v>
      </c>
      <c r="N110" s="24">
        <v>13</v>
      </c>
      <c r="O110" s="29">
        <v>3</v>
      </c>
      <c r="P110" s="28">
        <v>0</v>
      </c>
      <c r="Q110" s="54">
        <v>0</v>
      </c>
      <c r="R110" s="53">
        <v>0</v>
      </c>
      <c r="S110" s="37">
        <v>0</v>
      </c>
      <c r="T110" s="6">
        <v>0</v>
      </c>
      <c r="U110" s="8">
        <v>0</v>
      </c>
      <c r="V110" s="8">
        <v>3</v>
      </c>
      <c r="W110" s="8">
        <v>5</v>
      </c>
      <c r="X110" s="8">
        <v>1</v>
      </c>
      <c r="Y110" s="8">
        <v>4</v>
      </c>
      <c r="Z110" s="9">
        <v>0</v>
      </c>
      <c r="AA110" s="22">
        <v>62.7</v>
      </c>
      <c r="AB110" s="22">
        <v>77.3</v>
      </c>
      <c r="AC110" s="22">
        <v>0</v>
      </c>
      <c r="AD110" s="22">
        <v>65.3</v>
      </c>
      <c r="AE110" s="22">
        <v>77.3</v>
      </c>
      <c r="AF110" s="22">
        <v>0</v>
      </c>
      <c r="AG110" s="22">
        <v>0</v>
      </c>
      <c r="AH110" s="22">
        <v>44</v>
      </c>
      <c r="AI110" s="22">
        <v>74.7</v>
      </c>
      <c r="AJ110" s="9">
        <v>0</v>
      </c>
      <c r="AK110" t="s">
        <v>148</v>
      </c>
      <c r="AL110" s="130" t="s">
        <v>74</v>
      </c>
      <c r="AM110" s="1" t="s">
        <v>139</v>
      </c>
      <c r="AN110" s="181">
        <v>46.666666669999998</v>
      </c>
    </row>
    <row r="111" spans="3:40" x14ac:dyDescent="0.2">
      <c r="C111" s="22" t="s">
        <v>6</v>
      </c>
      <c r="D111" s="57">
        <v>7000000</v>
      </c>
      <c r="E111" s="57">
        <v>10000000</v>
      </c>
      <c r="F111" s="57">
        <f>E111-D111</f>
        <v>3000000</v>
      </c>
      <c r="H111" s="22">
        <v>16</v>
      </c>
      <c r="I111" s="22" t="s">
        <v>6</v>
      </c>
      <c r="J111" s="23">
        <v>6950001</v>
      </c>
      <c r="K111" s="23">
        <v>9250001</v>
      </c>
      <c r="L111" s="23">
        <v>2300000</v>
      </c>
      <c r="M111" s="22">
        <v>46</v>
      </c>
      <c r="N111" s="24">
        <v>16</v>
      </c>
      <c r="O111" s="29">
        <v>2</v>
      </c>
      <c r="P111" s="28">
        <v>1</v>
      </c>
      <c r="Q111" s="33">
        <v>6</v>
      </c>
      <c r="R111" s="34">
        <v>3</v>
      </c>
      <c r="S111" s="35">
        <v>3</v>
      </c>
      <c r="T111" s="6">
        <v>1</v>
      </c>
      <c r="U111" s="8">
        <v>0</v>
      </c>
      <c r="V111" s="8">
        <v>1</v>
      </c>
      <c r="W111" s="8">
        <v>8</v>
      </c>
      <c r="X111" s="8">
        <v>5</v>
      </c>
      <c r="Y111" s="8">
        <v>0</v>
      </c>
      <c r="Z111" s="9">
        <v>1</v>
      </c>
      <c r="AA111" s="22">
        <v>0</v>
      </c>
      <c r="AB111" s="22">
        <v>0</v>
      </c>
      <c r="AC111" s="22">
        <v>0</v>
      </c>
      <c r="AD111" s="22">
        <v>97.8</v>
      </c>
      <c r="AE111" s="22">
        <v>100</v>
      </c>
      <c r="AF111" s="22">
        <v>0</v>
      </c>
      <c r="AG111" s="22">
        <v>0</v>
      </c>
      <c r="AH111" s="22">
        <v>0</v>
      </c>
      <c r="AI111" s="22">
        <v>0</v>
      </c>
      <c r="AJ111" s="9">
        <v>0</v>
      </c>
      <c r="AK111" t="s">
        <v>61</v>
      </c>
      <c r="AL111" s="130" t="s">
        <v>74</v>
      </c>
      <c r="AM111" s="1" t="s">
        <v>70</v>
      </c>
      <c r="AN111" s="181">
        <v>60.869565217391298</v>
      </c>
    </row>
    <row r="112" spans="3:40" x14ac:dyDescent="0.2">
      <c r="C112" s="22" t="s">
        <v>6</v>
      </c>
      <c r="D112" s="57">
        <v>19000000</v>
      </c>
      <c r="E112" s="57">
        <v>22000000</v>
      </c>
      <c r="F112" s="57">
        <f>E112-D112</f>
        <v>3000000</v>
      </c>
      <c r="H112" s="22">
        <v>17</v>
      </c>
      <c r="I112" s="22" t="s">
        <v>6</v>
      </c>
      <c r="J112" s="23">
        <v>20000001</v>
      </c>
      <c r="K112" s="23">
        <v>21450001</v>
      </c>
      <c r="L112" s="23">
        <v>1450000</v>
      </c>
      <c r="M112" s="22">
        <v>29</v>
      </c>
      <c r="N112" s="24">
        <v>16</v>
      </c>
      <c r="O112" s="29">
        <v>2</v>
      </c>
      <c r="P112" s="28">
        <v>0</v>
      </c>
      <c r="Q112" s="33">
        <v>3</v>
      </c>
      <c r="R112" s="53">
        <v>0</v>
      </c>
      <c r="S112" s="35">
        <v>1</v>
      </c>
      <c r="T112" s="6">
        <v>2</v>
      </c>
      <c r="U112" s="8">
        <v>0</v>
      </c>
      <c r="V112" s="8">
        <v>2</v>
      </c>
      <c r="W112" s="8">
        <v>0</v>
      </c>
      <c r="X112" s="8">
        <v>8</v>
      </c>
      <c r="Y112" s="8">
        <v>2</v>
      </c>
      <c r="Z112" s="9">
        <v>1</v>
      </c>
      <c r="AA112" s="22">
        <v>69</v>
      </c>
      <c r="AB112" s="22">
        <v>0</v>
      </c>
      <c r="AC112" s="22">
        <v>69</v>
      </c>
      <c r="AD112" s="22">
        <v>65.5</v>
      </c>
      <c r="AE112" s="22">
        <v>72.400000000000006</v>
      </c>
      <c r="AF112" s="22">
        <v>0</v>
      </c>
      <c r="AG112" s="22">
        <v>0</v>
      </c>
      <c r="AH112" s="22">
        <v>0</v>
      </c>
      <c r="AI112" s="22">
        <v>0</v>
      </c>
      <c r="AJ112" s="9">
        <v>65.5</v>
      </c>
      <c r="AK112" t="s">
        <v>149</v>
      </c>
      <c r="AL112" s="99" t="s">
        <v>79</v>
      </c>
      <c r="AM112" s="1" t="s">
        <v>82</v>
      </c>
      <c r="AN112" s="181">
        <v>37.931034480000001</v>
      </c>
    </row>
    <row r="113" spans="2:40" x14ac:dyDescent="0.2">
      <c r="B113" s="40"/>
      <c r="C113" s="8" t="s">
        <v>6</v>
      </c>
      <c r="D113" s="70">
        <v>709000000</v>
      </c>
      <c r="E113" s="70">
        <v>719000000</v>
      </c>
      <c r="F113" s="70">
        <f>E113-D113</f>
        <v>10000000</v>
      </c>
      <c r="G113" s="40"/>
      <c r="H113" s="8">
        <v>18</v>
      </c>
      <c r="I113" s="8" t="s">
        <v>6</v>
      </c>
      <c r="J113" s="71">
        <v>709300001</v>
      </c>
      <c r="K113" s="71">
        <v>717600001</v>
      </c>
      <c r="L113" s="71">
        <v>8300000</v>
      </c>
      <c r="M113" s="8">
        <v>166</v>
      </c>
      <c r="N113" s="24">
        <v>1</v>
      </c>
      <c r="O113" s="53">
        <v>0</v>
      </c>
      <c r="P113" s="28">
        <v>0</v>
      </c>
      <c r="Q113" s="33">
        <v>3</v>
      </c>
      <c r="R113" s="53">
        <v>0</v>
      </c>
      <c r="S113" s="37">
        <v>0</v>
      </c>
      <c r="T113" s="6">
        <v>0</v>
      </c>
      <c r="U113" s="8">
        <v>1</v>
      </c>
      <c r="V113" s="8">
        <v>0</v>
      </c>
      <c r="W113" s="8">
        <v>0</v>
      </c>
      <c r="X113" s="8">
        <v>0</v>
      </c>
      <c r="Y113" s="8">
        <v>0</v>
      </c>
      <c r="Z113" s="9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81.900000000000006</v>
      </c>
      <c r="AF113" s="8">
        <v>0</v>
      </c>
      <c r="AG113" s="8">
        <v>81.900000000000006</v>
      </c>
      <c r="AH113" s="8">
        <v>0</v>
      </c>
      <c r="AI113" s="8">
        <v>0</v>
      </c>
      <c r="AJ113" s="9">
        <v>0</v>
      </c>
      <c r="AK113" t="s">
        <v>150</v>
      </c>
      <c r="AL113" s="11" t="s">
        <v>80</v>
      </c>
      <c r="AM113" s="1" t="s">
        <v>82</v>
      </c>
      <c r="AN113" s="181">
        <v>32.530120480000001</v>
      </c>
    </row>
    <row r="114" spans="2:40" ht="17" thickBot="1" x14ac:dyDescent="0.25">
      <c r="B114" s="16"/>
      <c r="C114" s="45" t="s">
        <v>6</v>
      </c>
      <c r="D114" s="72">
        <v>729000000</v>
      </c>
      <c r="E114" s="46">
        <v>730000000</v>
      </c>
      <c r="F114" s="46">
        <f>E114-D114</f>
        <v>1000000</v>
      </c>
      <c r="G114" s="16"/>
      <c r="H114" s="16"/>
      <c r="I114" s="16"/>
      <c r="J114" s="16"/>
      <c r="K114" s="16"/>
      <c r="L114" s="16"/>
      <c r="M114" s="58" t="s">
        <v>34</v>
      </c>
      <c r="N114" s="16"/>
      <c r="O114" s="63" t="s">
        <v>34</v>
      </c>
      <c r="P114" s="61">
        <v>0</v>
      </c>
      <c r="Q114" s="16"/>
      <c r="R114" s="16"/>
      <c r="S114" s="64" t="s">
        <v>34</v>
      </c>
      <c r="T114" s="16"/>
      <c r="U114" s="16"/>
      <c r="V114" s="16"/>
      <c r="W114" s="16"/>
      <c r="X114" s="16"/>
      <c r="Y114" s="16"/>
      <c r="Z114" s="64" t="s">
        <v>34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66" t="s">
        <v>34</v>
      </c>
      <c r="AK114" s="94"/>
      <c r="AL114" s="113"/>
      <c r="AM114" s="8"/>
      <c r="AN114" s="174"/>
    </row>
    <row r="115" spans="2:40" ht="17" thickTop="1" x14ac:dyDescent="0.2">
      <c r="B115" s="21" t="s">
        <v>36</v>
      </c>
      <c r="C115" s="22" t="s">
        <v>1</v>
      </c>
      <c r="D115" s="57">
        <v>20000000</v>
      </c>
      <c r="E115" s="57">
        <v>23000000</v>
      </c>
      <c r="F115" s="57">
        <f t="shared" ref="F115" si="3">E115-D115</f>
        <v>3000000</v>
      </c>
      <c r="H115" s="22">
        <v>1</v>
      </c>
      <c r="I115" s="22" t="s">
        <v>1</v>
      </c>
      <c r="J115" s="23">
        <v>20200001</v>
      </c>
      <c r="K115" s="23">
        <v>23150001</v>
      </c>
      <c r="L115" s="23">
        <v>2950000</v>
      </c>
      <c r="M115" s="22">
        <v>59</v>
      </c>
      <c r="N115" s="24">
        <v>29</v>
      </c>
      <c r="O115" s="29">
        <v>15</v>
      </c>
      <c r="P115" s="28">
        <v>0</v>
      </c>
      <c r="Q115" s="33">
        <v>1</v>
      </c>
      <c r="R115" s="53">
        <v>0</v>
      </c>
      <c r="S115" s="37">
        <v>0</v>
      </c>
      <c r="T115" s="6">
        <v>0</v>
      </c>
      <c r="U115" s="8">
        <v>0</v>
      </c>
      <c r="V115" s="8">
        <v>11</v>
      </c>
      <c r="W115" s="8">
        <v>7</v>
      </c>
      <c r="X115" s="8">
        <v>7</v>
      </c>
      <c r="Y115" s="8">
        <v>2</v>
      </c>
      <c r="Z115" s="9">
        <v>2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96.6</v>
      </c>
      <c r="AG115" s="22">
        <v>0</v>
      </c>
      <c r="AH115" s="22">
        <v>0</v>
      </c>
      <c r="AI115" s="22">
        <v>94.9</v>
      </c>
      <c r="AJ115" s="9">
        <v>0</v>
      </c>
      <c r="AK115" s="120" t="s">
        <v>151</v>
      </c>
      <c r="AL115" s="131" t="s">
        <v>101</v>
      </c>
      <c r="AM115" s="121" t="s">
        <v>113</v>
      </c>
      <c r="AN115" s="184">
        <v>52.542372881355902</v>
      </c>
    </row>
    <row r="116" spans="2:40" s="21" customFormat="1" x14ac:dyDescent="0.2">
      <c r="H116" s="145">
        <v>2</v>
      </c>
      <c r="I116" s="145" t="s">
        <v>2</v>
      </c>
      <c r="J116" s="146">
        <v>1</v>
      </c>
      <c r="K116" s="146">
        <v>50001</v>
      </c>
      <c r="L116" s="146">
        <v>50000</v>
      </c>
      <c r="M116" s="141">
        <v>1</v>
      </c>
      <c r="N116" s="156">
        <v>0</v>
      </c>
      <c r="O116" s="157">
        <v>0</v>
      </c>
      <c r="P116" s="149">
        <v>0</v>
      </c>
      <c r="Q116" s="150">
        <v>1</v>
      </c>
      <c r="R116" s="151">
        <v>30</v>
      </c>
      <c r="S116" s="152">
        <v>30</v>
      </c>
      <c r="T116" s="147">
        <v>0</v>
      </c>
      <c r="U116" s="148">
        <v>0</v>
      </c>
      <c r="V116" s="148">
        <v>0</v>
      </c>
      <c r="W116" s="148">
        <v>0</v>
      </c>
      <c r="X116" s="148">
        <v>0</v>
      </c>
      <c r="Y116" s="148">
        <v>0</v>
      </c>
      <c r="Z116" s="153">
        <v>0</v>
      </c>
      <c r="AA116" s="141">
        <v>100</v>
      </c>
      <c r="AB116" s="141">
        <v>0</v>
      </c>
      <c r="AC116" s="141">
        <v>0</v>
      </c>
      <c r="AD116" s="141">
        <v>100</v>
      </c>
      <c r="AE116" s="141">
        <v>0</v>
      </c>
      <c r="AF116" s="141">
        <v>100</v>
      </c>
      <c r="AG116" s="141">
        <v>0</v>
      </c>
      <c r="AH116" s="141">
        <v>0</v>
      </c>
      <c r="AI116" s="141">
        <v>0</v>
      </c>
      <c r="AJ116" s="153">
        <v>0</v>
      </c>
      <c r="AK116" s="154" t="s">
        <v>115</v>
      </c>
      <c r="AL116" s="148" t="s">
        <v>83</v>
      </c>
      <c r="AM116" s="148" t="s">
        <v>82</v>
      </c>
      <c r="AN116" s="175">
        <v>100</v>
      </c>
    </row>
    <row r="117" spans="2:40" x14ac:dyDescent="0.2">
      <c r="C117" s="22" t="s">
        <v>2</v>
      </c>
      <c r="D117" s="57">
        <v>784000000</v>
      </c>
      <c r="E117" s="57">
        <v>787000000</v>
      </c>
      <c r="F117" s="57">
        <f>E117-D117</f>
        <v>3000000</v>
      </c>
      <c r="H117" s="22">
        <v>3</v>
      </c>
      <c r="I117" s="22" t="s">
        <v>2</v>
      </c>
      <c r="J117" s="23">
        <v>784050001</v>
      </c>
      <c r="K117" s="23">
        <v>787000001</v>
      </c>
      <c r="L117" s="23">
        <v>2950000</v>
      </c>
      <c r="M117" s="22">
        <v>59</v>
      </c>
      <c r="N117" s="24">
        <v>2</v>
      </c>
      <c r="O117" s="53">
        <v>0</v>
      </c>
      <c r="P117" s="28">
        <v>0</v>
      </c>
      <c r="Q117" s="33">
        <v>3</v>
      </c>
      <c r="R117" s="53">
        <v>0</v>
      </c>
      <c r="S117" s="37">
        <v>0</v>
      </c>
      <c r="T117" s="6">
        <v>0</v>
      </c>
      <c r="U117" s="8">
        <v>0</v>
      </c>
      <c r="V117" s="8">
        <v>0</v>
      </c>
      <c r="W117" s="8">
        <v>0</v>
      </c>
      <c r="X117" s="8">
        <v>2</v>
      </c>
      <c r="Y117" s="8">
        <v>0</v>
      </c>
      <c r="Z117" s="9">
        <v>0</v>
      </c>
      <c r="AA117" s="22">
        <v>39</v>
      </c>
      <c r="AB117" s="22">
        <v>81.400000000000006</v>
      </c>
      <c r="AC117" s="22">
        <v>39</v>
      </c>
      <c r="AD117" s="22">
        <v>0</v>
      </c>
      <c r="AE117" s="22">
        <v>0</v>
      </c>
      <c r="AF117" s="22">
        <v>83.1</v>
      </c>
      <c r="AG117" s="22">
        <v>39</v>
      </c>
      <c r="AH117" s="22">
        <v>0</v>
      </c>
      <c r="AI117" s="22">
        <v>83.1</v>
      </c>
      <c r="AJ117" s="9">
        <v>0</v>
      </c>
      <c r="AK117" s="3" t="s">
        <v>152</v>
      </c>
      <c r="AL117" s="115" t="s">
        <v>80</v>
      </c>
      <c r="AM117" s="1" t="s">
        <v>82</v>
      </c>
      <c r="AN117" s="178">
        <v>32.203389830508499</v>
      </c>
    </row>
    <row r="118" spans="2:40" x14ac:dyDescent="0.2">
      <c r="C118" s="22" t="s">
        <v>2</v>
      </c>
      <c r="D118" s="57">
        <v>788000000</v>
      </c>
      <c r="E118" s="57">
        <v>790000000</v>
      </c>
      <c r="F118" s="57">
        <f>E118-D118</f>
        <v>2000000</v>
      </c>
      <c r="H118" s="22">
        <v>4</v>
      </c>
      <c r="I118" s="22" t="s">
        <v>2</v>
      </c>
      <c r="J118" s="23">
        <v>788500001</v>
      </c>
      <c r="K118" s="23">
        <v>789650001</v>
      </c>
      <c r="L118" s="23">
        <v>1150000</v>
      </c>
      <c r="M118" s="22">
        <v>23</v>
      </c>
      <c r="N118" s="24">
        <v>17</v>
      </c>
      <c r="O118" s="29">
        <v>7</v>
      </c>
      <c r="P118" s="28">
        <v>1</v>
      </c>
      <c r="Q118" s="54">
        <v>0</v>
      </c>
      <c r="R118" s="53">
        <v>0</v>
      </c>
      <c r="S118" s="37">
        <v>0</v>
      </c>
      <c r="T118" s="6">
        <v>0</v>
      </c>
      <c r="U118" s="8">
        <v>0</v>
      </c>
      <c r="V118" s="8">
        <v>2</v>
      </c>
      <c r="W118" s="8">
        <v>7</v>
      </c>
      <c r="X118" s="8">
        <v>4</v>
      </c>
      <c r="Y118" s="8">
        <v>2</v>
      </c>
      <c r="Z118" s="9">
        <v>1</v>
      </c>
      <c r="AA118" s="22">
        <v>60.9</v>
      </c>
      <c r="AB118" s="22">
        <v>47.8</v>
      </c>
      <c r="AC118" s="22">
        <v>60.9</v>
      </c>
      <c r="AD118" s="22">
        <v>0</v>
      </c>
      <c r="AE118" s="22">
        <v>0</v>
      </c>
      <c r="AF118" s="22">
        <v>65.2</v>
      </c>
      <c r="AG118" s="22">
        <v>60.9</v>
      </c>
      <c r="AH118" s="22">
        <v>0</v>
      </c>
      <c r="AI118" s="22">
        <v>56.5</v>
      </c>
      <c r="AJ118" s="9">
        <v>0</v>
      </c>
      <c r="AK118" s="3" t="s">
        <v>47</v>
      </c>
      <c r="AL118" s="130" t="s">
        <v>74</v>
      </c>
      <c r="AM118" s="1" t="s">
        <v>69</v>
      </c>
      <c r="AN118" s="178">
        <v>52.173913043478301</v>
      </c>
    </row>
    <row r="119" spans="2:40" x14ac:dyDescent="0.2">
      <c r="C119" s="22" t="s">
        <v>3</v>
      </c>
      <c r="D119" s="57">
        <v>3000000</v>
      </c>
      <c r="E119" s="57">
        <v>8000000</v>
      </c>
      <c r="F119" s="57">
        <f>E119-D119</f>
        <v>5000000</v>
      </c>
      <c r="H119" s="22">
        <v>5</v>
      </c>
      <c r="I119" s="22" t="s">
        <v>3</v>
      </c>
      <c r="J119" s="23">
        <v>3800001</v>
      </c>
      <c r="K119" s="23">
        <v>4150001</v>
      </c>
      <c r="L119" s="23">
        <v>350000</v>
      </c>
      <c r="M119" s="22">
        <v>7</v>
      </c>
      <c r="N119" s="24">
        <v>12</v>
      </c>
      <c r="O119" s="29">
        <v>1</v>
      </c>
      <c r="P119" s="28">
        <v>0</v>
      </c>
      <c r="Q119" s="33">
        <v>1</v>
      </c>
      <c r="R119" s="53">
        <v>0</v>
      </c>
      <c r="S119" s="37">
        <v>0</v>
      </c>
      <c r="T119" s="6">
        <v>0</v>
      </c>
      <c r="U119" s="8">
        <v>0</v>
      </c>
      <c r="V119" s="8">
        <v>10</v>
      </c>
      <c r="W119" s="8">
        <v>1</v>
      </c>
      <c r="X119" s="8">
        <v>0</v>
      </c>
      <c r="Y119" s="8">
        <v>0</v>
      </c>
      <c r="Z119" s="9">
        <v>1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100</v>
      </c>
      <c r="AG119" s="22">
        <v>0</v>
      </c>
      <c r="AH119" s="22">
        <v>0</v>
      </c>
      <c r="AI119" s="22">
        <v>0</v>
      </c>
      <c r="AJ119" s="9">
        <v>0</v>
      </c>
      <c r="AK119" s="3" t="s">
        <v>153</v>
      </c>
      <c r="AL119" s="130" t="s">
        <v>154</v>
      </c>
      <c r="AM119" s="1" t="s">
        <v>155</v>
      </c>
      <c r="AN119" s="178">
        <v>52.173913043478301</v>
      </c>
    </row>
    <row r="120" spans="2:40" x14ac:dyDescent="0.2">
      <c r="H120" s="22">
        <v>6</v>
      </c>
      <c r="I120" s="22" t="s">
        <v>3</v>
      </c>
      <c r="J120" s="23">
        <v>4800001</v>
      </c>
      <c r="K120" s="23">
        <v>6100001</v>
      </c>
      <c r="L120" s="23">
        <v>1300000</v>
      </c>
      <c r="M120" s="22">
        <v>26</v>
      </c>
      <c r="N120" s="52">
        <v>0</v>
      </c>
      <c r="O120" s="53">
        <v>0</v>
      </c>
      <c r="P120" s="28">
        <v>0</v>
      </c>
      <c r="Q120" s="33">
        <v>3</v>
      </c>
      <c r="R120" s="34">
        <v>1</v>
      </c>
      <c r="S120" s="35">
        <v>11</v>
      </c>
      <c r="T120" s="6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9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100</v>
      </c>
      <c r="AG120" s="22">
        <v>0</v>
      </c>
      <c r="AH120" s="22">
        <v>0</v>
      </c>
      <c r="AI120" s="22">
        <v>0</v>
      </c>
      <c r="AJ120" s="9">
        <v>0</v>
      </c>
      <c r="AK120" s="3" t="s">
        <v>156</v>
      </c>
      <c r="AL120" s="116" t="s">
        <v>79</v>
      </c>
      <c r="AM120" s="1" t="s">
        <v>82</v>
      </c>
      <c r="AN120" s="178">
        <v>53.846153846153797</v>
      </c>
    </row>
    <row r="121" spans="2:40" x14ac:dyDescent="0.2">
      <c r="H121" s="22">
        <v>7</v>
      </c>
      <c r="I121" s="22" t="s">
        <v>3</v>
      </c>
      <c r="J121" s="23">
        <v>6550001</v>
      </c>
      <c r="K121" s="23">
        <v>7650001</v>
      </c>
      <c r="L121" s="23">
        <v>1100000</v>
      </c>
      <c r="M121" s="22">
        <v>22</v>
      </c>
      <c r="N121" s="24">
        <v>11</v>
      </c>
      <c r="O121" s="29">
        <v>4</v>
      </c>
      <c r="P121" s="28">
        <v>2</v>
      </c>
      <c r="Q121" s="54">
        <v>0</v>
      </c>
      <c r="R121" s="53">
        <v>0</v>
      </c>
      <c r="S121" s="37">
        <v>0</v>
      </c>
      <c r="T121" s="6">
        <v>0</v>
      </c>
      <c r="U121" s="8">
        <v>1</v>
      </c>
      <c r="V121" s="8">
        <v>0</v>
      </c>
      <c r="W121" s="8">
        <v>3</v>
      </c>
      <c r="X121" s="8">
        <v>4</v>
      </c>
      <c r="Y121" s="8">
        <v>0</v>
      </c>
      <c r="Z121" s="9">
        <v>3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59.1</v>
      </c>
      <c r="AG121" s="22">
        <v>0</v>
      </c>
      <c r="AH121" s="22">
        <v>0</v>
      </c>
      <c r="AI121" s="22">
        <v>0</v>
      </c>
      <c r="AJ121" s="9">
        <v>0</v>
      </c>
      <c r="AK121" s="3" t="s">
        <v>157</v>
      </c>
      <c r="AL121" s="117" t="s">
        <v>77</v>
      </c>
      <c r="AM121" s="1" t="s">
        <v>82</v>
      </c>
      <c r="AN121" s="178">
        <v>45.454545454545503</v>
      </c>
    </row>
    <row r="122" spans="2:40" x14ac:dyDescent="0.2">
      <c r="C122" s="22" t="s">
        <v>3</v>
      </c>
      <c r="D122" s="57">
        <v>16000000</v>
      </c>
      <c r="E122" s="57">
        <v>17000000</v>
      </c>
      <c r="F122" s="57">
        <f>E122-D122</f>
        <v>1000000</v>
      </c>
      <c r="H122" s="22">
        <v>8</v>
      </c>
      <c r="I122" s="22" t="s">
        <v>3</v>
      </c>
      <c r="J122" s="23">
        <v>15750001</v>
      </c>
      <c r="K122" s="23">
        <v>17100001</v>
      </c>
      <c r="L122" s="23">
        <v>1350000</v>
      </c>
      <c r="M122" s="22">
        <v>27</v>
      </c>
      <c r="N122" s="24">
        <v>30</v>
      </c>
      <c r="O122" s="29">
        <v>9</v>
      </c>
      <c r="P122" s="28">
        <v>5</v>
      </c>
      <c r="Q122" s="33">
        <v>1</v>
      </c>
      <c r="R122" s="34">
        <v>3</v>
      </c>
      <c r="S122" s="35">
        <v>4</v>
      </c>
      <c r="T122" s="6">
        <v>1</v>
      </c>
      <c r="U122" s="8">
        <v>3</v>
      </c>
      <c r="V122" s="8">
        <v>7</v>
      </c>
      <c r="W122" s="8">
        <v>6</v>
      </c>
      <c r="X122" s="8">
        <v>8</v>
      </c>
      <c r="Y122" s="8">
        <v>1</v>
      </c>
      <c r="Z122" s="9">
        <v>3</v>
      </c>
      <c r="AA122" s="22">
        <v>66.7</v>
      </c>
      <c r="AB122" s="22">
        <v>0</v>
      </c>
      <c r="AC122" s="22">
        <v>0</v>
      </c>
      <c r="AD122" s="22">
        <v>66.7</v>
      </c>
      <c r="AE122" s="22">
        <v>0</v>
      </c>
      <c r="AF122" s="22">
        <v>100</v>
      </c>
      <c r="AG122" s="22">
        <v>0</v>
      </c>
      <c r="AH122" s="22">
        <v>66.7</v>
      </c>
      <c r="AI122" s="22">
        <v>0</v>
      </c>
      <c r="AJ122" s="9">
        <v>0</v>
      </c>
      <c r="AK122" s="3" t="s">
        <v>124</v>
      </c>
      <c r="AL122" s="130" t="s">
        <v>101</v>
      </c>
      <c r="AM122" s="1" t="s">
        <v>125</v>
      </c>
      <c r="AN122" s="178">
        <v>81.481481481481495</v>
      </c>
    </row>
    <row r="123" spans="2:40" x14ac:dyDescent="0.2">
      <c r="C123" s="22" t="s">
        <v>3</v>
      </c>
      <c r="D123" s="57">
        <v>722000000</v>
      </c>
      <c r="E123" s="57">
        <v>724000000</v>
      </c>
      <c r="F123" s="57">
        <f>E123-D123</f>
        <v>2000000</v>
      </c>
      <c r="H123" s="22">
        <v>9</v>
      </c>
      <c r="I123" s="22" t="s">
        <v>3</v>
      </c>
      <c r="J123" s="23">
        <v>723850001</v>
      </c>
      <c r="K123" s="23">
        <v>723950001</v>
      </c>
      <c r="L123" s="23">
        <v>100000</v>
      </c>
      <c r="M123" s="22">
        <v>2</v>
      </c>
      <c r="N123" s="24">
        <v>1</v>
      </c>
      <c r="O123" s="53">
        <v>0</v>
      </c>
      <c r="P123" s="28">
        <v>0</v>
      </c>
      <c r="Q123" s="54">
        <v>0</v>
      </c>
      <c r="R123" s="53">
        <v>0</v>
      </c>
      <c r="S123" s="37">
        <v>0</v>
      </c>
      <c r="T123" s="6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9">
        <v>1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100</v>
      </c>
      <c r="AG123" s="22">
        <v>0</v>
      </c>
      <c r="AH123" s="22">
        <v>100</v>
      </c>
      <c r="AI123" s="22">
        <v>0</v>
      </c>
      <c r="AJ123" s="9">
        <v>0</v>
      </c>
      <c r="AK123" s="3" t="s">
        <v>158</v>
      </c>
      <c r="AL123" s="130" t="s">
        <v>74</v>
      </c>
      <c r="AM123" s="1" t="s">
        <v>73</v>
      </c>
      <c r="AN123" s="178">
        <v>100</v>
      </c>
    </row>
    <row r="124" spans="2:40" x14ac:dyDescent="0.2">
      <c r="C124" s="22" t="s">
        <v>5</v>
      </c>
      <c r="D124" s="57">
        <v>5000000</v>
      </c>
      <c r="E124" s="57">
        <v>7000000</v>
      </c>
      <c r="F124" s="57">
        <f>E124-D124</f>
        <v>2000000</v>
      </c>
      <c r="H124" s="22">
        <v>10</v>
      </c>
      <c r="I124" s="22" t="s">
        <v>5</v>
      </c>
      <c r="J124" s="23">
        <v>4950001</v>
      </c>
      <c r="K124" s="23">
        <v>6850001</v>
      </c>
      <c r="L124" s="23">
        <v>1900000</v>
      </c>
      <c r="M124" s="22">
        <v>38</v>
      </c>
      <c r="N124" s="24">
        <v>1</v>
      </c>
      <c r="O124" s="29">
        <v>13</v>
      </c>
      <c r="P124" s="28">
        <v>0</v>
      </c>
      <c r="Q124" s="54">
        <v>0</v>
      </c>
      <c r="R124" s="53">
        <v>0</v>
      </c>
      <c r="S124" s="37">
        <v>0</v>
      </c>
      <c r="T124" s="6">
        <v>0</v>
      </c>
      <c r="U124" s="8">
        <v>0</v>
      </c>
      <c r="V124" s="8">
        <v>0</v>
      </c>
      <c r="W124" s="8">
        <v>0</v>
      </c>
      <c r="X124" s="8">
        <v>0</v>
      </c>
      <c r="Y124" s="8">
        <v>1</v>
      </c>
      <c r="Z124" s="9">
        <v>0</v>
      </c>
      <c r="AA124" s="22">
        <v>0</v>
      </c>
      <c r="AB124" s="22">
        <v>0</v>
      </c>
      <c r="AC124" s="22">
        <v>0</v>
      </c>
      <c r="AD124" s="22">
        <v>0</v>
      </c>
      <c r="AE124" s="22">
        <v>65.8</v>
      </c>
      <c r="AF124" s="22">
        <v>65.8</v>
      </c>
      <c r="AG124" s="22">
        <v>65.8</v>
      </c>
      <c r="AH124" s="22">
        <v>65.8</v>
      </c>
      <c r="AI124" s="22">
        <v>0</v>
      </c>
      <c r="AJ124" s="9">
        <v>0</v>
      </c>
      <c r="AK124" s="3" t="s">
        <v>122</v>
      </c>
      <c r="AL124" s="130" t="s">
        <v>74</v>
      </c>
      <c r="AM124" s="1" t="s">
        <v>72</v>
      </c>
      <c r="AN124" s="178">
        <v>34.210526315789501</v>
      </c>
    </row>
    <row r="125" spans="2:40" x14ac:dyDescent="0.2">
      <c r="C125" s="22" t="s">
        <v>5</v>
      </c>
      <c r="D125" s="57">
        <v>11000000</v>
      </c>
      <c r="E125" s="57">
        <v>13000000</v>
      </c>
      <c r="F125" s="57">
        <f>E125-D125</f>
        <v>2000000</v>
      </c>
      <c r="H125" s="22">
        <v>11</v>
      </c>
      <c r="I125" s="22" t="s">
        <v>5</v>
      </c>
      <c r="J125" s="23">
        <v>10800001</v>
      </c>
      <c r="K125" s="23">
        <v>13050001</v>
      </c>
      <c r="L125" s="23">
        <v>2250000</v>
      </c>
      <c r="M125" s="22">
        <v>45</v>
      </c>
      <c r="N125" s="24">
        <v>17</v>
      </c>
      <c r="O125" s="29">
        <v>8</v>
      </c>
      <c r="P125" s="28">
        <v>1</v>
      </c>
      <c r="Q125" s="33">
        <v>2</v>
      </c>
      <c r="R125" s="53">
        <v>0</v>
      </c>
      <c r="S125" s="37">
        <v>0</v>
      </c>
      <c r="T125" s="6">
        <v>1</v>
      </c>
      <c r="U125" s="8">
        <v>0</v>
      </c>
      <c r="V125" s="8">
        <v>5</v>
      </c>
      <c r="W125" s="8">
        <v>3</v>
      </c>
      <c r="X125" s="8">
        <v>3</v>
      </c>
      <c r="Y125" s="8">
        <v>2</v>
      </c>
      <c r="Z125" s="9">
        <v>2</v>
      </c>
      <c r="AA125" s="22">
        <v>60</v>
      </c>
      <c r="AB125" s="22">
        <v>0</v>
      </c>
      <c r="AC125" s="22">
        <v>0</v>
      </c>
      <c r="AD125" s="22">
        <v>0</v>
      </c>
      <c r="AE125" s="22">
        <v>51.1</v>
      </c>
      <c r="AF125" s="22">
        <v>86.7</v>
      </c>
      <c r="AG125" s="22">
        <v>51.1</v>
      </c>
      <c r="AH125" s="22">
        <v>0</v>
      </c>
      <c r="AI125" s="22">
        <v>0</v>
      </c>
      <c r="AJ125" s="9">
        <v>0</v>
      </c>
      <c r="AK125" s="3" t="s">
        <v>159</v>
      </c>
      <c r="AL125" s="130" t="s">
        <v>74</v>
      </c>
      <c r="AM125" s="1" t="s">
        <v>160</v>
      </c>
      <c r="AN125" s="178">
        <v>48.8888888888889</v>
      </c>
    </row>
    <row r="126" spans="2:40" x14ac:dyDescent="0.2">
      <c r="H126" s="31">
        <v>12</v>
      </c>
      <c r="I126" s="31" t="s">
        <v>5</v>
      </c>
      <c r="J126" s="32">
        <v>21200001</v>
      </c>
      <c r="K126" s="32">
        <v>21500001</v>
      </c>
      <c r="L126" s="32">
        <v>300000</v>
      </c>
      <c r="M126" s="22">
        <v>6</v>
      </c>
      <c r="N126" s="24">
        <v>1</v>
      </c>
      <c r="O126" s="53">
        <v>0</v>
      </c>
      <c r="P126" s="28">
        <v>0</v>
      </c>
      <c r="Q126" s="54">
        <v>0</v>
      </c>
      <c r="R126" s="53">
        <v>0</v>
      </c>
      <c r="S126" s="35">
        <v>1</v>
      </c>
      <c r="T126" s="6">
        <v>0</v>
      </c>
      <c r="U126" s="8">
        <v>0</v>
      </c>
      <c r="V126" s="8">
        <v>1</v>
      </c>
      <c r="W126" s="8">
        <v>0</v>
      </c>
      <c r="X126" s="8">
        <v>0</v>
      </c>
      <c r="Y126" s="8">
        <v>0</v>
      </c>
      <c r="Z126" s="9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100</v>
      </c>
      <c r="AG126" s="22">
        <v>0</v>
      </c>
      <c r="AH126" s="22">
        <v>0</v>
      </c>
      <c r="AI126" s="22">
        <v>0</v>
      </c>
      <c r="AJ126" s="9">
        <v>100</v>
      </c>
      <c r="AK126" s="3" t="s">
        <v>55</v>
      </c>
      <c r="AL126" s="130" t="s">
        <v>74</v>
      </c>
      <c r="AM126" s="1" t="s">
        <v>69</v>
      </c>
      <c r="AN126" s="178">
        <v>100</v>
      </c>
    </row>
    <row r="127" spans="2:40" x14ac:dyDescent="0.2">
      <c r="C127" s="22" t="s">
        <v>5</v>
      </c>
      <c r="D127" s="57">
        <v>26000000</v>
      </c>
      <c r="E127" s="57">
        <v>36000000</v>
      </c>
      <c r="F127" s="57">
        <f>E127-D127</f>
        <v>10000000</v>
      </c>
      <c r="H127" s="22">
        <v>13</v>
      </c>
      <c r="I127" s="22" t="s">
        <v>5</v>
      </c>
      <c r="J127" s="23">
        <v>25750001</v>
      </c>
      <c r="K127" s="23">
        <v>36050001</v>
      </c>
      <c r="L127" s="23">
        <v>10300000</v>
      </c>
      <c r="M127" s="22">
        <v>206</v>
      </c>
      <c r="N127" s="24">
        <v>31</v>
      </c>
      <c r="O127" s="29">
        <v>3</v>
      </c>
      <c r="P127" s="28">
        <v>1</v>
      </c>
      <c r="Q127" s="54">
        <v>0</v>
      </c>
      <c r="R127" s="34">
        <v>7</v>
      </c>
      <c r="S127" s="35">
        <v>15</v>
      </c>
      <c r="T127" s="6">
        <v>0</v>
      </c>
      <c r="U127" s="8">
        <v>2</v>
      </c>
      <c r="V127" s="8">
        <v>13</v>
      </c>
      <c r="W127" s="8">
        <v>8</v>
      </c>
      <c r="X127" s="8">
        <v>3</v>
      </c>
      <c r="Y127" s="8">
        <v>5</v>
      </c>
      <c r="Z127" s="9">
        <v>0</v>
      </c>
      <c r="AA127" s="22">
        <v>77.7</v>
      </c>
      <c r="AB127" s="22">
        <v>93.2</v>
      </c>
      <c r="AC127" s="22">
        <v>0</v>
      </c>
      <c r="AD127" s="22">
        <v>82.5</v>
      </c>
      <c r="AE127" s="22">
        <v>0</v>
      </c>
      <c r="AF127" s="22">
        <v>96.6</v>
      </c>
      <c r="AG127" s="22">
        <v>93.7</v>
      </c>
      <c r="AH127" s="22">
        <v>24.3</v>
      </c>
      <c r="AI127" s="22">
        <v>0</v>
      </c>
      <c r="AJ127" s="9">
        <v>94.7</v>
      </c>
      <c r="AK127" s="3">
        <v>26611</v>
      </c>
      <c r="AL127" s="130" t="s">
        <v>74</v>
      </c>
      <c r="AM127" s="1" t="s">
        <v>70</v>
      </c>
      <c r="AN127" s="178">
        <v>83.980582524271796</v>
      </c>
    </row>
    <row r="128" spans="2:40" ht="17" thickBot="1" x14ac:dyDescent="0.25">
      <c r="B128" s="16"/>
      <c r="C128" s="58" t="s">
        <v>5</v>
      </c>
      <c r="D128" s="73">
        <v>609000000</v>
      </c>
      <c r="E128" s="73">
        <v>616000000</v>
      </c>
      <c r="F128" s="73">
        <f>E128-D128</f>
        <v>7000000</v>
      </c>
      <c r="G128" s="16"/>
      <c r="H128" s="58">
        <v>14</v>
      </c>
      <c r="I128" s="58" t="s">
        <v>5</v>
      </c>
      <c r="J128" s="68">
        <v>608850001</v>
      </c>
      <c r="K128" s="68">
        <v>615600001</v>
      </c>
      <c r="L128" s="68">
        <v>6750000</v>
      </c>
      <c r="M128" s="58">
        <v>135</v>
      </c>
      <c r="N128" s="59">
        <v>5</v>
      </c>
      <c r="O128" s="60">
        <v>1</v>
      </c>
      <c r="P128" s="61">
        <v>0</v>
      </c>
      <c r="Q128" s="62">
        <v>0</v>
      </c>
      <c r="R128" s="74">
        <v>1</v>
      </c>
      <c r="S128" s="75">
        <v>3</v>
      </c>
      <c r="T128" s="65">
        <v>0</v>
      </c>
      <c r="U128" s="58">
        <v>0</v>
      </c>
      <c r="V128" s="58">
        <v>3</v>
      </c>
      <c r="W128" s="58">
        <v>2</v>
      </c>
      <c r="X128" s="58">
        <v>0</v>
      </c>
      <c r="Y128" s="58">
        <v>0</v>
      </c>
      <c r="Z128" s="66">
        <v>0</v>
      </c>
      <c r="AA128" s="58">
        <v>0</v>
      </c>
      <c r="AB128" s="58">
        <v>0</v>
      </c>
      <c r="AC128" s="58">
        <v>51.9</v>
      </c>
      <c r="AD128" s="58">
        <v>0</v>
      </c>
      <c r="AE128" s="58">
        <v>0</v>
      </c>
      <c r="AF128" s="58">
        <v>66.7</v>
      </c>
      <c r="AG128" s="58">
        <v>31.9</v>
      </c>
      <c r="AH128" s="58">
        <v>0</v>
      </c>
      <c r="AI128" s="58">
        <v>0</v>
      </c>
      <c r="AJ128" s="66">
        <v>33.299999999999997</v>
      </c>
      <c r="AK128" s="3" t="s">
        <v>110</v>
      </c>
      <c r="AL128" s="116" t="s">
        <v>79</v>
      </c>
      <c r="AM128" s="1" t="s">
        <v>82</v>
      </c>
      <c r="AN128" s="178">
        <v>39.259259259259302</v>
      </c>
    </row>
    <row r="129" spans="2:41" ht="17" thickTop="1" x14ac:dyDescent="0.2">
      <c r="B129" s="21" t="s">
        <v>37</v>
      </c>
      <c r="C129" s="31" t="s">
        <v>1</v>
      </c>
      <c r="D129" s="32">
        <v>8000000</v>
      </c>
      <c r="E129" s="32">
        <v>9000000</v>
      </c>
      <c r="F129" s="32">
        <f t="shared" ref="F129:F134" si="4">E129-D129</f>
        <v>1000000</v>
      </c>
      <c r="N129" s="52"/>
      <c r="O129" s="53"/>
      <c r="P129" s="28"/>
      <c r="Q129" s="54"/>
      <c r="R129" s="53"/>
      <c r="S129" s="37"/>
      <c r="T129" s="6"/>
      <c r="U129" s="8"/>
      <c r="V129" s="8"/>
      <c r="W129" s="8"/>
      <c r="X129" s="8"/>
      <c r="Y129" s="8"/>
      <c r="Z129" s="9"/>
      <c r="AA129" s="22"/>
      <c r="AB129" s="22"/>
      <c r="AC129" s="22"/>
      <c r="AD129" s="22"/>
      <c r="AE129" s="22"/>
      <c r="AF129" s="22"/>
      <c r="AG129" s="22"/>
      <c r="AH129" s="22"/>
      <c r="AI129" s="22"/>
      <c r="AJ129" s="9"/>
      <c r="AK129" s="96"/>
      <c r="AL129" s="90"/>
      <c r="AM129" s="90"/>
      <c r="AN129" s="173"/>
    </row>
    <row r="130" spans="2:41" x14ac:dyDescent="0.2">
      <c r="C130" s="22" t="s">
        <v>1</v>
      </c>
      <c r="D130" s="57">
        <v>14000000</v>
      </c>
      <c r="E130" s="57">
        <v>15000000</v>
      </c>
      <c r="F130" s="57">
        <f t="shared" si="4"/>
        <v>1000000</v>
      </c>
      <c r="H130" s="22">
        <v>1</v>
      </c>
      <c r="I130" s="22" t="s">
        <v>1</v>
      </c>
      <c r="J130" s="23">
        <v>14300001</v>
      </c>
      <c r="K130" s="23">
        <v>15250001</v>
      </c>
      <c r="L130" s="23">
        <v>950000</v>
      </c>
      <c r="M130" s="22">
        <v>19</v>
      </c>
      <c r="N130" s="24">
        <v>7</v>
      </c>
      <c r="O130" s="29">
        <v>13</v>
      </c>
      <c r="P130" s="28">
        <v>0</v>
      </c>
      <c r="Q130" s="54">
        <v>0</v>
      </c>
      <c r="R130" s="53">
        <v>0</v>
      </c>
      <c r="S130" s="37">
        <v>0</v>
      </c>
      <c r="T130" s="6">
        <v>0</v>
      </c>
      <c r="U130" s="8">
        <v>0</v>
      </c>
      <c r="V130" s="8">
        <v>4</v>
      </c>
      <c r="W130" s="8">
        <v>2</v>
      </c>
      <c r="X130" s="8">
        <v>1</v>
      </c>
      <c r="Y130" s="8">
        <v>0</v>
      </c>
      <c r="Z130" s="9">
        <v>0</v>
      </c>
      <c r="AA130" s="22">
        <v>84.2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84.2</v>
      </c>
      <c r="AH130" s="22">
        <v>0</v>
      </c>
      <c r="AI130" s="22">
        <v>42.1</v>
      </c>
      <c r="AJ130" s="9">
        <v>0</v>
      </c>
      <c r="AK130" t="s">
        <v>161</v>
      </c>
      <c r="AL130" s="130" t="s">
        <v>101</v>
      </c>
      <c r="AM130" t="s">
        <v>180</v>
      </c>
      <c r="AN130" s="178">
        <v>63.157894736842103</v>
      </c>
    </row>
    <row r="131" spans="2:41" s="21" customFormat="1" x14ac:dyDescent="0.2">
      <c r="C131" s="141" t="s">
        <v>2</v>
      </c>
      <c r="D131" s="162">
        <v>759000000</v>
      </c>
      <c r="E131" s="162">
        <v>764000000</v>
      </c>
      <c r="F131" s="162">
        <f t="shared" si="4"/>
        <v>5000000</v>
      </c>
      <c r="H131" s="141">
        <v>2</v>
      </c>
      <c r="I131" s="141" t="s">
        <v>2</v>
      </c>
      <c r="J131" s="142">
        <v>759600001</v>
      </c>
      <c r="K131" s="142">
        <v>764300001</v>
      </c>
      <c r="L131" s="142">
        <v>4700000</v>
      </c>
      <c r="M131" s="141">
        <v>94</v>
      </c>
      <c r="N131" s="159">
        <v>40</v>
      </c>
      <c r="O131" s="160">
        <v>13</v>
      </c>
      <c r="P131" s="149">
        <v>2</v>
      </c>
      <c r="Q131" s="150">
        <v>2</v>
      </c>
      <c r="R131" s="157">
        <v>0</v>
      </c>
      <c r="S131" s="163">
        <v>0</v>
      </c>
      <c r="T131" s="147">
        <v>1</v>
      </c>
      <c r="U131" s="148">
        <v>3</v>
      </c>
      <c r="V131" s="148">
        <v>12</v>
      </c>
      <c r="W131" s="148">
        <v>9</v>
      </c>
      <c r="X131" s="148">
        <v>8</v>
      </c>
      <c r="Y131" s="148">
        <v>5</v>
      </c>
      <c r="Z131" s="153">
        <v>2</v>
      </c>
      <c r="AA131" s="141">
        <v>90.4</v>
      </c>
      <c r="AB131" s="141">
        <v>0</v>
      </c>
      <c r="AC131" s="141">
        <v>0</v>
      </c>
      <c r="AD131" s="141">
        <v>0</v>
      </c>
      <c r="AE131" s="141">
        <v>0</v>
      </c>
      <c r="AF131" s="141">
        <v>0</v>
      </c>
      <c r="AG131" s="141">
        <v>100</v>
      </c>
      <c r="AH131" s="141">
        <v>53.2</v>
      </c>
      <c r="AI131" s="141">
        <v>0</v>
      </c>
      <c r="AJ131" s="153">
        <v>53.2</v>
      </c>
      <c r="AK131" s="164" t="s">
        <v>44</v>
      </c>
      <c r="AL131" s="165" t="s">
        <v>74</v>
      </c>
      <c r="AM131" s="164" t="s">
        <v>71</v>
      </c>
      <c r="AN131" s="185">
        <v>90.425531914893597</v>
      </c>
    </row>
    <row r="132" spans="2:41" x14ac:dyDescent="0.2">
      <c r="C132" s="22" t="s">
        <v>2</v>
      </c>
      <c r="D132" s="57">
        <v>777000000</v>
      </c>
      <c r="E132" s="57">
        <v>780000000</v>
      </c>
      <c r="F132" s="57">
        <f t="shared" si="4"/>
        <v>3000000</v>
      </c>
      <c r="H132" s="22">
        <v>3</v>
      </c>
      <c r="I132" s="22" t="s">
        <v>2</v>
      </c>
      <c r="J132" s="23">
        <v>777500001</v>
      </c>
      <c r="K132" s="23">
        <v>780050001</v>
      </c>
      <c r="L132" s="23">
        <v>2550000</v>
      </c>
      <c r="M132" s="22">
        <v>51</v>
      </c>
      <c r="N132" s="24">
        <v>6</v>
      </c>
      <c r="O132" s="29">
        <v>7</v>
      </c>
      <c r="P132" s="28">
        <v>0</v>
      </c>
      <c r="Q132" s="54">
        <v>0</v>
      </c>
      <c r="R132" s="53">
        <v>0</v>
      </c>
      <c r="S132" s="37">
        <v>0</v>
      </c>
      <c r="T132" s="6">
        <v>0</v>
      </c>
      <c r="U132" s="8">
        <v>0</v>
      </c>
      <c r="V132" s="8">
        <v>2</v>
      </c>
      <c r="W132" s="8">
        <v>2</v>
      </c>
      <c r="X132" s="8">
        <v>2</v>
      </c>
      <c r="Y132" s="8">
        <v>0</v>
      </c>
      <c r="Z132" s="9">
        <v>0</v>
      </c>
      <c r="AA132" s="22">
        <v>74.5</v>
      </c>
      <c r="AB132" s="22">
        <v>72.5</v>
      </c>
      <c r="AC132" s="22">
        <v>74.5</v>
      </c>
      <c r="AD132" s="22">
        <v>0</v>
      </c>
      <c r="AE132" s="22">
        <v>0</v>
      </c>
      <c r="AF132" s="22">
        <v>70.599999999999994</v>
      </c>
      <c r="AG132" s="22">
        <v>74.5</v>
      </c>
      <c r="AH132" s="22">
        <v>0</v>
      </c>
      <c r="AI132" s="22">
        <v>70.599999999999994</v>
      </c>
      <c r="AJ132" s="9">
        <v>0</v>
      </c>
      <c r="AK132" t="s">
        <v>163</v>
      </c>
      <c r="AL132" s="128" t="s">
        <v>135</v>
      </c>
      <c r="AM132"/>
      <c r="AN132" s="178">
        <v>29.411764705882401</v>
      </c>
    </row>
    <row r="133" spans="2:41" x14ac:dyDescent="0.2">
      <c r="C133" s="22" t="s">
        <v>3</v>
      </c>
      <c r="D133" s="57">
        <v>2000000</v>
      </c>
      <c r="E133" s="57">
        <v>3000000</v>
      </c>
      <c r="F133" s="57">
        <f t="shared" si="4"/>
        <v>1000000</v>
      </c>
      <c r="H133" s="22">
        <v>4</v>
      </c>
      <c r="I133" s="22" t="s">
        <v>3</v>
      </c>
      <c r="J133" s="23">
        <v>2450001</v>
      </c>
      <c r="K133" s="23">
        <v>3150001</v>
      </c>
      <c r="L133" s="23">
        <v>700000</v>
      </c>
      <c r="M133" s="22">
        <v>14</v>
      </c>
      <c r="N133" s="24">
        <v>11</v>
      </c>
      <c r="O133" s="29">
        <v>1</v>
      </c>
      <c r="P133" s="28">
        <v>2</v>
      </c>
      <c r="Q133" s="33">
        <v>5</v>
      </c>
      <c r="R133" s="53">
        <v>0</v>
      </c>
      <c r="S133" s="35">
        <v>1</v>
      </c>
      <c r="T133" s="6">
        <v>2</v>
      </c>
      <c r="U133" s="8">
        <v>1</v>
      </c>
      <c r="V133" s="8">
        <v>4</v>
      </c>
      <c r="W133" s="8">
        <v>0</v>
      </c>
      <c r="X133" s="8">
        <v>0</v>
      </c>
      <c r="Y133" s="8">
        <v>2</v>
      </c>
      <c r="Z133" s="9">
        <v>2</v>
      </c>
      <c r="AA133" s="22">
        <v>21.4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92.9</v>
      </c>
      <c r="AH133" s="22">
        <v>0</v>
      </c>
      <c r="AI133" s="22">
        <v>0</v>
      </c>
      <c r="AJ133" s="9">
        <v>0</v>
      </c>
      <c r="AK133" t="s">
        <v>165</v>
      </c>
      <c r="AL133" s="1" t="s">
        <v>233</v>
      </c>
      <c r="AM133" t="s">
        <v>181</v>
      </c>
      <c r="AN133" s="178">
        <v>64.285714285714306</v>
      </c>
    </row>
    <row r="134" spans="2:41" x14ac:dyDescent="0.2">
      <c r="C134" s="22" t="s">
        <v>3</v>
      </c>
      <c r="D134" s="57">
        <v>5000000</v>
      </c>
      <c r="E134" s="57">
        <v>8000000</v>
      </c>
      <c r="F134" s="57">
        <f t="shared" si="4"/>
        <v>3000000</v>
      </c>
      <c r="H134" s="22">
        <v>5</v>
      </c>
      <c r="I134" s="22" t="s">
        <v>3</v>
      </c>
      <c r="J134" s="23">
        <v>5400001</v>
      </c>
      <c r="K134" s="23">
        <v>7900001</v>
      </c>
      <c r="L134" s="23">
        <v>2500000</v>
      </c>
      <c r="M134" s="22">
        <v>50</v>
      </c>
      <c r="N134" s="24">
        <v>8</v>
      </c>
      <c r="O134" s="53">
        <v>0</v>
      </c>
      <c r="P134" s="28">
        <v>0</v>
      </c>
      <c r="Q134" s="33">
        <v>2</v>
      </c>
      <c r="R134" s="34">
        <v>5</v>
      </c>
      <c r="S134" s="35">
        <v>11</v>
      </c>
      <c r="T134" s="6">
        <v>0</v>
      </c>
      <c r="U134" s="8">
        <v>0</v>
      </c>
      <c r="V134" s="8">
        <v>3</v>
      </c>
      <c r="W134" s="8">
        <v>1</v>
      </c>
      <c r="X134" s="8">
        <v>0</v>
      </c>
      <c r="Y134" s="8">
        <v>2</v>
      </c>
      <c r="Z134" s="9">
        <v>2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92</v>
      </c>
      <c r="AH134" s="22">
        <v>0</v>
      </c>
      <c r="AI134" s="22">
        <v>0</v>
      </c>
      <c r="AJ134" s="9">
        <v>46</v>
      </c>
      <c r="AK134" t="s">
        <v>166</v>
      </c>
      <c r="AL134" s="116" t="s">
        <v>79</v>
      </c>
      <c r="AM134" t="s">
        <v>82</v>
      </c>
      <c r="AN134" s="178">
        <v>38</v>
      </c>
    </row>
    <row r="135" spans="2:41" x14ac:dyDescent="0.2">
      <c r="H135" s="31">
        <v>6</v>
      </c>
      <c r="I135" s="31" t="s">
        <v>31</v>
      </c>
      <c r="J135" s="32">
        <v>691200001</v>
      </c>
      <c r="K135" s="32">
        <v>691250001</v>
      </c>
      <c r="L135" s="32">
        <v>50000</v>
      </c>
      <c r="M135" s="22">
        <v>1</v>
      </c>
      <c r="N135" s="24">
        <v>35</v>
      </c>
      <c r="O135" s="29">
        <v>15</v>
      </c>
      <c r="P135" s="28">
        <v>3</v>
      </c>
      <c r="Q135" s="33">
        <v>4</v>
      </c>
      <c r="R135" s="34">
        <v>11</v>
      </c>
      <c r="S135" s="35">
        <v>27</v>
      </c>
      <c r="T135" s="6">
        <v>0</v>
      </c>
      <c r="U135" s="8">
        <v>3</v>
      </c>
      <c r="V135" s="8">
        <v>13</v>
      </c>
      <c r="W135" s="8">
        <v>9</v>
      </c>
      <c r="X135" s="8">
        <v>6</v>
      </c>
      <c r="Y135" s="8">
        <v>3</v>
      </c>
      <c r="Z135" s="9">
        <v>0</v>
      </c>
      <c r="AA135" s="22">
        <v>100</v>
      </c>
      <c r="AB135" s="22">
        <v>100</v>
      </c>
      <c r="AC135" s="22">
        <v>100</v>
      </c>
      <c r="AD135" s="22">
        <v>100</v>
      </c>
      <c r="AE135" s="22">
        <v>100</v>
      </c>
      <c r="AF135" s="22">
        <v>100</v>
      </c>
      <c r="AG135" s="22">
        <v>100</v>
      </c>
      <c r="AH135" s="22">
        <v>100</v>
      </c>
      <c r="AI135" s="22">
        <v>0</v>
      </c>
      <c r="AJ135" s="9">
        <v>100</v>
      </c>
      <c r="AK135" t="s">
        <v>167</v>
      </c>
      <c r="AL135" s="124" t="s">
        <v>235</v>
      </c>
      <c r="AM135" t="s">
        <v>182</v>
      </c>
      <c r="AN135" s="178">
        <v>100</v>
      </c>
      <c r="AO135" s="13" t="s">
        <v>275</v>
      </c>
    </row>
    <row r="136" spans="2:41" x14ac:dyDescent="0.2">
      <c r="H136" s="31">
        <v>7</v>
      </c>
      <c r="I136" s="31" t="s">
        <v>31</v>
      </c>
      <c r="J136" s="32">
        <v>736850001</v>
      </c>
      <c r="K136" s="32">
        <v>736900001</v>
      </c>
      <c r="L136" s="32">
        <v>50000</v>
      </c>
      <c r="M136" s="22">
        <v>1</v>
      </c>
      <c r="N136" s="24">
        <v>4</v>
      </c>
      <c r="O136" s="53">
        <v>0</v>
      </c>
      <c r="P136" s="28">
        <v>1</v>
      </c>
      <c r="Q136" s="33">
        <v>1</v>
      </c>
      <c r="R136" s="34">
        <v>12</v>
      </c>
      <c r="S136" s="35">
        <v>13</v>
      </c>
      <c r="T136" s="6">
        <v>0</v>
      </c>
      <c r="U136" s="8">
        <v>0</v>
      </c>
      <c r="V136" s="8">
        <v>0</v>
      </c>
      <c r="W136" s="8">
        <v>0</v>
      </c>
      <c r="X136" s="8">
        <v>2</v>
      </c>
      <c r="Y136" s="8">
        <v>0</v>
      </c>
      <c r="Z136" s="9">
        <v>1</v>
      </c>
      <c r="AA136" s="22">
        <v>0</v>
      </c>
      <c r="AB136" s="22">
        <v>0</v>
      </c>
      <c r="AC136" s="22">
        <v>0</v>
      </c>
      <c r="AD136" s="22">
        <v>0</v>
      </c>
      <c r="AE136" s="22">
        <v>100</v>
      </c>
      <c r="AF136" s="22">
        <v>0</v>
      </c>
      <c r="AG136" s="22">
        <v>100</v>
      </c>
      <c r="AH136" s="22">
        <v>0</v>
      </c>
      <c r="AI136" s="22">
        <v>0</v>
      </c>
      <c r="AJ136" s="9">
        <v>0</v>
      </c>
      <c r="AK136" t="s">
        <v>168</v>
      </c>
      <c r="AL136" s="1" t="s">
        <v>236</v>
      </c>
      <c r="AM136" t="s">
        <v>183</v>
      </c>
      <c r="AN136" s="178">
        <v>100</v>
      </c>
      <c r="AO136" s="13" t="s">
        <v>275</v>
      </c>
    </row>
    <row r="137" spans="2:41" x14ac:dyDescent="0.2">
      <c r="C137" s="22" t="s">
        <v>5</v>
      </c>
      <c r="D137" s="57">
        <v>4000000</v>
      </c>
      <c r="E137" s="57">
        <v>7000000</v>
      </c>
      <c r="F137" s="57">
        <f>E137-D137</f>
        <v>3000000</v>
      </c>
      <c r="H137" s="22">
        <v>8</v>
      </c>
      <c r="I137" s="22" t="s">
        <v>5</v>
      </c>
      <c r="J137" s="23">
        <v>3950001</v>
      </c>
      <c r="K137" s="23">
        <v>4800001</v>
      </c>
      <c r="L137" s="23">
        <v>850000</v>
      </c>
      <c r="M137" s="22">
        <v>17</v>
      </c>
      <c r="N137" s="24">
        <v>15</v>
      </c>
      <c r="O137" s="29">
        <v>9</v>
      </c>
      <c r="P137" s="28">
        <v>1</v>
      </c>
      <c r="Q137" s="33">
        <v>1</v>
      </c>
      <c r="R137" s="53">
        <v>0</v>
      </c>
      <c r="S137" s="37">
        <v>0</v>
      </c>
      <c r="T137" s="6">
        <v>1</v>
      </c>
      <c r="U137" s="8">
        <v>0</v>
      </c>
      <c r="V137" s="8">
        <v>4</v>
      </c>
      <c r="W137" s="8">
        <v>0</v>
      </c>
      <c r="X137" s="8">
        <v>3</v>
      </c>
      <c r="Y137" s="8">
        <v>4</v>
      </c>
      <c r="Z137" s="9">
        <v>2</v>
      </c>
      <c r="AA137" s="22">
        <v>0</v>
      </c>
      <c r="AB137" s="22">
        <v>0</v>
      </c>
      <c r="AC137" s="22">
        <v>0</v>
      </c>
      <c r="AD137" s="22">
        <v>0</v>
      </c>
      <c r="AE137" s="22">
        <v>82.4</v>
      </c>
      <c r="AF137" s="22">
        <v>76.5</v>
      </c>
      <c r="AG137" s="22">
        <v>82.4</v>
      </c>
      <c r="AH137" s="22">
        <v>0</v>
      </c>
      <c r="AI137" s="22">
        <v>0</v>
      </c>
      <c r="AJ137" s="9">
        <v>0</v>
      </c>
      <c r="AK137">
        <v>2764</v>
      </c>
      <c r="AL137" s="130" t="s">
        <v>74</v>
      </c>
      <c r="AM137" t="s">
        <v>71</v>
      </c>
      <c r="AN137" s="178">
        <v>47.058823529411796</v>
      </c>
    </row>
    <row r="138" spans="2:41" x14ac:dyDescent="0.2">
      <c r="H138" s="22">
        <v>9</v>
      </c>
      <c r="I138" s="22" t="s">
        <v>5</v>
      </c>
      <c r="J138" s="23">
        <v>5950001</v>
      </c>
      <c r="K138" s="23">
        <v>6850001</v>
      </c>
      <c r="L138" s="23">
        <v>900000</v>
      </c>
      <c r="M138" s="22">
        <v>18</v>
      </c>
      <c r="N138" s="24">
        <v>9</v>
      </c>
      <c r="O138" s="29">
        <v>2</v>
      </c>
      <c r="P138" s="28">
        <v>0</v>
      </c>
      <c r="Q138" s="33">
        <v>4</v>
      </c>
      <c r="R138" s="53">
        <v>0</v>
      </c>
      <c r="S138" s="37">
        <v>0</v>
      </c>
      <c r="T138" s="6">
        <v>0</v>
      </c>
      <c r="U138" s="8">
        <v>0</v>
      </c>
      <c r="V138" s="8">
        <v>5</v>
      </c>
      <c r="W138" s="8">
        <v>1</v>
      </c>
      <c r="X138" s="8">
        <v>0</v>
      </c>
      <c r="Y138" s="8">
        <v>3</v>
      </c>
      <c r="Z138" s="9">
        <v>0</v>
      </c>
      <c r="AA138" s="22">
        <v>0</v>
      </c>
      <c r="AB138" s="22">
        <v>0</v>
      </c>
      <c r="AC138" s="22">
        <v>0</v>
      </c>
      <c r="AD138" s="22">
        <v>0</v>
      </c>
      <c r="AE138" s="22">
        <v>100</v>
      </c>
      <c r="AF138" s="22">
        <v>0</v>
      </c>
      <c r="AG138" s="22">
        <v>100</v>
      </c>
      <c r="AH138" s="22">
        <v>0</v>
      </c>
      <c r="AI138" s="22">
        <v>0</v>
      </c>
      <c r="AJ138" s="9">
        <v>0</v>
      </c>
      <c r="AK138" t="s">
        <v>49</v>
      </c>
      <c r="AL138" s="130" t="s">
        <v>74</v>
      </c>
      <c r="AM138" t="s">
        <v>72</v>
      </c>
      <c r="AN138" s="178">
        <v>55.5555555555556</v>
      </c>
    </row>
    <row r="139" spans="2:41" x14ac:dyDescent="0.2">
      <c r="C139" s="22" t="s">
        <v>5</v>
      </c>
      <c r="D139" s="57">
        <v>9000000</v>
      </c>
      <c r="E139" s="57">
        <v>12000000</v>
      </c>
      <c r="F139" s="57">
        <f>E139-D139</f>
        <v>3000000</v>
      </c>
      <c r="H139" s="22">
        <v>10</v>
      </c>
      <c r="I139" s="22" t="s">
        <v>5</v>
      </c>
      <c r="J139" s="23">
        <v>9850001</v>
      </c>
      <c r="K139" s="23">
        <v>11900001</v>
      </c>
      <c r="L139" s="23">
        <v>2050000</v>
      </c>
      <c r="M139" s="22">
        <v>41</v>
      </c>
      <c r="N139" s="52">
        <v>0</v>
      </c>
      <c r="O139" s="29">
        <v>11</v>
      </c>
      <c r="P139" s="28">
        <v>0</v>
      </c>
      <c r="Q139" s="54">
        <v>0</v>
      </c>
      <c r="R139" s="53">
        <v>0</v>
      </c>
      <c r="S139" s="37">
        <v>0</v>
      </c>
      <c r="T139" s="6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9">
        <v>0</v>
      </c>
      <c r="AA139" s="22">
        <v>0</v>
      </c>
      <c r="AB139" s="22">
        <v>0</v>
      </c>
      <c r="AC139" s="22">
        <v>0</v>
      </c>
      <c r="AD139" s="22">
        <v>0</v>
      </c>
      <c r="AE139" s="22">
        <v>63.4</v>
      </c>
      <c r="AF139" s="22">
        <v>53.7</v>
      </c>
      <c r="AG139" s="22">
        <v>65.900000000000006</v>
      </c>
      <c r="AH139" s="22">
        <v>65.900000000000006</v>
      </c>
      <c r="AI139" s="22">
        <v>0</v>
      </c>
      <c r="AJ139" s="9">
        <v>0</v>
      </c>
      <c r="AK139" t="s">
        <v>171</v>
      </c>
      <c r="AL139" s="128" t="s">
        <v>184</v>
      </c>
      <c r="AM139" t="s">
        <v>82</v>
      </c>
      <c r="AN139" s="178">
        <v>34.146341463414601</v>
      </c>
    </row>
    <row r="140" spans="2:41" x14ac:dyDescent="0.2">
      <c r="C140" s="22" t="s">
        <v>5</v>
      </c>
      <c r="D140" s="57">
        <v>13000000</v>
      </c>
      <c r="E140" s="57">
        <v>14000000</v>
      </c>
      <c r="F140" s="57">
        <f>E140-D140</f>
        <v>1000000</v>
      </c>
      <c r="H140" s="22">
        <v>11</v>
      </c>
      <c r="I140" s="22" t="s">
        <v>5</v>
      </c>
      <c r="J140" s="23">
        <v>13250001</v>
      </c>
      <c r="K140" s="23">
        <v>13650001</v>
      </c>
      <c r="L140" s="23">
        <v>400000</v>
      </c>
      <c r="M140" s="22">
        <v>8</v>
      </c>
      <c r="N140" s="24">
        <v>16</v>
      </c>
      <c r="O140" s="29">
        <v>13</v>
      </c>
      <c r="P140" s="28">
        <v>3</v>
      </c>
      <c r="Q140" s="33">
        <v>2</v>
      </c>
      <c r="R140" s="34">
        <v>5</v>
      </c>
      <c r="S140" s="35">
        <v>1</v>
      </c>
      <c r="T140" s="6">
        <v>0</v>
      </c>
      <c r="U140" s="8">
        <v>0</v>
      </c>
      <c r="V140" s="8">
        <v>7</v>
      </c>
      <c r="W140" s="8">
        <v>3</v>
      </c>
      <c r="X140" s="8">
        <v>1</v>
      </c>
      <c r="Y140" s="8">
        <v>3</v>
      </c>
      <c r="Z140" s="9">
        <v>2</v>
      </c>
      <c r="AA140" s="22">
        <v>100</v>
      </c>
      <c r="AB140" s="22">
        <v>0</v>
      </c>
      <c r="AC140" s="22">
        <v>0</v>
      </c>
      <c r="AD140" s="22">
        <v>0</v>
      </c>
      <c r="AE140" s="22">
        <v>100</v>
      </c>
      <c r="AF140" s="22">
        <v>100</v>
      </c>
      <c r="AG140" s="22">
        <v>100</v>
      </c>
      <c r="AH140" s="22">
        <v>0</v>
      </c>
      <c r="AI140" s="22">
        <v>0</v>
      </c>
      <c r="AJ140" s="9">
        <v>0</v>
      </c>
      <c r="AK140" t="s">
        <v>172</v>
      </c>
      <c r="AL140" s="1" t="s">
        <v>237</v>
      </c>
      <c r="AM140" t="s">
        <v>185</v>
      </c>
      <c r="AN140" s="178"/>
    </row>
    <row r="141" spans="2:41" x14ac:dyDescent="0.2">
      <c r="C141" s="22" t="s">
        <v>5</v>
      </c>
      <c r="D141" s="57">
        <v>18000000</v>
      </c>
      <c r="E141" s="57">
        <v>35000000</v>
      </c>
      <c r="F141" s="57">
        <f>E141-D141</f>
        <v>17000000</v>
      </c>
      <c r="H141" s="22">
        <v>12</v>
      </c>
      <c r="I141" s="22" t="s">
        <v>5</v>
      </c>
      <c r="J141" s="23">
        <v>18350001</v>
      </c>
      <c r="K141" s="23">
        <v>35000001</v>
      </c>
      <c r="L141" s="23">
        <v>16650000</v>
      </c>
      <c r="M141" s="22">
        <v>333</v>
      </c>
      <c r="N141" s="24">
        <v>31</v>
      </c>
      <c r="O141" s="29">
        <v>3</v>
      </c>
      <c r="P141" s="28">
        <v>2</v>
      </c>
      <c r="Q141" s="54">
        <v>0</v>
      </c>
      <c r="R141" s="34">
        <v>7</v>
      </c>
      <c r="S141" s="35">
        <v>13</v>
      </c>
      <c r="T141" s="6">
        <v>0</v>
      </c>
      <c r="U141" s="8">
        <v>2</v>
      </c>
      <c r="V141" s="8">
        <v>13</v>
      </c>
      <c r="W141" s="8">
        <v>8</v>
      </c>
      <c r="X141" s="8">
        <v>3</v>
      </c>
      <c r="Y141" s="8">
        <v>5</v>
      </c>
      <c r="Z141" s="9">
        <v>0</v>
      </c>
      <c r="AA141" s="22">
        <v>49.5</v>
      </c>
      <c r="AB141" s="22">
        <v>73.900000000000006</v>
      </c>
      <c r="AC141" s="22">
        <v>47.1</v>
      </c>
      <c r="AD141" s="22">
        <v>63.4</v>
      </c>
      <c r="AE141" s="22">
        <v>47.7</v>
      </c>
      <c r="AF141" s="22">
        <v>55.6</v>
      </c>
      <c r="AG141" s="22">
        <v>95.8</v>
      </c>
      <c r="AH141" s="22">
        <v>0</v>
      </c>
      <c r="AI141" s="22">
        <v>0</v>
      </c>
      <c r="AJ141" s="9">
        <v>59.8</v>
      </c>
      <c r="AK141" t="s">
        <v>45</v>
      </c>
      <c r="AL141" s="130" t="s">
        <v>74</v>
      </c>
      <c r="AM141" t="s">
        <v>71</v>
      </c>
      <c r="AN141" s="178">
        <v>63.063063063063098</v>
      </c>
    </row>
    <row r="142" spans="2:41" x14ac:dyDescent="0.2">
      <c r="C142" s="22" t="s">
        <v>5</v>
      </c>
      <c r="D142" s="57">
        <v>602000000</v>
      </c>
      <c r="E142" s="57">
        <v>608000000</v>
      </c>
      <c r="F142" s="57">
        <f>E142-D142</f>
        <v>6000000</v>
      </c>
      <c r="H142" s="22">
        <v>13</v>
      </c>
      <c r="I142" s="22" t="s">
        <v>5</v>
      </c>
      <c r="J142" s="23">
        <v>601450001</v>
      </c>
      <c r="K142" s="23">
        <v>602700001</v>
      </c>
      <c r="L142" s="23">
        <v>1250000</v>
      </c>
      <c r="M142" s="22">
        <v>25</v>
      </c>
      <c r="N142" s="24">
        <v>1</v>
      </c>
      <c r="O142" s="29">
        <v>1</v>
      </c>
      <c r="P142" s="28">
        <v>0</v>
      </c>
      <c r="Q142" s="54">
        <v>0</v>
      </c>
      <c r="R142" s="53">
        <v>0</v>
      </c>
      <c r="S142" s="37">
        <v>0</v>
      </c>
      <c r="T142" s="6">
        <v>0</v>
      </c>
      <c r="U142" s="8">
        <v>0</v>
      </c>
      <c r="V142" s="8">
        <v>0</v>
      </c>
      <c r="W142" s="8">
        <v>0</v>
      </c>
      <c r="X142" s="8">
        <v>1</v>
      </c>
      <c r="Y142" s="8">
        <v>0</v>
      </c>
      <c r="Z142" s="9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28</v>
      </c>
      <c r="AF142" s="22">
        <v>28</v>
      </c>
      <c r="AG142" s="22">
        <v>60</v>
      </c>
      <c r="AH142" s="22">
        <v>0</v>
      </c>
      <c r="AI142" s="22">
        <v>0</v>
      </c>
      <c r="AJ142" s="9">
        <v>60</v>
      </c>
      <c r="AK142" t="s">
        <v>173</v>
      </c>
      <c r="AL142" s="128" t="s">
        <v>76</v>
      </c>
      <c r="AM142"/>
      <c r="AN142" s="178">
        <v>28</v>
      </c>
    </row>
    <row r="143" spans="2:41" x14ac:dyDescent="0.2">
      <c r="H143" s="22">
        <v>14</v>
      </c>
      <c r="I143" s="22" t="s">
        <v>5</v>
      </c>
      <c r="J143" s="23">
        <v>603200001</v>
      </c>
      <c r="K143" s="23">
        <v>608000001</v>
      </c>
      <c r="L143" s="23">
        <v>4800000</v>
      </c>
      <c r="M143" s="22">
        <v>96</v>
      </c>
      <c r="N143" s="24">
        <v>11</v>
      </c>
      <c r="O143" s="29">
        <v>3</v>
      </c>
      <c r="P143" s="28">
        <v>0</v>
      </c>
      <c r="Q143" s="54">
        <v>0</v>
      </c>
      <c r="R143" s="53">
        <v>0</v>
      </c>
      <c r="S143" s="37">
        <v>0</v>
      </c>
      <c r="T143" s="6">
        <v>0</v>
      </c>
      <c r="U143" s="8">
        <v>2</v>
      </c>
      <c r="V143" s="8">
        <v>5</v>
      </c>
      <c r="W143" s="8">
        <v>2</v>
      </c>
      <c r="X143" s="8">
        <v>2</v>
      </c>
      <c r="Y143" s="8">
        <v>0</v>
      </c>
      <c r="Z143" s="9">
        <v>0</v>
      </c>
      <c r="AA143" s="22">
        <v>34.4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96.9</v>
      </c>
      <c r="AH143" s="22">
        <v>0</v>
      </c>
      <c r="AI143" s="22">
        <v>0</v>
      </c>
      <c r="AJ143" s="9">
        <v>94.8</v>
      </c>
      <c r="AK143" t="s">
        <v>174</v>
      </c>
      <c r="AL143" s="130" t="s">
        <v>74</v>
      </c>
      <c r="AM143" t="s">
        <v>69</v>
      </c>
      <c r="AN143" s="178">
        <v>82.2916666666667</v>
      </c>
    </row>
    <row r="144" spans="2:41" x14ac:dyDescent="0.2">
      <c r="C144" s="22" t="s">
        <v>5</v>
      </c>
      <c r="D144" s="57">
        <v>609000000</v>
      </c>
      <c r="E144" s="57">
        <v>612987783</v>
      </c>
      <c r="F144" s="57">
        <f>E144-D144</f>
        <v>3987783</v>
      </c>
      <c r="H144" s="22">
        <v>15</v>
      </c>
      <c r="I144" s="22" t="s">
        <v>5</v>
      </c>
      <c r="J144" s="23">
        <v>609750001</v>
      </c>
      <c r="K144" s="23">
        <v>610750001</v>
      </c>
      <c r="L144" s="23">
        <v>1000000</v>
      </c>
      <c r="M144" s="22">
        <v>20</v>
      </c>
      <c r="N144" s="52">
        <v>0</v>
      </c>
      <c r="O144" s="53">
        <v>0</v>
      </c>
      <c r="P144" s="28">
        <v>0</v>
      </c>
      <c r="Q144" s="54">
        <v>0</v>
      </c>
      <c r="R144" s="53">
        <v>0</v>
      </c>
      <c r="S144" s="37">
        <v>0</v>
      </c>
      <c r="T144" s="6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9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45</v>
      </c>
      <c r="AH144" s="22">
        <v>0</v>
      </c>
      <c r="AI144" s="22">
        <v>0</v>
      </c>
      <c r="AJ144" s="9">
        <v>45</v>
      </c>
      <c r="AK144"/>
      <c r="AL144" s="1"/>
      <c r="AM144"/>
      <c r="AN144" s="178"/>
      <c r="AO144" s="40" t="s">
        <v>66</v>
      </c>
    </row>
    <row r="145" spans="2:41" x14ac:dyDescent="0.2">
      <c r="H145" s="22">
        <v>16</v>
      </c>
      <c r="I145" s="22" t="s">
        <v>5</v>
      </c>
      <c r="J145" s="23">
        <v>611350001</v>
      </c>
      <c r="K145" s="57">
        <v>612987783</v>
      </c>
      <c r="L145" s="23">
        <f>K145-J145</f>
        <v>1637782</v>
      </c>
      <c r="M145" s="22">
        <v>33</v>
      </c>
      <c r="N145" s="24">
        <v>5</v>
      </c>
      <c r="O145" s="29">
        <v>1</v>
      </c>
      <c r="P145" s="28">
        <v>0</v>
      </c>
      <c r="Q145" s="54">
        <v>0</v>
      </c>
      <c r="R145" s="34">
        <v>1</v>
      </c>
      <c r="S145" s="35">
        <v>3</v>
      </c>
      <c r="T145" s="6">
        <v>0</v>
      </c>
      <c r="U145" s="8">
        <v>0</v>
      </c>
      <c r="V145" s="8">
        <v>3</v>
      </c>
      <c r="W145" s="8">
        <v>2</v>
      </c>
      <c r="X145" s="8">
        <v>0</v>
      </c>
      <c r="Y145" s="8">
        <v>0</v>
      </c>
      <c r="Z145" s="9">
        <v>0</v>
      </c>
      <c r="AA145" s="22">
        <v>0</v>
      </c>
      <c r="AB145" s="22">
        <v>0</v>
      </c>
      <c r="AC145" s="22">
        <v>48.5</v>
      </c>
      <c r="AD145" s="22">
        <v>0</v>
      </c>
      <c r="AE145" s="22">
        <v>0</v>
      </c>
      <c r="AF145" s="22">
        <v>42.4</v>
      </c>
      <c r="AG145" s="22">
        <v>93.9</v>
      </c>
      <c r="AH145" s="22">
        <v>0</v>
      </c>
      <c r="AI145" s="22">
        <v>0</v>
      </c>
      <c r="AJ145" s="9">
        <v>93.9</v>
      </c>
      <c r="AK145" t="s">
        <v>176</v>
      </c>
      <c r="AL145" s="130" t="s">
        <v>177</v>
      </c>
      <c r="AM145" t="s">
        <v>186</v>
      </c>
      <c r="AN145" s="178">
        <v>87.878787880000004</v>
      </c>
    </row>
    <row r="146" spans="2:41" x14ac:dyDescent="0.2">
      <c r="H146" s="31">
        <v>17</v>
      </c>
      <c r="I146" s="31" t="s">
        <v>6</v>
      </c>
      <c r="J146" s="32">
        <v>2900001</v>
      </c>
      <c r="K146" s="32">
        <v>4250001</v>
      </c>
      <c r="L146" s="32">
        <v>1350000</v>
      </c>
      <c r="M146" s="22">
        <v>27</v>
      </c>
      <c r="N146" s="52">
        <v>0</v>
      </c>
      <c r="O146" s="53">
        <v>0</v>
      </c>
      <c r="P146" s="28">
        <v>0</v>
      </c>
      <c r="Q146" s="54">
        <v>0</v>
      </c>
      <c r="R146" s="34">
        <v>1</v>
      </c>
      <c r="S146" s="35">
        <v>1</v>
      </c>
      <c r="T146" s="6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9">
        <v>0</v>
      </c>
      <c r="AA146" s="22">
        <v>0</v>
      </c>
      <c r="AB146" s="22">
        <v>77.8</v>
      </c>
      <c r="AC146" s="22">
        <v>0</v>
      </c>
      <c r="AD146" s="22">
        <v>0</v>
      </c>
      <c r="AE146" s="22">
        <v>0</v>
      </c>
      <c r="AF146" s="22">
        <v>0</v>
      </c>
      <c r="AG146" s="22">
        <v>77.8</v>
      </c>
      <c r="AH146" s="22">
        <v>0</v>
      </c>
      <c r="AI146" s="22">
        <v>0</v>
      </c>
      <c r="AJ146" s="9">
        <v>0</v>
      </c>
      <c r="AK146" t="s">
        <v>63</v>
      </c>
      <c r="AL146" s="116" t="s">
        <v>79</v>
      </c>
      <c r="AM146"/>
      <c r="AN146" s="178">
        <v>70.370370370370395</v>
      </c>
    </row>
    <row r="147" spans="2:41" x14ac:dyDescent="0.2">
      <c r="C147" s="22" t="s">
        <v>6</v>
      </c>
      <c r="D147" s="57">
        <v>706000000</v>
      </c>
      <c r="E147" s="57">
        <v>716000000</v>
      </c>
      <c r="F147" s="57">
        <f>E147-D147</f>
        <v>10000000</v>
      </c>
      <c r="H147" s="22">
        <v>18</v>
      </c>
      <c r="I147" s="22" t="s">
        <v>6</v>
      </c>
      <c r="J147" s="23">
        <v>706500001</v>
      </c>
      <c r="K147" s="23">
        <v>714950001</v>
      </c>
      <c r="L147" s="23">
        <v>8450000</v>
      </c>
      <c r="M147" s="22">
        <v>169</v>
      </c>
      <c r="N147" s="24">
        <v>1</v>
      </c>
      <c r="O147" s="53">
        <v>0</v>
      </c>
      <c r="P147" s="28">
        <v>0</v>
      </c>
      <c r="Q147" s="33">
        <v>3</v>
      </c>
      <c r="R147" s="53">
        <v>0</v>
      </c>
      <c r="S147" s="37">
        <v>0</v>
      </c>
      <c r="T147" s="6">
        <v>0</v>
      </c>
      <c r="U147" s="8">
        <v>1</v>
      </c>
      <c r="V147" s="8">
        <v>0</v>
      </c>
      <c r="W147" s="8">
        <v>0</v>
      </c>
      <c r="X147" s="8">
        <v>0</v>
      </c>
      <c r="Y147" s="8">
        <v>0</v>
      </c>
      <c r="Z147" s="9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78.099999999999994</v>
      </c>
      <c r="AF147" s="22">
        <v>0</v>
      </c>
      <c r="AG147" s="22">
        <v>78.099999999999994</v>
      </c>
      <c r="AH147" s="22">
        <v>0</v>
      </c>
      <c r="AI147" s="22">
        <v>0</v>
      </c>
      <c r="AJ147" s="9">
        <v>0</v>
      </c>
      <c r="AK147" t="s">
        <v>150</v>
      </c>
      <c r="AL147" s="115" t="s">
        <v>80</v>
      </c>
      <c r="AM147"/>
      <c r="AN147" s="178">
        <v>33.136094674556198</v>
      </c>
    </row>
    <row r="148" spans="2:41" ht="17" thickBot="1" x14ac:dyDescent="0.25">
      <c r="B148" s="16"/>
      <c r="C148" s="58" t="s">
        <v>6</v>
      </c>
      <c r="D148" s="73">
        <v>721000000</v>
      </c>
      <c r="E148" s="73">
        <v>723000000</v>
      </c>
      <c r="F148" s="73">
        <f>E148-D148</f>
        <v>2000000</v>
      </c>
      <c r="G148" s="16"/>
      <c r="H148" s="58">
        <v>19</v>
      </c>
      <c r="I148" s="58" t="s">
        <v>6</v>
      </c>
      <c r="J148" s="68">
        <v>721400001</v>
      </c>
      <c r="K148" s="68">
        <v>722650001</v>
      </c>
      <c r="L148" s="68">
        <v>1250000</v>
      </c>
      <c r="M148" s="58">
        <v>25</v>
      </c>
      <c r="N148" s="59">
        <v>17</v>
      </c>
      <c r="O148" s="60">
        <v>8</v>
      </c>
      <c r="P148" s="61">
        <v>1</v>
      </c>
      <c r="Q148" s="62">
        <v>0</v>
      </c>
      <c r="R148" s="63">
        <v>0</v>
      </c>
      <c r="S148" s="75">
        <v>1</v>
      </c>
      <c r="T148" s="65">
        <v>0</v>
      </c>
      <c r="U148" s="58">
        <v>1</v>
      </c>
      <c r="V148" s="58">
        <v>6</v>
      </c>
      <c r="W148" s="58">
        <v>5</v>
      </c>
      <c r="X148" s="58">
        <v>2</v>
      </c>
      <c r="Y148" s="58">
        <v>1</v>
      </c>
      <c r="Z148" s="66">
        <v>1</v>
      </c>
      <c r="AA148" s="58">
        <v>0</v>
      </c>
      <c r="AB148" s="58">
        <v>0</v>
      </c>
      <c r="AC148" s="58">
        <v>0</v>
      </c>
      <c r="AD148" s="58">
        <v>0</v>
      </c>
      <c r="AE148" s="58">
        <v>0</v>
      </c>
      <c r="AF148" s="58">
        <v>0</v>
      </c>
      <c r="AG148" s="58">
        <v>96</v>
      </c>
      <c r="AH148" s="58">
        <v>0</v>
      </c>
      <c r="AI148" s="58">
        <v>0</v>
      </c>
      <c r="AJ148" s="66">
        <v>0</v>
      </c>
      <c r="AK148" t="s">
        <v>61</v>
      </c>
      <c r="AL148" s="130" t="s">
        <v>74</v>
      </c>
      <c r="AM148" t="s">
        <v>70</v>
      </c>
      <c r="AN148" s="178">
        <v>76</v>
      </c>
    </row>
    <row r="149" spans="2:41" ht="17" thickTop="1" x14ac:dyDescent="0.2">
      <c r="B149" s="21" t="s">
        <v>38</v>
      </c>
      <c r="C149" s="22" t="s">
        <v>1</v>
      </c>
      <c r="D149" s="57">
        <v>0</v>
      </c>
      <c r="E149" s="57">
        <v>12000000</v>
      </c>
      <c r="F149" s="57">
        <f>E149-D149</f>
        <v>12000000</v>
      </c>
      <c r="H149" s="22">
        <v>1</v>
      </c>
      <c r="I149" s="22" t="s">
        <v>1</v>
      </c>
      <c r="J149" s="23">
        <v>750001</v>
      </c>
      <c r="K149" s="23">
        <v>2950001</v>
      </c>
      <c r="L149" s="23">
        <v>2200000</v>
      </c>
      <c r="M149" s="22">
        <v>44</v>
      </c>
      <c r="N149" s="24">
        <v>1</v>
      </c>
      <c r="O149" s="53">
        <v>0</v>
      </c>
      <c r="P149" s="28">
        <v>0</v>
      </c>
      <c r="Q149" s="54">
        <v>0</v>
      </c>
      <c r="R149" s="53">
        <v>0</v>
      </c>
      <c r="S149" s="37">
        <v>0</v>
      </c>
      <c r="T149" s="6">
        <v>0</v>
      </c>
      <c r="U149" s="8">
        <v>0</v>
      </c>
      <c r="V149" s="8">
        <v>1</v>
      </c>
      <c r="W149" s="8">
        <v>0</v>
      </c>
      <c r="X149" s="8">
        <v>0</v>
      </c>
      <c r="Y149" s="8">
        <v>0</v>
      </c>
      <c r="Z149" s="9">
        <v>0</v>
      </c>
      <c r="AA149" s="22">
        <v>81.8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2">
        <v>81.8</v>
      </c>
      <c r="AI149" s="22">
        <v>84.1</v>
      </c>
      <c r="AJ149" s="9">
        <v>0</v>
      </c>
      <c r="AK149" s="119" t="s">
        <v>55</v>
      </c>
      <c r="AL149" s="131" t="s">
        <v>74</v>
      </c>
      <c r="AM149" s="118" t="s">
        <v>69</v>
      </c>
      <c r="AN149" s="184">
        <v>63.636363636363598</v>
      </c>
      <c r="AO149"/>
    </row>
    <row r="150" spans="2:41" x14ac:dyDescent="0.2">
      <c r="H150" s="22">
        <v>2</v>
      </c>
      <c r="I150" s="22" t="s">
        <v>1</v>
      </c>
      <c r="J150" s="23">
        <v>4750001</v>
      </c>
      <c r="K150" s="23">
        <v>7200001</v>
      </c>
      <c r="L150" s="23">
        <v>2450000</v>
      </c>
      <c r="M150" s="22">
        <v>49</v>
      </c>
      <c r="N150" s="24">
        <v>26</v>
      </c>
      <c r="O150" s="53">
        <v>0</v>
      </c>
      <c r="P150" s="28">
        <v>2</v>
      </c>
      <c r="Q150" s="54">
        <v>0</v>
      </c>
      <c r="R150" s="34">
        <v>1</v>
      </c>
      <c r="S150" s="35">
        <v>4</v>
      </c>
      <c r="T150" s="6">
        <v>0</v>
      </c>
      <c r="U150" s="8">
        <v>0</v>
      </c>
      <c r="V150" s="8">
        <v>10</v>
      </c>
      <c r="W150" s="8">
        <v>8</v>
      </c>
      <c r="X150" s="8">
        <v>7</v>
      </c>
      <c r="Y150" s="8">
        <v>0</v>
      </c>
      <c r="Z150" s="9">
        <v>1</v>
      </c>
      <c r="AA150" s="22">
        <v>49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49</v>
      </c>
      <c r="AI150" s="22">
        <v>89.8</v>
      </c>
      <c r="AJ150" s="9">
        <v>0</v>
      </c>
      <c r="AK150" s="125" t="s">
        <v>187</v>
      </c>
      <c r="AL150" s="135" t="s">
        <v>95</v>
      </c>
      <c r="AM150" s="125" t="s">
        <v>188</v>
      </c>
      <c r="AN150" s="186">
        <v>63.265306099999997</v>
      </c>
      <c r="AO150"/>
    </row>
    <row r="151" spans="2:41" x14ac:dyDescent="0.2">
      <c r="H151" s="22">
        <v>3</v>
      </c>
      <c r="I151" s="22" t="s">
        <v>1</v>
      </c>
      <c r="J151" s="23">
        <v>7750001</v>
      </c>
      <c r="K151" s="23">
        <v>11150001</v>
      </c>
      <c r="L151" s="23">
        <v>3400000</v>
      </c>
      <c r="M151" s="22">
        <v>68</v>
      </c>
      <c r="N151" s="24">
        <v>18</v>
      </c>
      <c r="O151" s="29">
        <v>4</v>
      </c>
      <c r="P151" s="28">
        <v>0</v>
      </c>
      <c r="Q151" s="54">
        <v>0</v>
      </c>
      <c r="R151" s="53">
        <v>0</v>
      </c>
      <c r="S151" s="37">
        <v>0</v>
      </c>
      <c r="T151" s="6">
        <v>0</v>
      </c>
      <c r="U151" s="8">
        <v>3</v>
      </c>
      <c r="V151" s="8">
        <v>10</v>
      </c>
      <c r="W151" s="8">
        <v>5</v>
      </c>
      <c r="X151" s="8">
        <v>0</v>
      </c>
      <c r="Y151" s="8">
        <v>0</v>
      </c>
      <c r="Z151" s="9">
        <v>0</v>
      </c>
      <c r="AA151" s="22">
        <v>0</v>
      </c>
      <c r="AB151" s="22">
        <v>0</v>
      </c>
      <c r="AC151" s="22">
        <v>0</v>
      </c>
      <c r="AD151" s="22">
        <v>0</v>
      </c>
      <c r="AE151" s="22">
        <v>0</v>
      </c>
      <c r="AF151" s="22">
        <v>0</v>
      </c>
      <c r="AG151" s="22">
        <v>0</v>
      </c>
      <c r="AH151" s="22">
        <v>0</v>
      </c>
      <c r="AI151" s="22">
        <v>100</v>
      </c>
      <c r="AJ151" s="9">
        <v>0</v>
      </c>
      <c r="AK151" t="s">
        <v>189</v>
      </c>
      <c r="AL151" s="130" t="s">
        <v>74</v>
      </c>
      <c r="AM151" t="s">
        <v>69</v>
      </c>
      <c r="AN151" s="178">
        <v>79.411764705882305</v>
      </c>
      <c r="AO151"/>
    </row>
    <row r="152" spans="2:41" x14ac:dyDescent="0.2">
      <c r="C152" s="22" t="s">
        <v>1</v>
      </c>
      <c r="D152" s="57">
        <v>16000000</v>
      </c>
      <c r="E152" s="57">
        <v>24000000</v>
      </c>
      <c r="F152" s="57">
        <f t="shared" ref="F152:F154" si="5">E152-D152</f>
        <v>8000000</v>
      </c>
      <c r="H152" s="22">
        <v>4</v>
      </c>
      <c r="I152" s="22" t="s">
        <v>1</v>
      </c>
      <c r="J152" s="23">
        <v>15800001</v>
      </c>
      <c r="K152" s="23">
        <v>24100001</v>
      </c>
      <c r="L152" s="23">
        <v>8300000</v>
      </c>
      <c r="M152" s="22">
        <v>166</v>
      </c>
      <c r="N152" s="24">
        <v>37</v>
      </c>
      <c r="O152" s="29">
        <v>16</v>
      </c>
      <c r="P152" s="28">
        <v>0</v>
      </c>
      <c r="Q152" s="54">
        <v>0</v>
      </c>
      <c r="R152" s="53">
        <v>0</v>
      </c>
      <c r="S152" s="37">
        <v>0</v>
      </c>
      <c r="T152" s="6">
        <v>0</v>
      </c>
      <c r="U152" s="8">
        <v>0</v>
      </c>
      <c r="V152" s="8">
        <v>13</v>
      </c>
      <c r="W152" s="8">
        <v>9</v>
      </c>
      <c r="X152" s="8">
        <v>8</v>
      </c>
      <c r="Y152" s="8">
        <v>5</v>
      </c>
      <c r="Z152" s="9">
        <v>2</v>
      </c>
      <c r="AA152" s="22">
        <v>39.200000000000003</v>
      </c>
      <c r="AB152" s="22">
        <v>0</v>
      </c>
      <c r="AC152" s="22">
        <v>0</v>
      </c>
      <c r="AD152" s="22">
        <v>0</v>
      </c>
      <c r="AE152" s="22">
        <v>0</v>
      </c>
      <c r="AF152" s="22">
        <v>32.5</v>
      </c>
      <c r="AG152" s="22">
        <v>0</v>
      </c>
      <c r="AH152" s="22">
        <v>0</v>
      </c>
      <c r="AI152" s="22">
        <v>94</v>
      </c>
      <c r="AJ152" s="9">
        <v>0</v>
      </c>
      <c r="AK152" t="s">
        <v>54</v>
      </c>
      <c r="AL152" s="130" t="s">
        <v>74</v>
      </c>
      <c r="AM152" t="s">
        <v>69</v>
      </c>
      <c r="AN152" s="178">
        <v>59.638554216867497</v>
      </c>
      <c r="AO152"/>
    </row>
    <row r="153" spans="2:41" x14ac:dyDescent="0.2">
      <c r="C153" s="22" t="s">
        <v>2</v>
      </c>
      <c r="D153" s="57">
        <v>758000000</v>
      </c>
      <c r="E153" s="57">
        <v>759000000</v>
      </c>
      <c r="F153" s="57">
        <f t="shared" si="5"/>
        <v>1000000</v>
      </c>
      <c r="H153" s="22">
        <v>5</v>
      </c>
      <c r="I153" s="22" t="s">
        <v>2</v>
      </c>
      <c r="J153" s="23">
        <v>758400001</v>
      </c>
      <c r="K153" s="23">
        <v>758750001</v>
      </c>
      <c r="L153" s="23">
        <v>350000</v>
      </c>
      <c r="M153" s="22">
        <v>7</v>
      </c>
      <c r="N153" s="24">
        <v>28</v>
      </c>
      <c r="O153" s="29">
        <v>1</v>
      </c>
      <c r="P153" s="28">
        <v>1</v>
      </c>
      <c r="Q153" s="33">
        <v>5</v>
      </c>
      <c r="R153" s="53">
        <v>0</v>
      </c>
      <c r="S153" s="37">
        <v>0</v>
      </c>
      <c r="T153" s="6">
        <v>2</v>
      </c>
      <c r="U153" s="8">
        <v>0</v>
      </c>
      <c r="V153" s="8">
        <v>10</v>
      </c>
      <c r="W153" s="8">
        <v>6</v>
      </c>
      <c r="X153" s="8">
        <v>6</v>
      </c>
      <c r="Y153" s="8">
        <v>2</v>
      </c>
      <c r="Z153" s="9">
        <v>1</v>
      </c>
      <c r="AA153" s="22">
        <v>0</v>
      </c>
      <c r="AB153" s="22">
        <v>71.400000000000006</v>
      </c>
      <c r="AC153" s="22">
        <v>0</v>
      </c>
      <c r="AD153" s="22">
        <v>0</v>
      </c>
      <c r="AE153" s="22">
        <v>0</v>
      </c>
      <c r="AF153" s="22">
        <v>0</v>
      </c>
      <c r="AG153" s="22">
        <v>0</v>
      </c>
      <c r="AH153" s="22">
        <v>0</v>
      </c>
      <c r="AI153" s="22">
        <v>71.400000000000006</v>
      </c>
      <c r="AJ153" s="9">
        <v>0</v>
      </c>
      <c r="AK153" t="s">
        <v>190</v>
      </c>
      <c r="AL153" s="1" t="s">
        <v>234</v>
      </c>
      <c r="AM153" t="s">
        <v>191</v>
      </c>
      <c r="AN153" s="187">
        <v>42.857142857142897</v>
      </c>
      <c r="AO153"/>
    </row>
    <row r="154" spans="2:41" x14ac:dyDescent="0.2">
      <c r="C154" s="22" t="s">
        <v>2</v>
      </c>
      <c r="D154" s="57">
        <v>763000000</v>
      </c>
      <c r="E154" s="57">
        <v>768000000</v>
      </c>
      <c r="F154" s="57">
        <f t="shared" si="5"/>
        <v>5000000</v>
      </c>
      <c r="H154" s="22">
        <v>6</v>
      </c>
      <c r="I154" s="22" t="s">
        <v>2</v>
      </c>
      <c r="J154" s="23">
        <v>762650001</v>
      </c>
      <c r="K154" s="23">
        <v>767200001</v>
      </c>
      <c r="L154" s="23">
        <v>4550000</v>
      </c>
      <c r="M154" s="22">
        <v>91</v>
      </c>
      <c r="N154" s="52">
        <v>0</v>
      </c>
      <c r="O154" s="53">
        <v>0</v>
      </c>
      <c r="P154" s="28">
        <v>0</v>
      </c>
      <c r="Q154" s="33">
        <v>8</v>
      </c>
      <c r="R154" s="53">
        <v>0</v>
      </c>
      <c r="S154" s="37">
        <v>0</v>
      </c>
      <c r="T154" s="6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9">
        <v>0</v>
      </c>
      <c r="AA154" s="22">
        <v>23.1</v>
      </c>
      <c r="AB154" s="22">
        <v>82.4</v>
      </c>
      <c r="AC154" s="22">
        <v>0</v>
      </c>
      <c r="AD154" s="22">
        <v>0</v>
      </c>
      <c r="AE154" s="22">
        <v>22</v>
      </c>
      <c r="AF154" s="22">
        <v>0</v>
      </c>
      <c r="AG154" s="22">
        <v>0</v>
      </c>
      <c r="AH154" s="22">
        <v>0</v>
      </c>
      <c r="AI154" s="22">
        <v>83.5</v>
      </c>
      <c r="AJ154" s="9">
        <v>0</v>
      </c>
      <c r="AK154" t="s">
        <v>60</v>
      </c>
      <c r="AL154" s="115" t="s">
        <v>80</v>
      </c>
      <c r="AM154" t="s">
        <v>82</v>
      </c>
      <c r="AN154" s="178">
        <v>24.1758241758242</v>
      </c>
      <c r="AO154"/>
    </row>
    <row r="155" spans="2:41" x14ac:dyDescent="0.2">
      <c r="H155" s="22">
        <v>7</v>
      </c>
      <c r="I155" s="22" t="s">
        <v>2</v>
      </c>
      <c r="J155" s="23">
        <v>767700001</v>
      </c>
      <c r="K155" s="23">
        <v>767750001</v>
      </c>
      <c r="L155" s="23">
        <v>50000</v>
      </c>
      <c r="M155" s="22">
        <v>1</v>
      </c>
      <c r="N155" s="24">
        <v>15</v>
      </c>
      <c r="O155" s="29">
        <v>4</v>
      </c>
      <c r="P155" s="28">
        <v>1</v>
      </c>
      <c r="Q155" s="33">
        <v>8</v>
      </c>
      <c r="R155" s="53">
        <v>0</v>
      </c>
      <c r="S155" s="37">
        <v>0</v>
      </c>
      <c r="T155" s="6">
        <v>1</v>
      </c>
      <c r="U155" s="8">
        <v>3</v>
      </c>
      <c r="V155" s="8">
        <v>5</v>
      </c>
      <c r="W155" s="8">
        <v>1</v>
      </c>
      <c r="X155" s="8">
        <v>0</v>
      </c>
      <c r="Y155" s="8">
        <v>3</v>
      </c>
      <c r="Z155" s="9">
        <v>1</v>
      </c>
      <c r="AA155" s="22">
        <v>0</v>
      </c>
      <c r="AB155" s="22">
        <v>100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100</v>
      </c>
      <c r="AJ155" s="9">
        <v>0</v>
      </c>
      <c r="AK155" t="s">
        <v>192</v>
      </c>
      <c r="AL155" s="1" t="s">
        <v>246</v>
      </c>
      <c r="AM155"/>
      <c r="AN155" s="178">
        <v>100</v>
      </c>
      <c r="AO155"/>
    </row>
    <row r="156" spans="2:41" x14ac:dyDescent="0.2">
      <c r="C156" s="22" t="s">
        <v>2</v>
      </c>
      <c r="D156" s="57">
        <v>772000000</v>
      </c>
      <c r="E156" s="57">
        <v>776000000</v>
      </c>
      <c r="F156" s="57">
        <f>E156-D156</f>
        <v>4000000</v>
      </c>
      <c r="H156" s="22">
        <v>8</v>
      </c>
      <c r="I156" s="22" t="s">
        <v>2</v>
      </c>
      <c r="J156" s="23">
        <v>771700001</v>
      </c>
      <c r="K156" s="23">
        <v>775850001</v>
      </c>
      <c r="L156" s="23">
        <v>4150000</v>
      </c>
      <c r="M156" s="22">
        <v>83</v>
      </c>
      <c r="N156" s="24">
        <v>3</v>
      </c>
      <c r="O156" s="53">
        <v>0</v>
      </c>
      <c r="P156" s="28">
        <v>0</v>
      </c>
      <c r="Q156" s="33">
        <v>1</v>
      </c>
      <c r="R156" s="53">
        <v>0</v>
      </c>
      <c r="S156" s="37">
        <v>0</v>
      </c>
      <c r="T156" s="6">
        <v>0</v>
      </c>
      <c r="U156" s="8">
        <v>0</v>
      </c>
      <c r="V156" s="8">
        <v>1</v>
      </c>
      <c r="W156" s="8">
        <v>0</v>
      </c>
      <c r="X156" s="8">
        <v>2</v>
      </c>
      <c r="Y156" s="8">
        <v>0</v>
      </c>
      <c r="Z156" s="9">
        <v>0</v>
      </c>
      <c r="AA156" s="22">
        <v>44.6</v>
      </c>
      <c r="AB156" s="22">
        <v>78.3</v>
      </c>
      <c r="AC156" s="22">
        <v>43.4</v>
      </c>
      <c r="AD156" s="22">
        <v>0</v>
      </c>
      <c r="AE156" s="22">
        <v>0</v>
      </c>
      <c r="AF156" s="22">
        <v>73.5</v>
      </c>
      <c r="AG156" s="22">
        <v>44.6</v>
      </c>
      <c r="AH156" s="22">
        <v>0</v>
      </c>
      <c r="AI156" s="22">
        <v>78.3</v>
      </c>
      <c r="AJ156" s="9">
        <v>0</v>
      </c>
      <c r="AK156" t="s">
        <v>152</v>
      </c>
      <c r="AL156" s="115" t="s">
        <v>80</v>
      </c>
      <c r="AM156" t="s">
        <v>82</v>
      </c>
      <c r="AN156" s="178">
        <v>22.891566265060199</v>
      </c>
      <c r="AO156"/>
    </row>
    <row r="157" spans="2:41" x14ac:dyDescent="0.2">
      <c r="C157" s="22" t="s">
        <v>2</v>
      </c>
      <c r="D157" s="57">
        <v>779000000</v>
      </c>
      <c r="E157" s="57">
        <v>781462734</v>
      </c>
      <c r="F157" s="57">
        <f>E157-D157</f>
        <v>2462734</v>
      </c>
      <c r="H157" s="22">
        <v>9</v>
      </c>
      <c r="I157" s="22" t="s">
        <v>2</v>
      </c>
      <c r="J157" s="23">
        <v>778800001</v>
      </c>
      <c r="K157" s="23">
        <v>781450001</v>
      </c>
      <c r="L157" s="23">
        <v>2650000</v>
      </c>
      <c r="M157" s="22">
        <v>53</v>
      </c>
      <c r="N157" s="52">
        <v>0</v>
      </c>
      <c r="O157" s="53">
        <v>0</v>
      </c>
      <c r="P157" s="28">
        <v>1</v>
      </c>
      <c r="Q157" s="33">
        <v>1</v>
      </c>
      <c r="R157" s="53">
        <v>0</v>
      </c>
      <c r="S157" s="37">
        <v>0</v>
      </c>
      <c r="T157" s="6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9">
        <v>0</v>
      </c>
      <c r="AA157" s="22">
        <v>0</v>
      </c>
      <c r="AB157" s="22">
        <v>62.3</v>
      </c>
      <c r="AC157" s="22">
        <v>0</v>
      </c>
      <c r="AD157" s="22">
        <v>0</v>
      </c>
      <c r="AE157" s="22">
        <v>0</v>
      </c>
      <c r="AF157" s="22">
        <v>0</v>
      </c>
      <c r="AG157" s="22">
        <v>0</v>
      </c>
      <c r="AH157" s="22">
        <v>0</v>
      </c>
      <c r="AI157" s="22">
        <v>62.3</v>
      </c>
      <c r="AJ157" s="9">
        <v>0</v>
      </c>
      <c r="AK157" t="s">
        <v>193</v>
      </c>
      <c r="AL157" s="1" t="s">
        <v>247</v>
      </c>
      <c r="AM157" t="s">
        <v>82</v>
      </c>
      <c r="AN157" s="178">
        <v>33.962264150943398</v>
      </c>
      <c r="AO157"/>
    </row>
    <row r="158" spans="2:41" x14ac:dyDescent="0.2">
      <c r="C158" s="22" t="s">
        <v>5</v>
      </c>
      <c r="D158" s="57">
        <v>15000000</v>
      </c>
      <c r="E158" s="57">
        <v>19000000</v>
      </c>
      <c r="F158" s="57">
        <f>E158-D158</f>
        <v>4000000</v>
      </c>
      <c r="H158" s="22">
        <v>10</v>
      </c>
      <c r="I158" s="22" t="s">
        <v>5</v>
      </c>
      <c r="J158" s="23">
        <v>15250001</v>
      </c>
      <c r="K158" s="23">
        <v>15350001</v>
      </c>
      <c r="L158" s="23">
        <v>100000</v>
      </c>
      <c r="M158" s="22">
        <v>2</v>
      </c>
      <c r="N158" s="24">
        <v>4</v>
      </c>
      <c r="O158" s="29">
        <v>1</v>
      </c>
      <c r="P158" s="28">
        <v>0</v>
      </c>
      <c r="Q158" s="54">
        <v>0</v>
      </c>
      <c r="R158" s="53">
        <v>0</v>
      </c>
      <c r="S158" s="37">
        <v>0</v>
      </c>
      <c r="T158" s="6">
        <v>0</v>
      </c>
      <c r="U158" s="8">
        <v>0</v>
      </c>
      <c r="V158" s="8">
        <v>4</v>
      </c>
      <c r="W158" s="8">
        <v>0</v>
      </c>
      <c r="X158" s="8">
        <v>0</v>
      </c>
      <c r="Y158" s="8">
        <v>0</v>
      </c>
      <c r="Z158" s="9">
        <v>0</v>
      </c>
      <c r="AA158" s="22">
        <v>0</v>
      </c>
      <c r="AB158" s="22">
        <v>100</v>
      </c>
      <c r="AC158" s="22">
        <v>0</v>
      </c>
      <c r="AD158" s="22">
        <v>0</v>
      </c>
      <c r="AE158" s="22">
        <v>0</v>
      </c>
      <c r="AF158" s="22">
        <v>0</v>
      </c>
      <c r="AG158" s="22">
        <v>0</v>
      </c>
      <c r="AH158" s="22">
        <v>0</v>
      </c>
      <c r="AI158" s="22">
        <v>100</v>
      </c>
      <c r="AJ158" s="9">
        <v>0</v>
      </c>
      <c r="AK158" t="s">
        <v>59</v>
      </c>
      <c r="AL158" s="22" t="s">
        <v>248</v>
      </c>
      <c r="AM158" t="s">
        <v>69</v>
      </c>
      <c r="AN158" s="178">
        <v>100</v>
      </c>
      <c r="AO158"/>
    </row>
    <row r="159" spans="2:41" x14ac:dyDescent="0.2">
      <c r="H159" s="22">
        <v>11</v>
      </c>
      <c r="I159" s="22" t="s">
        <v>5</v>
      </c>
      <c r="J159" s="23">
        <v>17150001</v>
      </c>
      <c r="K159" s="23">
        <v>18500001</v>
      </c>
      <c r="L159" s="23">
        <v>1350000</v>
      </c>
      <c r="M159" s="22">
        <v>27</v>
      </c>
      <c r="N159" s="24">
        <v>1</v>
      </c>
      <c r="O159" s="53">
        <v>0</v>
      </c>
      <c r="P159" s="28">
        <v>0</v>
      </c>
      <c r="Q159" s="54">
        <v>0</v>
      </c>
      <c r="R159" s="53">
        <v>0</v>
      </c>
      <c r="S159" s="37">
        <v>0</v>
      </c>
      <c r="T159" s="6">
        <v>0</v>
      </c>
      <c r="U159" s="8">
        <v>0</v>
      </c>
      <c r="V159" s="8">
        <v>1</v>
      </c>
      <c r="W159" s="8">
        <v>0</v>
      </c>
      <c r="X159" s="8">
        <v>0</v>
      </c>
      <c r="Y159" s="8">
        <v>0</v>
      </c>
      <c r="Z159" s="9">
        <v>0</v>
      </c>
      <c r="AA159" s="22">
        <v>85.2</v>
      </c>
      <c r="AB159" s="22">
        <v>85.2</v>
      </c>
      <c r="AC159" s="22">
        <v>0</v>
      </c>
      <c r="AD159" s="22">
        <v>0</v>
      </c>
      <c r="AE159" s="22">
        <v>0</v>
      </c>
      <c r="AF159" s="22">
        <v>0</v>
      </c>
      <c r="AG159" s="22">
        <v>0</v>
      </c>
      <c r="AH159" s="22">
        <v>85.2</v>
      </c>
      <c r="AI159" s="22">
        <v>85.2</v>
      </c>
      <c r="AJ159" s="9">
        <v>0</v>
      </c>
      <c r="AK159" t="s">
        <v>47</v>
      </c>
      <c r="AL159" s="130" t="s">
        <v>74</v>
      </c>
      <c r="AM159" t="s">
        <v>69</v>
      </c>
      <c r="AN159" s="178">
        <v>77.7777777777778</v>
      </c>
      <c r="AO159"/>
    </row>
    <row r="160" spans="2:41" x14ac:dyDescent="0.2">
      <c r="C160" s="22" t="s">
        <v>5</v>
      </c>
      <c r="D160" s="57">
        <v>609000000</v>
      </c>
      <c r="E160" s="57">
        <v>616000000</v>
      </c>
      <c r="F160" s="57">
        <f>E160-D160</f>
        <v>7000000</v>
      </c>
      <c r="H160" s="22">
        <v>12</v>
      </c>
      <c r="I160" s="22" t="s">
        <v>5</v>
      </c>
      <c r="J160" s="23">
        <v>609000001</v>
      </c>
      <c r="K160" s="23">
        <v>615000001</v>
      </c>
      <c r="L160" s="23">
        <v>6000000</v>
      </c>
      <c r="M160" s="22">
        <v>120</v>
      </c>
      <c r="N160" s="24">
        <v>10</v>
      </c>
      <c r="O160" s="29">
        <v>2</v>
      </c>
      <c r="P160" s="28">
        <v>0</v>
      </c>
      <c r="Q160" s="54">
        <v>0</v>
      </c>
      <c r="R160" s="53">
        <v>0</v>
      </c>
      <c r="S160" s="37">
        <v>0</v>
      </c>
      <c r="T160" s="6">
        <v>0</v>
      </c>
      <c r="U160" s="8">
        <v>0</v>
      </c>
      <c r="V160" s="8">
        <v>1</v>
      </c>
      <c r="W160" s="8">
        <v>4</v>
      </c>
      <c r="X160" s="8">
        <v>1</v>
      </c>
      <c r="Y160" s="8">
        <v>4</v>
      </c>
      <c r="Z160" s="9">
        <v>0</v>
      </c>
      <c r="AA160" s="22">
        <v>41.7</v>
      </c>
      <c r="AB160" s="22">
        <v>77.5</v>
      </c>
      <c r="AC160" s="22">
        <v>0</v>
      </c>
      <c r="AD160" s="22">
        <v>42.5</v>
      </c>
      <c r="AE160" s="22">
        <v>48.3</v>
      </c>
      <c r="AF160" s="22">
        <v>0</v>
      </c>
      <c r="AG160" s="22">
        <v>0</v>
      </c>
      <c r="AH160" s="22">
        <v>25.8</v>
      </c>
      <c r="AI160" s="22">
        <v>77.5</v>
      </c>
      <c r="AJ160" s="9">
        <v>0</v>
      </c>
      <c r="AK160" t="s">
        <v>61</v>
      </c>
      <c r="AL160" s="130" t="s">
        <v>74</v>
      </c>
      <c r="AM160" t="s">
        <v>70</v>
      </c>
      <c r="AN160" s="178">
        <v>40</v>
      </c>
      <c r="AO160"/>
    </row>
    <row r="161" spans="2:41" x14ac:dyDescent="0.2">
      <c r="C161" s="22" t="s">
        <v>5</v>
      </c>
      <c r="D161" s="57">
        <v>618000000</v>
      </c>
      <c r="E161" s="57">
        <v>619418949</v>
      </c>
      <c r="F161" s="57">
        <f>E161-D161</f>
        <v>1418949</v>
      </c>
      <c r="H161" s="22">
        <v>13</v>
      </c>
      <c r="I161" s="22" t="s">
        <v>5</v>
      </c>
      <c r="J161" s="23">
        <v>618000001</v>
      </c>
      <c r="K161" s="23">
        <v>618350001</v>
      </c>
      <c r="L161" s="23">
        <v>350000</v>
      </c>
      <c r="M161" s="22">
        <v>7</v>
      </c>
      <c r="N161" s="24">
        <v>12</v>
      </c>
      <c r="O161" s="29">
        <v>2</v>
      </c>
      <c r="P161" s="28">
        <v>1</v>
      </c>
      <c r="Q161" s="33">
        <v>2</v>
      </c>
      <c r="R161" s="53">
        <v>0</v>
      </c>
      <c r="S161" s="37">
        <v>0</v>
      </c>
      <c r="T161" s="6">
        <v>0</v>
      </c>
      <c r="U161" s="8">
        <v>0</v>
      </c>
      <c r="V161" s="8">
        <v>3</v>
      </c>
      <c r="W161" s="8">
        <v>6</v>
      </c>
      <c r="X161" s="8">
        <v>2</v>
      </c>
      <c r="Y161" s="8">
        <v>1</v>
      </c>
      <c r="Z161" s="9">
        <v>0</v>
      </c>
      <c r="AA161" s="22">
        <v>85.7</v>
      </c>
      <c r="AB161" s="22">
        <v>85.7</v>
      </c>
      <c r="AC161" s="22">
        <v>0</v>
      </c>
      <c r="AD161" s="22">
        <v>28.6</v>
      </c>
      <c r="AE161" s="22">
        <v>71.400000000000006</v>
      </c>
      <c r="AF161" s="22">
        <v>0</v>
      </c>
      <c r="AG161" s="22">
        <v>0</v>
      </c>
      <c r="AH161" s="22">
        <v>0</v>
      </c>
      <c r="AI161" s="22">
        <v>85.7</v>
      </c>
      <c r="AJ161" s="9">
        <v>0</v>
      </c>
      <c r="AK161" t="s">
        <v>61</v>
      </c>
      <c r="AL161" s="130" t="s">
        <v>74</v>
      </c>
      <c r="AM161" t="s">
        <v>70</v>
      </c>
      <c r="AN161" s="178">
        <v>85.714285714285694</v>
      </c>
      <c r="AO161"/>
    </row>
    <row r="162" spans="2:41" x14ac:dyDescent="0.2">
      <c r="H162" s="22">
        <v>14</v>
      </c>
      <c r="I162" s="22" t="s">
        <v>5</v>
      </c>
      <c r="J162" s="23">
        <v>619000001</v>
      </c>
      <c r="K162" s="23">
        <v>619400001</v>
      </c>
      <c r="L162" s="23">
        <v>400000</v>
      </c>
      <c r="M162" s="22">
        <v>8</v>
      </c>
      <c r="N162" s="24">
        <v>5</v>
      </c>
      <c r="O162" s="53">
        <v>0</v>
      </c>
      <c r="P162" s="28">
        <v>0</v>
      </c>
      <c r="Q162" s="54">
        <v>0</v>
      </c>
      <c r="R162" s="53">
        <v>0</v>
      </c>
      <c r="S162" s="35">
        <v>1</v>
      </c>
      <c r="T162" s="6">
        <v>0</v>
      </c>
      <c r="U162" s="8">
        <v>0</v>
      </c>
      <c r="V162" s="8">
        <v>1</v>
      </c>
      <c r="W162" s="8">
        <v>1</v>
      </c>
      <c r="X162" s="8">
        <v>2</v>
      </c>
      <c r="Y162" s="8">
        <v>1</v>
      </c>
      <c r="Z162" s="9">
        <v>0</v>
      </c>
      <c r="AA162" s="22">
        <v>0</v>
      </c>
      <c r="AB162" s="22">
        <v>75</v>
      </c>
      <c r="AC162" s="22">
        <v>0</v>
      </c>
      <c r="AD162" s="22">
        <v>37.5</v>
      </c>
      <c r="AE162" s="22">
        <v>75</v>
      </c>
      <c r="AF162" s="22">
        <v>0</v>
      </c>
      <c r="AG162" s="22">
        <v>0</v>
      </c>
      <c r="AH162" s="22">
        <v>0</v>
      </c>
      <c r="AI162" s="22">
        <v>75</v>
      </c>
      <c r="AJ162" s="9">
        <v>0</v>
      </c>
      <c r="AK162" t="s">
        <v>62</v>
      </c>
      <c r="AL162" s="130" t="s">
        <v>74</v>
      </c>
      <c r="AM162" t="s">
        <v>69</v>
      </c>
      <c r="AN162" s="178">
        <v>62.5</v>
      </c>
      <c r="AO162"/>
    </row>
    <row r="163" spans="2:41" ht="17" thickBot="1" x14ac:dyDescent="0.25">
      <c r="B163" s="16"/>
      <c r="C163" s="16"/>
      <c r="D163" s="16"/>
      <c r="E163" s="16"/>
      <c r="F163" s="16"/>
      <c r="G163" s="16"/>
      <c r="H163" s="45">
        <v>15</v>
      </c>
      <c r="I163" s="45" t="s">
        <v>6</v>
      </c>
      <c r="J163" s="46">
        <v>690550001</v>
      </c>
      <c r="K163" s="46">
        <v>690600001</v>
      </c>
      <c r="L163" s="46">
        <v>50000</v>
      </c>
      <c r="M163" s="58">
        <v>1</v>
      </c>
      <c r="N163" s="59">
        <v>35</v>
      </c>
      <c r="O163" s="60">
        <v>2</v>
      </c>
      <c r="P163" s="61">
        <v>8</v>
      </c>
      <c r="Q163" s="76">
        <v>3</v>
      </c>
      <c r="R163" s="74">
        <v>20</v>
      </c>
      <c r="S163" s="75">
        <v>79</v>
      </c>
      <c r="T163" s="65">
        <v>1</v>
      </c>
      <c r="U163" s="58">
        <v>3</v>
      </c>
      <c r="V163" s="58">
        <v>13</v>
      </c>
      <c r="W163" s="58">
        <v>6</v>
      </c>
      <c r="X163" s="58">
        <v>7</v>
      </c>
      <c r="Y163" s="58">
        <v>2</v>
      </c>
      <c r="Z163" s="66">
        <v>2</v>
      </c>
      <c r="AA163" s="58">
        <v>100</v>
      </c>
      <c r="AB163" s="58">
        <v>0</v>
      </c>
      <c r="AC163" s="58">
        <v>100</v>
      </c>
      <c r="AD163" s="58">
        <v>100</v>
      </c>
      <c r="AE163" s="58">
        <v>0</v>
      </c>
      <c r="AF163" s="58">
        <v>0</v>
      </c>
      <c r="AG163" s="58">
        <v>0</v>
      </c>
      <c r="AH163" s="58">
        <v>0</v>
      </c>
      <c r="AI163" s="58">
        <v>100</v>
      </c>
      <c r="AJ163" s="66">
        <v>0</v>
      </c>
      <c r="AK163" t="s">
        <v>194</v>
      </c>
      <c r="AL163" s="1" t="s">
        <v>249</v>
      </c>
      <c r="AM163" t="s">
        <v>195</v>
      </c>
      <c r="AN163" s="178">
        <v>100</v>
      </c>
      <c r="AO163" s="13" t="s">
        <v>275</v>
      </c>
    </row>
    <row r="164" spans="2:41" ht="17" thickTop="1" x14ac:dyDescent="0.2">
      <c r="B164" s="21" t="s">
        <v>40</v>
      </c>
      <c r="C164" s="31" t="s">
        <v>2</v>
      </c>
      <c r="D164" s="32">
        <v>40000000</v>
      </c>
      <c r="E164" s="32">
        <v>41000000</v>
      </c>
      <c r="F164" s="32">
        <f t="shared" ref="F164:F168" si="6">E164-D164</f>
        <v>1000000</v>
      </c>
      <c r="H164" s="22"/>
      <c r="I164" s="22"/>
      <c r="J164" s="23"/>
      <c r="K164" s="23"/>
      <c r="L164" s="23"/>
      <c r="M164" s="22"/>
      <c r="N164" s="52"/>
      <c r="O164" s="53"/>
      <c r="P164" s="28"/>
      <c r="Q164" s="54"/>
      <c r="R164" s="53"/>
      <c r="S164" s="37"/>
      <c r="T164" s="52"/>
      <c r="U164" s="53"/>
      <c r="V164" s="53"/>
      <c r="W164" s="53"/>
      <c r="X164" s="53"/>
      <c r="Y164" s="53"/>
      <c r="Z164" s="37"/>
      <c r="AA164" s="53"/>
      <c r="AB164" s="53"/>
      <c r="AC164" s="53"/>
      <c r="AD164" s="53"/>
      <c r="AE164" s="53"/>
      <c r="AF164" s="53"/>
      <c r="AG164" s="53"/>
      <c r="AH164" s="53"/>
      <c r="AI164" s="53"/>
      <c r="AJ164" s="37"/>
      <c r="AK164" s="97"/>
      <c r="AL164" s="90"/>
      <c r="AM164" s="90"/>
      <c r="AN164" s="173"/>
    </row>
    <row r="165" spans="2:41" s="21" customFormat="1" x14ac:dyDescent="0.2">
      <c r="C165" s="141" t="s">
        <v>2</v>
      </c>
      <c r="D165" s="162">
        <v>777000000</v>
      </c>
      <c r="E165" s="162">
        <v>780000000</v>
      </c>
      <c r="F165" s="162">
        <f t="shared" si="6"/>
        <v>3000000</v>
      </c>
      <c r="H165" s="141">
        <v>1</v>
      </c>
      <c r="I165" s="141" t="s">
        <v>2</v>
      </c>
      <c r="J165" s="142">
        <v>777200001</v>
      </c>
      <c r="K165" s="142">
        <v>780050001</v>
      </c>
      <c r="L165" s="142">
        <v>2850000</v>
      </c>
      <c r="M165" s="141">
        <v>57</v>
      </c>
      <c r="N165" s="159">
        <v>34</v>
      </c>
      <c r="O165" s="160">
        <v>14</v>
      </c>
      <c r="P165" s="149">
        <v>2</v>
      </c>
      <c r="Q165" s="150">
        <v>2</v>
      </c>
      <c r="R165" s="157">
        <v>0</v>
      </c>
      <c r="S165" s="163">
        <v>0</v>
      </c>
      <c r="T165" s="147">
        <v>1</v>
      </c>
      <c r="U165" s="148">
        <v>1</v>
      </c>
      <c r="V165" s="148">
        <v>12</v>
      </c>
      <c r="W165" s="148">
        <v>9</v>
      </c>
      <c r="X165" s="148">
        <v>8</v>
      </c>
      <c r="Y165" s="148">
        <v>1</v>
      </c>
      <c r="Z165" s="153">
        <v>2</v>
      </c>
      <c r="AA165" s="148">
        <v>77.2</v>
      </c>
      <c r="AB165" s="148">
        <v>0</v>
      </c>
      <c r="AC165" s="148">
        <v>0</v>
      </c>
      <c r="AD165" s="148">
        <v>0</v>
      </c>
      <c r="AE165" s="148">
        <v>0</v>
      </c>
      <c r="AF165" s="148">
        <v>0</v>
      </c>
      <c r="AG165" s="148">
        <v>86</v>
      </c>
      <c r="AH165" s="148">
        <v>87.7</v>
      </c>
      <c r="AI165" s="148">
        <v>0</v>
      </c>
      <c r="AJ165" s="153">
        <v>89.5</v>
      </c>
      <c r="AK165" s="164">
        <v>23764</v>
      </c>
      <c r="AL165" s="165" t="s">
        <v>74</v>
      </c>
      <c r="AM165" s="164" t="s">
        <v>71</v>
      </c>
      <c r="AN165" s="185">
        <v>89.473684210526301</v>
      </c>
    </row>
    <row r="166" spans="2:41" x14ac:dyDescent="0.2">
      <c r="C166" s="22" t="s">
        <v>3</v>
      </c>
      <c r="D166" s="57">
        <v>2000000</v>
      </c>
      <c r="E166" s="57">
        <v>3000000</v>
      </c>
      <c r="F166" s="57">
        <f t="shared" si="6"/>
        <v>1000000</v>
      </c>
      <c r="H166" s="22">
        <v>2</v>
      </c>
      <c r="I166" s="22" t="s">
        <v>3</v>
      </c>
      <c r="J166" s="23">
        <v>1850001</v>
      </c>
      <c r="K166" s="23">
        <v>2350001</v>
      </c>
      <c r="L166" s="23">
        <v>500000</v>
      </c>
      <c r="M166" s="22">
        <v>10</v>
      </c>
      <c r="N166" s="24">
        <v>5</v>
      </c>
      <c r="O166" s="29">
        <v>1</v>
      </c>
      <c r="P166" s="28">
        <v>1</v>
      </c>
      <c r="Q166" s="33">
        <v>1</v>
      </c>
      <c r="R166" s="53">
        <v>0</v>
      </c>
      <c r="S166" s="35">
        <v>3</v>
      </c>
      <c r="T166" s="6">
        <v>0</v>
      </c>
      <c r="U166" s="8">
        <v>0</v>
      </c>
      <c r="V166" s="8">
        <v>5</v>
      </c>
      <c r="W166" s="8">
        <v>0</v>
      </c>
      <c r="X166" s="8">
        <v>0</v>
      </c>
      <c r="Y166" s="8">
        <v>0</v>
      </c>
      <c r="Z166" s="9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9">
        <v>70</v>
      </c>
      <c r="AK166" t="s">
        <v>196</v>
      </c>
      <c r="AL166" s="136" t="s">
        <v>250</v>
      </c>
      <c r="AM166" s="125" t="s">
        <v>82</v>
      </c>
      <c r="AN166" s="186">
        <v>50</v>
      </c>
    </row>
    <row r="167" spans="2:41" x14ac:dyDescent="0.2">
      <c r="C167" s="22" t="s">
        <v>3</v>
      </c>
      <c r="D167" s="57">
        <v>7000000</v>
      </c>
      <c r="E167" s="57">
        <v>13000000</v>
      </c>
      <c r="F167" s="57">
        <f t="shared" si="6"/>
        <v>6000000</v>
      </c>
      <c r="H167" s="22">
        <v>3</v>
      </c>
      <c r="I167" s="22" t="s">
        <v>3</v>
      </c>
      <c r="J167" s="23">
        <v>7500001</v>
      </c>
      <c r="K167" s="23">
        <v>12350001</v>
      </c>
      <c r="L167" s="23">
        <v>4850000</v>
      </c>
      <c r="M167" s="22">
        <v>97</v>
      </c>
      <c r="N167" s="24">
        <v>10</v>
      </c>
      <c r="O167" s="29">
        <v>4</v>
      </c>
      <c r="P167" s="28">
        <v>3</v>
      </c>
      <c r="Q167" s="33">
        <v>3</v>
      </c>
      <c r="R167" s="53">
        <v>0</v>
      </c>
      <c r="S167" s="35">
        <v>12</v>
      </c>
      <c r="T167" s="6">
        <v>0</v>
      </c>
      <c r="U167" s="8">
        <v>1</v>
      </c>
      <c r="V167" s="8">
        <v>7</v>
      </c>
      <c r="W167" s="8">
        <v>0</v>
      </c>
      <c r="X167" s="8">
        <v>1</v>
      </c>
      <c r="Y167" s="8">
        <v>1</v>
      </c>
      <c r="Z167" s="9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26.8</v>
      </c>
      <c r="AH167" s="8">
        <v>0</v>
      </c>
      <c r="AI167" s="8">
        <v>0</v>
      </c>
      <c r="AJ167" s="9">
        <v>83.5</v>
      </c>
      <c r="AK167" t="s">
        <v>132</v>
      </c>
      <c r="AL167" s="130" t="s">
        <v>74</v>
      </c>
      <c r="AM167" t="s">
        <v>69</v>
      </c>
      <c r="AN167" s="178">
        <v>35.051546391752602</v>
      </c>
    </row>
    <row r="168" spans="2:41" x14ac:dyDescent="0.2">
      <c r="C168" s="22" t="s">
        <v>4</v>
      </c>
      <c r="D168" s="57">
        <v>464000000</v>
      </c>
      <c r="E168" s="57">
        <v>479000000</v>
      </c>
      <c r="F168" s="57">
        <f t="shared" si="6"/>
        <v>15000000</v>
      </c>
      <c r="H168" s="22">
        <v>4</v>
      </c>
      <c r="I168" s="22" t="s">
        <v>4</v>
      </c>
      <c r="J168" s="23">
        <v>463900001</v>
      </c>
      <c r="K168" s="23">
        <v>467000001</v>
      </c>
      <c r="L168" s="23">
        <v>3100000</v>
      </c>
      <c r="M168" s="22">
        <v>62</v>
      </c>
      <c r="N168" s="24">
        <v>17</v>
      </c>
      <c r="O168" s="29">
        <v>10</v>
      </c>
      <c r="P168" s="28">
        <v>1</v>
      </c>
      <c r="Q168" s="54">
        <v>0</v>
      </c>
      <c r="R168" s="53">
        <v>0</v>
      </c>
      <c r="S168" s="37">
        <v>0</v>
      </c>
      <c r="T168" s="6">
        <v>2</v>
      </c>
      <c r="U168" s="8">
        <v>1</v>
      </c>
      <c r="V168" s="8">
        <v>4</v>
      </c>
      <c r="W168" s="8">
        <v>1</v>
      </c>
      <c r="X168" s="8">
        <v>5</v>
      </c>
      <c r="Y168" s="8">
        <v>1</v>
      </c>
      <c r="Z168" s="9">
        <v>2</v>
      </c>
      <c r="AA168" s="8">
        <v>0</v>
      </c>
      <c r="AB168" s="8">
        <v>0</v>
      </c>
      <c r="AC168" s="8">
        <v>95.2</v>
      </c>
      <c r="AD168" s="8">
        <v>96.8</v>
      </c>
      <c r="AE168" s="8">
        <v>98.4</v>
      </c>
      <c r="AF168" s="8">
        <v>0</v>
      </c>
      <c r="AG168" s="8">
        <v>0</v>
      </c>
      <c r="AH168" s="8">
        <v>98.4</v>
      </c>
      <c r="AI168" s="8">
        <v>0</v>
      </c>
      <c r="AJ168" s="9">
        <v>98.4</v>
      </c>
      <c r="AK168" t="s">
        <v>197</v>
      </c>
      <c r="AL168" s="1" t="s">
        <v>251</v>
      </c>
      <c r="AM168" t="s">
        <v>204</v>
      </c>
      <c r="AN168" s="178">
        <v>51.612903230000001</v>
      </c>
    </row>
    <row r="169" spans="2:41" x14ac:dyDescent="0.2">
      <c r="H169" s="22">
        <v>5</v>
      </c>
      <c r="I169" s="22" t="s">
        <v>4</v>
      </c>
      <c r="J169" s="23">
        <v>467550001</v>
      </c>
      <c r="K169" s="23">
        <v>478350001</v>
      </c>
      <c r="L169" s="23">
        <v>10800000</v>
      </c>
      <c r="M169" s="22">
        <v>216</v>
      </c>
      <c r="N169" s="24">
        <v>32</v>
      </c>
      <c r="O169" s="29">
        <v>5</v>
      </c>
      <c r="P169" s="28">
        <v>0</v>
      </c>
      <c r="Q169" s="33">
        <v>5</v>
      </c>
      <c r="R169" s="34">
        <v>1</v>
      </c>
      <c r="S169" s="37">
        <v>0</v>
      </c>
      <c r="T169" s="6">
        <v>1</v>
      </c>
      <c r="U169" s="8">
        <v>3</v>
      </c>
      <c r="V169" s="8">
        <v>11</v>
      </c>
      <c r="W169" s="8">
        <v>8</v>
      </c>
      <c r="X169" s="8">
        <v>6</v>
      </c>
      <c r="Y169" s="8">
        <v>0</v>
      </c>
      <c r="Z169" s="9">
        <v>2</v>
      </c>
      <c r="AA169" s="8">
        <v>0</v>
      </c>
      <c r="AB169" s="8">
        <v>0</v>
      </c>
      <c r="AC169" s="8">
        <v>38</v>
      </c>
      <c r="AD169" s="8">
        <v>38</v>
      </c>
      <c r="AE169" s="8">
        <v>92.6</v>
      </c>
      <c r="AF169" s="8">
        <v>0</v>
      </c>
      <c r="AG169" s="8">
        <v>0</v>
      </c>
      <c r="AH169" s="8">
        <v>38</v>
      </c>
      <c r="AI169" s="8">
        <v>0</v>
      </c>
      <c r="AJ169" s="9">
        <v>92.6</v>
      </c>
      <c r="AK169" t="s">
        <v>198</v>
      </c>
      <c r="AL169" s="115" t="s">
        <v>80</v>
      </c>
      <c r="AM169" t="s">
        <v>82</v>
      </c>
      <c r="AN169" s="178">
        <v>40.2777777777778</v>
      </c>
    </row>
    <row r="170" spans="2:41" x14ac:dyDescent="0.2">
      <c r="C170" s="22" t="s">
        <v>5</v>
      </c>
      <c r="D170" s="57">
        <v>26000000</v>
      </c>
      <c r="E170" s="57">
        <v>37000000</v>
      </c>
      <c r="F170" s="57">
        <f>E170-D170</f>
        <v>11000000</v>
      </c>
      <c r="H170" s="22">
        <v>6</v>
      </c>
      <c r="I170" s="22" t="s">
        <v>5</v>
      </c>
      <c r="J170" s="23">
        <v>22750001</v>
      </c>
      <c r="K170" s="23">
        <v>23050001</v>
      </c>
      <c r="L170" s="23">
        <v>300000</v>
      </c>
      <c r="M170" s="22">
        <v>6</v>
      </c>
      <c r="N170" s="24">
        <v>1</v>
      </c>
      <c r="O170" s="53">
        <v>0</v>
      </c>
      <c r="P170" s="28">
        <v>0</v>
      </c>
      <c r="Q170" s="54">
        <v>0</v>
      </c>
      <c r="R170" s="53">
        <v>0</v>
      </c>
      <c r="S170" s="35">
        <v>1</v>
      </c>
      <c r="T170" s="6">
        <v>0</v>
      </c>
      <c r="U170" s="8">
        <v>0</v>
      </c>
      <c r="V170" s="8">
        <v>1</v>
      </c>
      <c r="W170" s="8">
        <v>0</v>
      </c>
      <c r="X170" s="8">
        <v>0</v>
      </c>
      <c r="Y170" s="8">
        <v>0</v>
      </c>
      <c r="Z170" s="9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100</v>
      </c>
      <c r="AG170" s="8">
        <v>0</v>
      </c>
      <c r="AH170" s="8">
        <v>0</v>
      </c>
      <c r="AI170" s="8">
        <v>0</v>
      </c>
      <c r="AJ170" s="9">
        <v>100</v>
      </c>
      <c r="AK170" t="s">
        <v>55</v>
      </c>
      <c r="AL170" s="130" t="s">
        <v>74</v>
      </c>
      <c r="AM170" t="s">
        <v>69</v>
      </c>
      <c r="AN170" s="178">
        <v>100</v>
      </c>
    </row>
    <row r="171" spans="2:41" x14ac:dyDescent="0.2">
      <c r="H171" s="22">
        <v>7</v>
      </c>
      <c r="I171" s="22" t="s">
        <v>5</v>
      </c>
      <c r="J171" s="23">
        <v>26050001</v>
      </c>
      <c r="K171" s="23">
        <v>36700001</v>
      </c>
      <c r="L171" s="23">
        <v>10650000</v>
      </c>
      <c r="M171" s="22">
        <v>213</v>
      </c>
      <c r="N171" s="24">
        <v>31</v>
      </c>
      <c r="O171" s="29">
        <v>3</v>
      </c>
      <c r="P171" s="28">
        <v>1</v>
      </c>
      <c r="Q171" s="54">
        <v>0</v>
      </c>
      <c r="R171" s="34">
        <v>7</v>
      </c>
      <c r="S171" s="35">
        <v>15</v>
      </c>
      <c r="T171" s="6">
        <v>0</v>
      </c>
      <c r="U171" s="8">
        <v>2</v>
      </c>
      <c r="V171" s="8">
        <v>13</v>
      </c>
      <c r="W171" s="8">
        <v>8</v>
      </c>
      <c r="X171" s="8">
        <v>3</v>
      </c>
      <c r="Y171" s="8">
        <v>5</v>
      </c>
      <c r="Z171" s="9">
        <v>0</v>
      </c>
      <c r="AA171" s="8">
        <v>80.3</v>
      </c>
      <c r="AB171" s="8">
        <v>95.8</v>
      </c>
      <c r="AC171" s="8">
        <v>0</v>
      </c>
      <c r="AD171" s="8">
        <v>85.9</v>
      </c>
      <c r="AE171" s="8">
        <v>0</v>
      </c>
      <c r="AF171" s="8">
        <v>92.5</v>
      </c>
      <c r="AG171" s="8">
        <v>96.2</v>
      </c>
      <c r="AH171" s="8">
        <v>23.9</v>
      </c>
      <c r="AI171" s="8">
        <v>0</v>
      </c>
      <c r="AJ171" s="9">
        <v>98.6</v>
      </c>
      <c r="AK171" t="s">
        <v>43</v>
      </c>
      <c r="AL171" s="130" t="s">
        <v>74</v>
      </c>
      <c r="AM171" t="s">
        <v>71</v>
      </c>
      <c r="AN171" s="178">
        <v>85.446009389671403</v>
      </c>
    </row>
    <row r="172" spans="2:41" x14ac:dyDescent="0.2">
      <c r="C172" s="31" t="s">
        <v>5</v>
      </c>
      <c r="D172" s="32">
        <v>97000000</v>
      </c>
      <c r="E172" s="32">
        <v>98000000</v>
      </c>
      <c r="F172" s="32">
        <f>E172-D172</f>
        <v>1000000</v>
      </c>
      <c r="N172" s="52"/>
      <c r="O172" s="53"/>
      <c r="P172" s="28"/>
      <c r="Q172" s="54"/>
      <c r="R172" s="53"/>
      <c r="S172" s="37"/>
      <c r="T172" s="6"/>
      <c r="U172" s="8"/>
      <c r="V172" s="8"/>
      <c r="W172" s="8"/>
      <c r="X172" s="8"/>
      <c r="Y172" s="8"/>
      <c r="Z172" s="9"/>
      <c r="AA172" s="22"/>
      <c r="AB172" s="22"/>
      <c r="AC172" s="22"/>
      <c r="AD172" s="22"/>
      <c r="AE172" s="22"/>
      <c r="AF172" s="22"/>
      <c r="AG172" s="22"/>
      <c r="AH172" s="22"/>
      <c r="AI172" s="22"/>
      <c r="AJ172" s="9"/>
      <c r="AK172"/>
      <c r="AL172" s="1"/>
      <c r="AM172"/>
      <c r="AN172" s="178"/>
    </row>
    <row r="173" spans="2:41" x14ac:dyDescent="0.2">
      <c r="C173" s="22" t="s">
        <v>5</v>
      </c>
      <c r="D173" s="57">
        <v>615000000</v>
      </c>
      <c r="E173" s="57">
        <v>622000000</v>
      </c>
      <c r="F173" s="57">
        <f>E173-D173</f>
        <v>7000000</v>
      </c>
      <c r="H173" s="22">
        <v>8</v>
      </c>
      <c r="I173" s="22" t="s">
        <v>5</v>
      </c>
      <c r="J173" s="23">
        <v>614550001</v>
      </c>
      <c r="K173" s="23">
        <v>615700001</v>
      </c>
      <c r="L173" s="23">
        <v>1150000</v>
      </c>
      <c r="M173" s="22">
        <v>23</v>
      </c>
      <c r="N173" s="52">
        <v>0</v>
      </c>
      <c r="O173" s="29">
        <v>1</v>
      </c>
      <c r="P173" s="28">
        <v>0</v>
      </c>
      <c r="Q173" s="54">
        <v>0</v>
      </c>
      <c r="R173" s="53">
        <v>0</v>
      </c>
      <c r="S173" s="37">
        <v>0</v>
      </c>
      <c r="T173" s="6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9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30.4</v>
      </c>
      <c r="AF173" s="8">
        <v>30.4</v>
      </c>
      <c r="AG173" s="8">
        <v>56.5</v>
      </c>
      <c r="AH173" s="8">
        <v>0</v>
      </c>
      <c r="AI173" s="8">
        <v>0</v>
      </c>
      <c r="AJ173" s="9">
        <v>56.5</v>
      </c>
      <c r="AK173" t="s">
        <v>173</v>
      </c>
      <c r="AL173" s="128" t="s">
        <v>76</v>
      </c>
      <c r="AM173" t="s">
        <v>82</v>
      </c>
      <c r="AN173" s="178">
        <v>26.086956521739101</v>
      </c>
    </row>
    <row r="174" spans="2:41" x14ac:dyDescent="0.2">
      <c r="H174" s="22">
        <v>9</v>
      </c>
      <c r="I174" s="22" t="s">
        <v>5</v>
      </c>
      <c r="J174" s="23">
        <v>616400001</v>
      </c>
      <c r="K174" s="23">
        <v>621700001</v>
      </c>
      <c r="L174" s="23">
        <v>5300000</v>
      </c>
      <c r="M174" s="22">
        <v>106</v>
      </c>
      <c r="N174" s="24">
        <v>11</v>
      </c>
      <c r="O174" s="29">
        <v>3</v>
      </c>
      <c r="P174" s="28">
        <v>0</v>
      </c>
      <c r="Q174" s="54">
        <v>0</v>
      </c>
      <c r="R174" s="53">
        <v>0</v>
      </c>
      <c r="S174" s="37">
        <v>0</v>
      </c>
      <c r="T174" s="6">
        <v>0</v>
      </c>
      <c r="U174" s="8">
        <v>2</v>
      </c>
      <c r="V174" s="8">
        <v>5</v>
      </c>
      <c r="W174" s="8">
        <v>2</v>
      </c>
      <c r="X174" s="8">
        <v>2</v>
      </c>
      <c r="Y174" s="8">
        <v>0</v>
      </c>
      <c r="Z174" s="9">
        <v>0</v>
      </c>
      <c r="AA174" s="8">
        <v>36.799999999999997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94.3</v>
      </c>
      <c r="AH174" s="8">
        <v>0</v>
      </c>
      <c r="AI174" s="8">
        <v>0</v>
      </c>
      <c r="AJ174" s="9">
        <v>94.3</v>
      </c>
      <c r="AK174" t="s">
        <v>199</v>
      </c>
      <c r="AL174" s="130" t="s">
        <v>101</v>
      </c>
      <c r="AM174" t="s">
        <v>180</v>
      </c>
      <c r="AN174" s="178">
        <v>82.075471698113205</v>
      </c>
    </row>
    <row r="175" spans="2:41" x14ac:dyDescent="0.2">
      <c r="C175" s="22" t="s">
        <v>5</v>
      </c>
      <c r="D175" s="57">
        <v>623000000</v>
      </c>
      <c r="E175" s="57">
        <v>626959190</v>
      </c>
      <c r="F175" s="57">
        <f>E175-D175</f>
        <v>3959190</v>
      </c>
      <c r="H175" s="22">
        <v>10</v>
      </c>
      <c r="I175" s="22" t="s">
        <v>5</v>
      </c>
      <c r="J175" s="23">
        <v>623500001</v>
      </c>
      <c r="K175" s="23">
        <v>624750001</v>
      </c>
      <c r="L175" s="23">
        <v>1250000</v>
      </c>
      <c r="M175" s="22">
        <v>25</v>
      </c>
      <c r="N175" s="24">
        <v>7</v>
      </c>
      <c r="O175" s="53">
        <v>0</v>
      </c>
      <c r="P175" s="28">
        <v>0</v>
      </c>
      <c r="Q175" s="33">
        <v>1</v>
      </c>
      <c r="R175" s="53">
        <v>0</v>
      </c>
      <c r="S175" s="37">
        <v>0</v>
      </c>
      <c r="T175" s="6">
        <v>0</v>
      </c>
      <c r="U175" s="8">
        <v>2</v>
      </c>
      <c r="V175" s="8">
        <v>3</v>
      </c>
      <c r="W175" s="8">
        <v>0</v>
      </c>
      <c r="X175" s="8">
        <v>2</v>
      </c>
      <c r="Y175" s="8">
        <v>0</v>
      </c>
      <c r="Z175" s="9">
        <v>0</v>
      </c>
      <c r="AA175" s="8">
        <v>28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56</v>
      </c>
      <c r="AH175" s="8">
        <v>0</v>
      </c>
      <c r="AI175" s="8">
        <v>0</v>
      </c>
      <c r="AJ175" s="9">
        <v>56</v>
      </c>
      <c r="AK175" t="s">
        <v>200</v>
      </c>
      <c r="AL175" s="130" t="s">
        <v>201</v>
      </c>
      <c r="AM175" t="s">
        <v>205</v>
      </c>
      <c r="AN175" s="178">
        <v>28</v>
      </c>
    </row>
    <row r="176" spans="2:41" x14ac:dyDescent="0.2">
      <c r="H176" s="22">
        <v>11</v>
      </c>
      <c r="I176" s="22" t="s">
        <v>5</v>
      </c>
      <c r="J176" s="23">
        <v>625350001</v>
      </c>
      <c r="K176" s="57">
        <v>626959190</v>
      </c>
      <c r="L176" s="23">
        <f>K176-J176</f>
        <v>1609189</v>
      </c>
      <c r="M176" s="22">
        <v>33</v>
      </c>
      <c r="N176" s="24">
        <v>5</v>
      </c>
      <c r="O176" s="29">
        <v>1</v>
      </c>
      <c r="P176" s="28">
        <v>0</v>
      </c>
      <c r="Q176" s="54">
        <v>0</v>
      </c>
      <c r="R176" s="34">
        <v>1</v>
      </c>
      <c r="S176" s="35">
        <v>3</v>
      </c>
      <c r="T176" s="6">
        <v>0</v>
      </c>
      <c r="U176" s="8">
        <v>0</v>
      </c>
      <c r="V176" s="8">
        <v>3</v>
      </c>
      <c r="W176" s="8">
        <v>2</v>
      </c>
      <c r="X176" s="8">
        <v>0</v>
      </c>
      <c r="Y176" s="8">
        <v>0</v>
      </c>
      <c r="Z176" s="9">
        <v>0</v>
      </c>
      <c r="AA176" s="8">
        <v>0</v>
      </c>
      <c r="AB176" s="8">
        <v>0</v>
      </c>
      <c r="AC176" s="8">
        <v>57.6</v>
      </c>
      <c r="AD176" s="8">
        <v>0</v>
      </c>
      <c r="AE176" s="8">
        <v>0</v>
      </c>
      <c r="AF176" s="8">
        <v>48.5</v>
      </c>
      <c r="AG176" s="8">
        <v>90.9</v>
      </c>
      <c r="AH176" s="8">
        <v>0</v>
      </c>
      <c r="AI176" s="8">
        <v>0</v>
      </c>
      <c r="AJ176" s="9">
        <v>90.9</v>
      </c>
      <c r="AK176" t="s">
        <v>202</v>
      </c>
      <c r="AL176" s="1" t="s">
        <v>252</v>
      </c>
      <c r="AM176" t="s">
        <v>206</v>
      </c>
      <c r="AN176" s="178">
        <v>84.848484850000006</v>
      </c>
    </row>
    <row r="177" spans="2:40" x14ac:dyDescent="0.2">
      <c r="C177" s="22" t="s">
        <v>6</v>
      </c>
      <c r="D177" s="57">
        <v>17000000</v>
      </c>
      <c r="E177" s="57">
        <v>20000000</v>
      </c>
      <c r="F177" s="57">
        <f>E177-D177</f>
        <v>3000000</v>
      </c>
      <c r="H177" s="22">
        <v>12</v>
      </c>
      <c r="I177" s="22" t="s">
        <v>6</v>
      </c>
      <c r="J177" s="23">
        <v>17500001</v>
      </c>
      <c r="K177" s="23">
        <v>18950001</v>
      </c>
      <c r="L177" s="23">
        <v>1450000</v>
      </c>
      <c r="M177" s="22">
        <v>29</v>
      </c>
      <c r="N177" s="24">
        <v>18</v>
      </c>
      <c r="O177" s="29">
        <v>2</v>
      </c>
      <c r="P177" s="28">
        <v>0</v>
      </c>
      <c r="Q177" s="33">
        <v>3</v>
      </c>
      <c r="R177" s="53">
        <v>0</v>
      </c>
      <c r="S177" s="35">
        <v>1</v>
      </c>
      <c r="T177" s="6">
        <v>1</v>
      </c>
      <c r="U177" s="8">
        <v>0</v>
      </c>
      <c r="V177" s="8">
        <v>2</v>
      </c>
      <c r="W177" s="8">
        <v>4</v>
      </c>
      <c r="X177" s="8">
        <v>8</v>
      </c>
      <c r="Y177" s="8">
        <v>1</v>
      </c>
      <c r="Z177" s="9">
        <v>1</v>
      </c>
      <c r="AA177" s="8">
        <v>72.400000000000006</v>
      </c>
      <c r="AB177" s="8">
        <v>0</v>
      </c>
      <c r="AC177" s="8">
        <v>72.400000000000006</v>
      </c>
      <c r="AD177" s="8">
        <v>72.400000000000006</v>
      </c>
      <c r="AE177" s="8">
        <v>72.400000000000006</v>
      </c>
      <c r="AF177" s="8">
        <v>0</v>
      </c>
      <c r="AG177" s="8">
        <v>0</v>
      </c>
      <c r="AH177" s="8">
        <v>0</v>
      </c>
      <c r="AI177" s="8">
        <v>0</v>
      </c>
      <c r="AJ177" s="9">
        <v>72.400000000000006</v>
      </c>
      <c r="AK177" t="s">
        <v>52</v>
      </c>
      <c r="AL177" s="115" t="s">
        <v>80</v>
      </c>
      <c r="AM177" t="s">
        <v>82</v>
      </c>
      <c r="AN177" s="178">
        <v>37.931034482758598</v>
      </c>
    </row>
    <row r="178" spans="2:40" ht="17" thickBot="1" x14ac:dyDescent="0.25">
      <c r="B178" s="16"/>
      <c r="C178" s="58" t="s">
        <v>6</v>
      </c>
      <c r="D178" s="73">
        <v>627000000</v>
      </c>
      <c r="E178" s="73">
        <v>640000000</v>
      </c>
      <c r="F178" s="73">
        <f>E178-D178</f>
        <v>13000000</v>
      </c>
      <c r="G178" s="16"/>
      <c r="H178" s="58">
        <v>13</v>
      </c>
      <c r="I178" s="58" t="s">
        <v>6</v>
      </c>
      <c r="J178" s="68">
        <v>627550001</v>
      </c>
      <c r="K178" s="68">
        <v>640050001</v>
      </c>
      <c r="L178" s="68">
        <v>12500000</v>
      </c>
      <c r="M178" s="58">
        <v>250</v>
      </c>
      <c r="N178" s="59">
        <v>32</v>
      </c>
      <c r="O178" s="63">
        <v>0</v>
      </c>
      <c r="P178" s="61">
        <v>0</v>
      </c>
      <c r="Q178" s="62">
        <v>0</v>
      </c>
      <c r="R178" s="63">
        <v>0</v>
      </c>
      <c r="S178" s="64">
        <v>0</v>
      </c>
      <c r="T178" s="65">
        <v>2</v>
      </c>
      <c r="U178" s="58">
        <v>2</v>
      </c>
      <c r="V178" s="58">
        <v>13</v>
      </c>
      <c r="W178" s="58">
        <v>8</v>
      </c>
      <c r="X178" s="58">
        <v>5</v>
      </c>
      <c r="Y178" s="58">
        <v>2</v>
      </c>
      <c r="Z178" s="66">
        <v>0</v>
      </c>
      <c r="AA178" s="58">
        <v>0</v>
      </c>
      <c r="AB178" s="58">
        <v>0</v>
      </c>
      <c r="AC178" s="58">
        <v>0</v>
      </c>
      <c r="AD178" s="58">
        <v>0</v>
      </c>
      <c r="AE178" s="58">
        <v>0</v>
      </c>
      <c r="AF178" s="58">
        <v>0</v>
      </c>
      <c r="AG178" s="58">
        <v>0</v>
      </c>
      <c r="AH178" s="58">
        <v>0</v>
      </c>
      <c r="AI178" s="58">
        <v>0</v>
      </c>
      <c r="AJ178" s="66">
        <v>99.2</v>
      </c>
      <c r="AK178" t="s">
        <v>203</v>
      </c>
      <c r="AL178" s="130" t="s">
        <v>74</v>
      </c>
      <c r="AM178" t="s">
        <v>70</v>
      </c>
      <c r="AN178" s="178">
        <v>89.6</v>
      </c>
    </row>
    <row r="179" spans="2:40" ht="17" thickTop="1" x14ac:dyDescent="0.2">
      <c r="B179" s="21" t="s">
        <v>39</v>
      </c>
      <c r="C179" s="22" t="s">
        <v>1</v>
      </c>
      <c r="D179" s="57">
        <v>0</v>
      </c>
      <c r="E179" s="57">
        <v>13000000</v>
      </c>
      <c r="F179" s="57">
        <f>E179-D179</f>
        <v>13000000</v>
      </c>
      <c r="H179" s="22">
        <v>1</v>
      </c>
      <c r="I179" s="22" t="s">
        <v>1</v>
      </c>
      <c r="J179" s="23">
        <v>1</v>
      </c>
      <c r="K179" s="23">
        <v>3650001</v>
      </c>
      <c r="L179" s="23">
        <v>3650000</v>
      </c>
      <c r="M179" s="22">
        <v>73</v>
      </c>
      <c r="N179" s="24">
        <v>4</v>
      </c>
      <c r="O179" s="53">
        <v>0</v>
      </c>
      <c r="P179" s="28">
        <v>1</v>
      </c>
      <c r="Q179" s="33">
        <v>1</v>
      </c>
      <c r="R179" s="53">
        <v>0</v>
      </c>
      <c r="S179" s="37">
        <v>0</v>
      </c>
      <c r="T179" s="6">
        <v>0</v>
      </c>
      <c r="U179" s="8">
        <v>0</v>
      </c>
      <c r="V179" s="8">
        <v>4</v>
      </c>
      <c r="W179" s="8">
        <v>0</v>
      </c>
      <c r="X179" s="8">
        <v>0</v>
      </c>
      <c r="Y179" s="8">
        <v>0</v>
      </c>
      <c r="Z179" s="9">
        <v>0</v>
      </c>
      <c r="AA179" s="22">
        <v>79.5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79.5</v>
      </c>
      <c r="AI179" s="22">
        <v>0</v>
      </c>
      <c r="AJ179" s="9">
        <v>0</v>
      </c>
      <c r="AK179" s="119" t="s">
        <v>174</v>
      </c>
      <c r="AL179" s="131" t="s">
        <v>74</v>
      </c>
      <c r="AM179" s="118" t="s">
        <v>175</v>
      </c>
      <c r="AN179" s="184">
        <v>24.657534246575299</v>
      </c>
    </row>
    <row r="180" spans="2:40" x14ac:dyDescent="0.2">
      <c r="H180" s="22">
        <v>2</v>
      </c>
      <c r="I180" s="22" t="s">
        <v>1</v>
      </c>
      <c r="J180" s="23">
        <v>4650001</v>
      </c>
      <c r="K180" s="23">
        <v>6350001</v>
      </c>
      <c r="L180" s="23">
        <v>1700000</v>
      </c>
      <c r="M180" s="22">
        <v>34</v>
      </c>
      <c r="N180" s="24">
        <v>1</v>
      </c>
      <c r="O180" s="53">
        <v>0</v>
      </c>
      <c r="P180" s="28">
        <v>0</v>
      </c>
      <c r="Q180" s="54">
        <v>0</v>
      </c>
      <c r="R180" s="53">
        <v>0</v>
      </c>
      <c r="S180" s="37">
        <v>0</v>
      </c>
      <c r="T180" s="6">
        <v>0</v>
      </c>
      <c r="U180" s="8">
        <v>0</v>
      </c>
      <c r="V180" s="8">
        <v>1</v>
      </c>
      <c r="W180" s="8">
        <v>0</v>
      </c>
      <c r="X180" s="8">
        <v>0</v>
      </c>
      <c r="Y180" s="8">
        <v>0</v>
      </c>
      <c r="Z180" s="9">
        <v>0</v>
      </c>
      <c r="AA180" s="22">
        <v>79.400000000000006</v>
      </c>
      <c r="AB180" s="22">
        <v>0</v>
      </c>
      <c r="AC180" s="22">
        <v>0</v>
      </c>
      <c r="AD180" s="22">
        <v>0</v>
      </c>
      <c r="AE180" s="22">
        <v>0</v>
      </c>
      <c r="AF180" s="22">
        <v>0</v>
      </c>
      <c r="AG180" s="22">
        <v>0</v>
      </c>
      <c r="AH180" s="22">
        <v>79.400000000000006</v>
      </c>
      <c r="AI180" s="22">
        <v>76.5</v>
      </c>
      <c r="AJ180" s="9">
        <v>0</v>
      </c>
      <c r="AK180" t="s">
        <v>55</v>
      </c>
      <c r="AL180" s="130" t="s">
        <v>74</v>
      </c>
      <c r="AM180" t="s">
        <v>175</v>
      </c>
      <c r="AN180" s="178">
        <v>79.411764705882305</v>
      </c>
    </row>
    <row r="181" spans="2:40" x14ac:dyDescent="0.2">
      <c r="H181" s="22">
        <v>3</v>
      </c>
      <c r="I181" s="22" t="s">
        <v>1</v>
      </c>
      <c r="J181" s="23">
        <v>7300001</v>
      </c>
      <c r="K181" s="23">
        <v>10900001</v>
      </c>
      <c r="L181" s="23">
        <v>3600000</v>
      </c>
      <c r="M181" s="22">
        <v>72</v>
      </c>
      <c r="N181" s="24">
        <v>6</v>
      </c>
      <c r="O181" s="53">
        <v>0</v>
      </c>
      <c r="P181" s="28">
        <v>0</v>
      </c>
      <c r="Q181" s="54">
        <v>0</v>
      </c>
      <c r="R181" s="53">
        <v>0</v>
      </c>
      <c r="S181" s="37">
        <v>0</v>
      </c>
      <c r="T181" s="6">
        <v>0</v>
      </c>
      <c r="U181" s="8">
        <v>0</v>
      </c>
      <c r="V181" s="8">
        <v>2</v>
      </c>
      <c r="W181" s="8">
        <v>1</v>
      </c>
      <c r="X181" s="8">
        <v>3</v>
      </c>
      <c r="Y181" s="8">
        <v>0</v>
      </c>
      <c r="Z181" s="9">
        <v>0</v>
      </c>
      <c r="AA181" s="22">
        <v>83.3</v>
      </c>
      <c r="AB181" s="22">
        <v>0</v>
      </c>
      <c r="AC181" s="22">
        <v>0</v>
      </c>
      <c r="AD181" s="22">
        <v>0</v>
      </c>
      <c r="AE181" s="22">
        <v>0</v>
      </c>
      <c r="AF181" s="22">
        <v>0</v>
      </c>
      <c r="AG181" s="22">
        <v>0</v>
      </c>
      <c r="AH181" s="22">
        <v>83.3</v>
      </c>
      <c r="AI181" s="22">
        <v>41.7</v>
      </c>
      <c r="AJ181" s="9">
        <v>0</v>
      </c>
      <c r="AK181" t="s">
        <v>54</v>
      </c>
      <c r="AL181" s="130" t="s">
        <v>74</v>
      </c>
      <c r="AM181" t="s">
        <v>175</v>
      </c>
      <c r="AN181" s="178">
        <v>70.8333333333333</v>
      </c>
    </row>
    <row r="182" spans="2:40" x14ac:dyDescent="0.2">
      <c r="H182" s="22">
        <v>4</v>
      </c>
      <c r="I182" s="22" t="s">
        <v>1</v>
      </c>
      <c r="J182" s="23">
        <v>12000001</v>
      </c>
      <c r="K182" s="23">
        <v>12050001</v>
      </c>
      <c r="L182" s="23">
        <v>50000</v>
      </c>
      <c r="M182" s="22">
        <v>1</v>
      </c>
      <c r="N182" s="52">
        <v>0</v>
      </c>
      <c r="O182" s="53">
        <v>0</v>
      </c>
      <c r="P182" s="28">
        <v>0</v>
      </c>
      <c r="Q182" s="54">
        <v>0</v>
      </c>
      <c r="R182" s="34">
        <v>2</v>
      </c>
      <c r="S182" s="37">
        <v>0</v>
      </c>
      <c r="T182" s="6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9">
        <v>0</v>
      </c>
      <c r="AA182" s="22">
        <v>0</v>
      </c>
      <c r="AB182" s="22">
        <v>0</v>
      </c>
      <c r="AC182" s="22">
        <v>100</v>
      </c>
      <c r="AD182" s="22">
        <v>0</v>
      </c>
      <c r="AE182" s="22">
        <v>0</v>
      </c>
      <c r="AF182" s="22">
        <v>0</v>
      </c>
      <c r="AG182" s="22">
        <v>0</v>
      </c>
      <c r="AH182" s="22">
        <v>100</v>
      </c>
      <c r="AI182" s="22">
        <v>0</v>
      </c>
      <c r="AJ182" s="9">
        <v>0</v>
      </c>
      <c r="AK182" t="s">
        <v>207</v>
      </c>
      <c r="AL182" s="137" t="s">
        <v>226</v>
      </c>
      <c r="AM182" t="s">
        <v>178</v>
      </c>
      <c r="AN182" s="178">
        <v>100</v>
      </c>
    </row>
    <row r="183" spans="2:40" s="21" customFormat="1" x14ac:dyDescent="0.2">
      <c r="C183" s="141" t="s">
        <v>2</v>
      </c>
      <c r="D183" s="162">
        <v>764000000</v>
      </c>
      <c r="E183" s="162">
        <v>767000000</v>
      </c>
      <c r="F183" s="162">
        <f t="shared" ref="F183:F186" si="7">E183-D183</f>
        <v>3000000</v>
      </c>
      <c r="H183" s="141">
        <v>5</v>
      </c>
      <c r="I183" s="141" t="s">
        <v>2</v>
      </c>
      <c r="J183" s="142">
        <v>764250001</v>
      </c>
      <c r="K183" s="142">
        <v>766850001</v>
      </c>
      <c r="L183" s="142">
        <v>2600000</v>
      </c>
      <c r="M183" s="141">
        <v>52</v>
      </c>
      <c r="N183" s="159">
        <v>34</v>
      </c>
      <c r="O183" s="160">
        <v>14</v>
      </c>
      <c r="P183" s="149">
        <v>2</v>
      </c>
      <c r="Q183" s="150">
        <v>2</v>
      </c>
      <c r="R183" s="157">
        <v>0</v>
      </c>
      <c r="S183" s="163">
        <v>0</v>
      </c>
      <c r="T183" s="147">
        <v>1</v>
      </c>
      <c r="U183" s="148">
        <v>1</v>
      </c>
      <c r="V183" s="148">
        <v>12</v>
      </c>
      <c r="W183" s="148">
        <v>9</v>
      </c>
      <c r="X183" s="148">
        <v>8</v>
      </c>
      <c r="Y183" s="148">
        <v>1</v>
      </c>
      <c r="Z183" s="153">
        <v>2</v>
      </c>
      <c r="AA183" s="141">
        <v>86.5</v>
      </c>
      <c r="AB183" s="141">
        <v>0</v>
      </c>
      <c r="AC183" s="141">
        <v>0</v>
      </c>
      <c r="AD183" s="141">
        <v>0</v>
      </c>
      <c r="AE183" s="141">
        <v>0</v>
      </c>
      <c r="AF183" s="141">
        <v>0</v>
      </c>
      <c r="AG183" s="141">
        <v>96.2</v>
      </c>
      <c r="AH183" s="141">
        <v>100</v>
      </c>
      <c r="AI183" s="141">
        <v>0</v>
      </c>
      <c r="AJ183" s="153">
        <v>96.2</v>
      </c>
      <c r="AK183" s="164" t="s">
        <v>208</v>
      </c>
      <c r="AL183" s="165" t="s">
        <v>74</v>
      </c>
      <c r="AM183" s="164" t="s">
        <v>209</v>
      </c>
      <c r="AN183" s="185">
        <v>100</v>
      </c>
    </row>
    <row r="184" spans="2:40" x14ac:dyDescent="0.2">
      <c r="C184" s="22" t="s">
        <v>3</v>
      </c>
      <c r="D184" s="57">
        <v>13000000</v>
      </c>
      <c r="E184" s="57">
        <v>14000000</v>
      </c>
      <c r="F184" s="57">
        <f t="shared" si="7"/>
        <v>1000000</v>
      </c>
      <c r="H184" s="22">
        <v>6</v>
      </c>
      <c r="I184" s="22" t="s">
        <v>3</v>
      </c>
      <c r="J184" s="23">
        <v>12950001</v>
      </c>
      <c r="K184" s="23">
        <v>13900001</v>
      </c>
      <c r="L184" s="23">
        <v>950000</v>
      </c>
      <c r="M184" s="22">
        <v>19</v>
      </c>
      <c r="N184" s="24">
        <v>30</v>
      </c>
      <c r="O184" s="29">
        <v>9</v>
      </c>
      <c r="P184" s="28">
        <v>4</v>
      </c>
      <c r="Q184" s="54">
        <v>0</v>
      </c>
      <c r="R184" s="34">
        <v>1</v>
      </c>
      <c r="S184" s="37">
        <v>0</v>
      </c>
      <c r="T184" s="6">
        <v>1</v>
      </c>
      <c r="U184" s="8">
        <v>3</v>
      </c>
      <c r="V184" s="8">
        <v>7</v>
      </c>
      <c r="W184" s="8">
        <v>6</v>
      </c>
      <c r="X184" s="8">
        <v>8</v>
      </c>
      <c r="Y184" s="8">
        <v>1</v>
      </c>
      <c r="Z184" s="9">
        <v>3</v>
      </c>
      <c r="AA184" s="22">
        <v>100</v>
      </c>
      <c r="AB184" s="22">
        <v>0</v>
      </c>
      <c r="AC184" s="22">
        <v>0</v>
      </c>
      <c r="AD184" s="22">
        <v>100</v>
      </c>
      <c r="AE184" s="22">
        <v>0</v>
      </c>
      <c r="AF184" s="22">
        <v>63.2</v>
      </c>
      <c r="AG184" s="22">
        <v>0</v>
      </c>
      <c r="AH184" s="22">
        <v>100</v>
      </c>
      <c r="AI184" s="22">
        <v>0</v>
      </c>
      <c r="AJ184" s="9">
        <v>0</v>
      </c>
      <c r="AK184" t="s">
        <v>124</v>
      </c>
      <c r="AL184" s="130" t="s">
        <v>101</v>
      </c>
      <c r="AM184" t="s">
        <v>162</v>
      </c>
      <c r="AN184" s="178">
        <v>100</v>
      </c>
    </row>
    <row r="185" spans="2:40" x14ac:dyDescent="0.2">
      <c r="C185" s="22" t="s">
        <v>3</v>
      </c>
      <c r="D185" s="57">
        <v>718000000</v>
      </c>
      <c r="E185" s="57">
        <v>720000000</v>
      </c>
      <c r="F185" s="57">
        <f t="shared" si="7"/>
        <v>2000000</v>
      </c>
      <c r="H185" s="22">
        <v>7</v>
      </c>
      <c r="I185" s="22" t="s">
        <v>3</v>
      </c>
      <c r="J185" s="23">
        <v>719650001</v>
      </c>
      <c r="K185" s="23">
        <v>719750001</v>
      </c>
      <c r="L185" s="23">
        <v>100000</v>
      </c>
      <c r="M185" s="22">
        <v>2</v>
      </c>
      <c r="N185" s="24">
        <v>1</v>
      </c>
      <c r="O185" s="53">
        <v>0</v>
      </c>
      <c r="P185" s="28">
        <v>0</v>
      </c>
      <c r="Q185" s="54">
        <v>0</v>
      </c>
      <c r="R185" s="53">
        <v>0</v>
      </c>
      <c r="S185" s="37">
        <v>0</v>
      </c>
      <c r="T185" s="6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9">
        <v>1</v>
      </c>
      <c r="AA185" s="22">
        <v>0</v>
      </c>
      <c r="AB185" s="22">
        <v>0</v>
      </c>
      <c r="AC185" s="22">
        <v>0</v>
      </c>
      <c r="AD185" s="22">
        <v>0</v>
      </c>
      <c r="AE185" s="22">
        <v>0</v>
      </c>
      <c r="AF185" s="22">
        <v>50</v>
      </c>
      <c r="AG185" s="22">
        <v>0</v>
      </c>
      <c r="AH185" s="22">
        <v>100</v>
      </c>
      <c r="AI185" s="22">
        <v>0</v>
      </c>
      <c r="AJ185" s="9">
        <v>0</v>
      </c>
      <c r="AK185" t="s">
        <v>158</v>
      </c>
      <c r="AL185" s="130" t="s">
        <v>74</v>
      </c>
      <c r="AM185" t="s">
        <v>210</v>
      </c>
      <c r="AN185" s="178">
        <v>100</v>
      </c>
    </row>
    <row r="186" spans="2:40" x14ac:dyDescent="0.2">
      <c r="C186" s="22" t="s">
        <v>4</v>
      </c>
      <c r="D186" s="57">
        <v>457000000</v>
      </c>
      <c r="E186" s="57">
        <v>467000000</v>
      </c>
      <c r="F186" s="57">
        <f t="shared" si="7"/>
        <v>10000000</v>
      </c>
      <c r="H186" s="22">
        <v>8</v>
      </c>
      <c r="I186" s="22" t="s">
        <v>4</v>
      </c>
      <c r="J186" s="23">
        <v>457550001</v>
      </c>
      <c r="K186" s="23">
        <v>460650001</v>
      </c>
      <c r="L186" s="23">
        <v>3100000</v>
      </c>
      <c r="M186" s="22">
        <v>62</v>
      </c>
      <c r="N186" s="24">
        <v>17</v>
      </c>
      <c r="O186" s="29">
        <v>10</v>
      </c>
      <c r="P186" s="28">
        <v>1</v>
      </c>
      <c r="Q186" s="54">
        <v>0</v>
      </c>
      <c r="R186" s="53">
        <v>0</v>
      </c>
      <c r="S186" s="37">
        <v>0</v>
      </c>
      <c r="T186" s="6">
        <v>2</v>
      </c>
      <c r="U186" s="8">
        <v>1</v>
      </c>
      <c r="V186" s="8">
        <v>4</v>
      </c>
      <c r="W186" s="8">
        <v>1</v>
      </c>
      <c r="X186" s="8">
        <v>5</v>
      </c>
      <c r="Y186" s="8">
        <v>1</v>
      </c>
      <c r="Z186" s="9">
        <v>2</v>
      </c>
      <c r="AA186" s="22">
        <v>0</v>
      </c>
      <c r="AB186" s="22">
        <v>0</v>
      </c>
      <c r="AC186" s="22">
        <v>96.8</v>
      </c>
      <c r="AD186" s="22">
        <v>96.8</v>
      </c>
      <c r="AE186" s="22">
        <v>98.4</v>
      </c>
      <c r="AF186" s="22">
        <v>0</v>
      </c>
      <c r="AG186" s="22">
        <v>0</v>
      </c>
      <c r="AH186" s="22">
        <v>98.4</v>
      </c>
      <c r="AI186" s="22">
        <v>0</v>
      </c>
      <c r="AJ186" s="9">
        <v>96.8</v>
      </c>
      <c r="AK186" t="s">
        <v>211</v>
      </c>
      <c r="AL186" s="1" t="s">
        <v>253</v>
      </c>
      <c r="AM186" t="s">
        <v>212</v>
      </c>
      <c r="AN186" s="178">
        <v>51.612903230000001</v>
      </c>
    </row>
    <row r="187" spans="2:40" x14ac:dyDescent="0.2">
      <c r="H187" s="22">
        <v>9</v>
      </c>
      <c r="I187" s="22" t="s">
        <v>4</v>
      </c>
      <c r="J187" s="23">
        <v>461200001</v>
      </c>
      <c r="K187" s="23">
        <v>466400001</v>
      </c>
      <c r="L187" s="23">
        <v>5200000</v>
      </c>
      <c r="M187" s="22">
        <v>104</v>
      </c>
      <c r="N187" s="24">
        <v>8</v>
      </c>
      <c r="O187" s="29">
        <v>6</v>
      </c>
      <c r="P187" s="28">
        <v>0</v>
      </c>
      <c r="Q187" s="33">
        <v>3</v>
      </c>
      <c r="R187" s="53">
        <v>0</v>
      </c>
      <c r="S187" s="37">
        <v>0</v>
      </c>
      <c r="T187" s="6">
        <v>2</v>
      </c>
      <c r="U187" s="8">
        <v>0</v>
      </c>
      <c r="V187" s="8">
        <v>0</v>
      </c>
      <c r="W187" s="8">
        <v>4</v>
      </c>
      <c r="X187" s="8">
        <v>1</v>
      </c>
      <c r="Y187" s="8">
        <v>0</v>
      </c>
      <c r="Z187" s="9">
        <v>0</v>
      </c>
      <c r="AA187" s="22">
        <v>0</v>
      </c>
      <c r="AB187" s="22">
        <v>0</v>
      </c>
      <c r="AC187" s="22">
        <v>89.4</v>
      </c>
      <c r="AD187" s="22">
        <v>89.4</v>
      </c>
      <c r="AE187" s="22">
        <v>76.900000000000006</v>
      </c>
      <c r="AF187" s="22">
        <v>0</v>
      </c>
      <c r="AG187" s="22">
        <v>0</v>
      </c>
      <c r="AH187" s="22">
        <v>89.4</v>
      </c>
      <c r="AI187" s="22">
        <v>0</v>
      </c>
      <c r="AJ187" s="9">
        <v>76</v>
      </c>
      <c r="AK187" t="s">
        <v>127</v>
      </c>
      <c r="AL187" s="128" t="s">
        <v>76</v>
      </c>
      <c r="AM187" t="s">
        <v>164</v>
      </c>
      <c r="AN187" s="178">
        <v>46.153846153846203</v>
      </c>
    </row>
    <row r="188" spans="2:40" x14ac:dyDescent="0.2">
      <c r="C188" s="22" t="s">
        <v>4</v>
      </c>
      <c r="D188" s="57">
        <v>693000000</v>
      </c>
      <c r="E188" s="57">
        <v>702606209</v>
      </c>
      <c r="F188" s="57">
        <f>E188-D188</f>
        <v>9606209</v>
      </c>
      <c r="H188" s="22">
        <v>10</v>
      </c>
      <c r="I188" s="22" t="s">
        <v>4</v>
      </c>
      <c r="J188" s="23">
        <v>693200001</v>
      </c>
      <c r="K188" s="23">
        <v>693650001</v>
      </c>
      <c r="L188" s="23">
        <v>450000</v>
      </c>
      <c r="M188" s="22">
        <v>9</v>
      </c>
      <c r="N188" s="24">
        <v>27</v>
      </c>
      <c r="O188" s="29">
        <v>8</v>
      </c>
      <c r="P188" s="28">
        <v>1</v>
      </c>
      <c r="Q188" s="33">
        <v>1</v>
      </c>
      <c r="R188" s="53">
        <v>0</v>
      </c>
      <c r="S188" s="37">
        <v>0</v>
      </c>
      <c r="T188" s="6">
        <v>0</v>
      </c>
      <c r="U188" s="8">
        <v>3</v>
      </c>
      <c r="V188" s="8">
        <v>2</v>
      </c>
      <c r="W188" s="8">
        <v>8</v>
      </c>
      <c r="X188" s="8">
        <v>8</v>
      </c>
      <c r="Y188" s="8">
        <v>3</v>
      </c>
      <c r="Z188" s="9">
        <v>2</v>
      </c>
      <c r="AA188" s="22">
        <v>100</v>
      </c>
      <c r="AB188" s="22">
        <v>0</v>
      </c>
      <c r="AC188" s="22">
        <v>0</v>
      </c>
      <c r="AD188" s="22">
        <v>0</v>
      </c>
      <c r="AE188" s="22">
        <v>0</v>
      </c>
      <c r="AF188" s="22">
        <v>0</v>
      </c>
      <c r="AG188" s="22">
        <v>0</v>
      </c>
      <c r="AH188" s="22">
        <v>100</v>
      </c>
      <c r="AI188" s="22">
        <v>0</v>
      </c>
      <c r="AJ188" s="9">
        <v>0</v>
      </c>
      <c r="AK188" t="s">
        <v>50</v>
      </c>
      <c r="AL188" s="130" t="s">
        <v>101</v>
      </c>
      <c r="AM188" t="s">
        <v>213</v>
      </c>
      <c r="AN188" s="178">
        <v>100</v>
      </c>
    </row>
    <row r="189" spans="2:40" x14ac:dyDescent="0.2">
      <c r="H189" s="22">
        <v>11</v>
      </c>
      <c r="I189" s="22" t="s">
        <v>4</v>
      </c>
      <c r="J189" s="23">
        <v>694650001</v>
      </c>
      <c r="K189" s="57">
        <v>702606209</v>
      </c>
      <c r="L189" s="23">
        <f>K189-J189</f>
        <v>7956208</v>
      </c>
      <c r="M189" s="22">
        <v>160</v>
      </c>
      <c r="N189" s="24">
        <v>41</v>
      </c>
      <c r="O189" s="29">
        <v>17</v>
      </c>
      <c r="P189" s="28">
        <v>3</v>
      </c>
      <c r="Q189" s="54">
        <v>0</v>
      </c>
      <c r="R189" s="53">
        <v>0</v>
      </c>
      <c r="S189" s="37">
        <v>0</v>
      </c>
      <c r="T189" s="6">
        <v>2</v>
      </c>
      <c r="U189" s="8">
        <v>2</v>
      </c>
      <c r="V189" s="8">
        <v>13</v>
      </c>
      <c r="W189" s="8">
        <v>9</v>
      </c>
      <c r="X189" s="8">
        <v>8</v>
      </c>
      <c r="Y189" s="8">
        <v>5</v>
      </c>
      <c r="Z189" s="9">
        <v>1</v>
      </c>
      <c r="AA189" s="22">
        <v>98.1</v>
      </c>
      <c r="AB189" s="22">
        <v>0</v>
      </c>
      <c r="AC189" s="22">
        <v>0</v>
      </c>
      <c r="AD189" s="22">
        <v>0</v>
      </c>
      <c r="AE189" s="22">
        <v>0</v>
      </c>
      <c r="AF189" s="22">
        <v>0</v>
      </c>
      <c r="AG189" s="22">
        <v>0</v>
      </c>
      <c r="AH189" s="22">
        <v>98.1</v>
      </c>
      <c r="AI189" s="22">
        <v>0</v>
      </c>
      <c r="AJ189" s="9">
        <v>0</v>
      </c>
      <c r="AK189" t="s">
        <v>49</v>
      </c>
      <c r="AL189" s="130" t="s">
        <v>74</v>
      </c>
      <c r="AM189" t="s">
        <v>170</v>
      </c>
      <c r="AN189" s="178">
        <v>82.5</v>
      </c>
    </row>
    <row r="190" spans="2:40" x14ac:dyDescent="0.2">
      <c r="C190" s="22" t="s">
        <v>5</v>
      </c>
      <c r="D190" s="57">
        <v>2000000</v>
      </c>
      <c r="E190" s="57">
        <v>6000000</v>
      </c>
      <c r="F190" s="57">
        <f>E190-D190</f>
        <v>4000000</v>
      </c>
      <c r="H190" s="22">
        <v>12</v>
      </c>
      <c r="I190" s="22" t="s">
        <v>5</v>
      </c>
      <c r="J190" s="23">
        <v>2450001</v>
      </c>
      <c r="K190" s="23">
        <v>5600001</v>
      </c>
      <c r="L190" s="23">
        <v>3150000</v>
      </c>
      <c r="M190" s="22">
        <v>63</v>
      </c>
      <c r="N190" s="52">
        <v>0</v>
      </c>
      <c r="O190" s="29">
        <v>6</v>
      </c>
      <c r="P190" s="28">
        <v>0</v>
      </c>
      <c r="Q190" s="54">
        <v>0</v>
      </c>
      <c r="R190" s="53">
        <v>0</v>
      </c>
      <c r="S190" s="37">
        <v>0</v>
      </c>
      <c r="T190" s="6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9">
        <v>0</v>
      </c>
      <c r="AA190" s="22">
        <v>0</v>
      </c>
      <c r="AB190" s="22">
        <v>0</v>
      </c>
      <c r="AC190" s="22">
        <v>0</v>
      </c>
      <c r="AD190" s="22">
        <v>0</v>
      </c>
      <c r="AE190" s="22">
        <v>36.5</v>
      </c>
      <c r="AF190" s="22">
        <v>23.8</v>
      </c>
      <c r="AG190" s="22">
        <v>34.9</v>
      </c>
      <c r="AH190" s="22">
        <v>61.9</v>
      </c>
      <c r="AI190" s="22">
        <v>0</v>
      </c>
      <c r="AJ190" s="9">
        <v>0</v>
      </c>
      <c r="AK190" t="s">
        <v>214</v>
      </c>
      <c r="AL190" s="128" t="s">
        <v>215</v>
      </c>
      <c r="AM190"/>
      <c r="AN190" s="178">
        <v>22.222222219999999</v>
      </c>
    </row>
    <row r="191" spans="2:40" x14ac:dyDescent="0.2">
      <c r="C191" s="22" t="s">
        <v>5</v>
      </c>
      <c r="D191" s="57">
        <v>14000000</v>
      </c>
      <c r="E191" s="57">
        <v>18000000</v>
      </c>
      <c r="F191" s="57">
        <f>E191-D191</f>
        <v>4000000</v>
      </c>
      <c r="H191" s="22">
        <v>13</v>
      </c>
      <c r="I191" s="22" t="s">
        <v>5</v>
      </c>
      <c r="J191" s="23">
        <v>15200001</v>
      </c>
      <c r="K191" s="23">
        <v>16450001</v>
      </c>
      <c r="L191" s="23">
        <v>1250000</v>
      </c>
      <c r="M191" s="22">
        <v>25</v>
      </c>
      <c r="N191" s="24">
        <v>1</v>
      </c>
      <c r="O191" s="53">
        <v>0</v>
      </c>
      <c r="P191" s="28">
        <v>0</v>
      </c>
      <c r="Q191" s="54">
        <v>0</v>
      </c>
      <c r="R191" s="53">
        <v>0</v>
      </c>
      <c r="S191" s="37">
        <v>0</v>
      </c>
      <c r="T191" s="6">
        <v>0</v>
      </c>
      <c r="U191" s="8">
        <v>0</v>
      </c>
      <c r="V191" s="8">
        <v>1</v>
      </c>
      <c r="W191" s="8">
        <v>0</v>
      </c>
      <c r="X191" s="8">
        <v>0</v>
      </c>
      <c r="Y191" s="8">
        <v>0</v>
      </c>
      <c r="Z191" s="9">
        <v>0</v>
      </c>
      <c r="AA191" s="22">
        <v>88</v>
      </c>
      <c r="AB191" s="22">
        <v>80</v>
      </c>
      <c r="AC191" s="22">
        <v>0</v>
      </c>
      <c r="AD191" s="22">
        <v>0</v>
      </c>
      <c r="AE191" s="22">
        <v>0</v>
      </c>
      <c r="AF191" s="22">
        <v>0</v>
      </c>
      <c r="AG191" s="22">
        <v>0</v>
      </c>
      <c r="AH191" s="22">
        <v>88</v>
      </c>
      <c r="AI191" s="22">
        <v>84</v>
      </c>
      <c r="AJ191" s="9">
        <v>0</v>
      </c>
      <c r="AK191" t="s">
        <v>47</v>
      </c>
      <c r="AL191" s="130" t="s">
        <v>74</v>
      </c>
      <c r="AM191" t="s">
        <v>175</v>
      </c>
      <c r="AN191" s="178">
        <v>84</v>
      </c>
    </row>
    <row r="192" spans="2:40" x14ac:dyDescent="0.2">
      <c r="H192" s="22">
        <v>14</v>
      </c>
      <c r="I192" s="22" t="s">
        <v>5</v>
      </c>
      <c r="J192" s="23">
        <v>17300001</v>
      </c>
      <c r="K192" s="23">
        <v>18600001</v>
      </c>
      <c r="L192" s="23">
        <v>1300000</v>
      </c>
      <c r="M192" s="22">
        <v>26</v>
      </c>
      <c r="N192" s="52">
        <v>0</v>
      </c>
      <c r="O192" s="53">
        <v>0</v>
      </c>
      <c r="P192" s="28">
        <v>0</v>
      </c>
      <c r="Q192" s="33">
        <v>3</v>
      </c>
      <c r="R192" s="53">
        <v>0</v>
      </c>
      <c r="S192" s="37">
        <v>0</v>
      </c>
      <c r="T192" s="6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9">
        <v>0</v>
      </c>
      <c r="AA192" s="22">
        <v>0</v>
      </c>
      <c r="AB192" s="22">
        <v>76.900000000000006</v>
      </c>
      <c r="AC192" s="22">
        <v>0</v>
      </c>
      <c r="AD192" s="22">
        <v>0</v>
      </c>
      <c r="AE192" s="22">
        <v>0</v>
      </c>
      <c r="AF192" s="22">
        <v>0</v>
      </c>
      <c r="AG192" s="22">
        <v>0</v>
      </c>
      <c r="AH192" s="22">
        <v>76.900000000000006</v>
      </c>
      <c r="AI192" s="22">
        <v>0</v>
      </c>
      <c r="AJ192" s="9">
        <v>0</v>
      </c>
      <c r="AK192" t="s">
        <v>51</v>
      </c>
      <c r="AL192" s="115" t="s">
        <v>80</v>
      </c>
      <c r="AM192" t="s">
        <v>179</v>
      </c>
      <c r="AN192" s="178">
        <v>73.076923076923094</v>
      </c>
    </row>
    <row r="193" spans="2:40" x14ac:dyDescent="0.2">
      <c r="C193" s="22" t="s">
        <v>5</v>
      </c>
      <c r="D193" s="57">
        <v>32000000</v>
      </c>
      <c r="E193" s="57">
        <v>35000000</v>
      </c>
      <c r="F193" s="57">
        <f>E193-D193</f>
        <v>3000000</v>
      </c>
      <c r="H193" s="22">
        <v>15</v>
      </c>
      <c r="I193" s="22" t="s">
        <v>5</v>
      </c>
      <c r="J193" s="23">
        <v>32200001</v>
      </c>
      <c r="K193" s="23">
        <v>34750001</v>
      </c>
      <c r="L193" s="23">
        <v>2550000</v>
      </c>
      <c r="M193" s="22">
        <v>51</v>
      </c>
      <c r="N193" s="24">
        <v>31</v>
      </c>
      <c r="O193" s="29">
        <v>3</v>
      </c>
      <c r="P193" s="28">
        <v>1</v>
      </c>
      <c r="Q193" s="54">
        <v>0</v>
      </c>
      <c r="R193" s="34">
        <v>1</v>
      </c>
      <c r="S193" s="35">
        <v>9</v>
      </c>
      <c r="T193" s="6">
        <v>0</v>
      </c>
      <c r="U193" s="8">
        <v>2</v>
      </c>
      <c r="V193" s="8">
        <v>13</v>
      </c>
      <c r="W193" s="8">
        <v>8</v>
      </c>
      <c r="X193" s="8">
        <v>3</v>
      </c>
      <c r="Y193" s="8">
        <v>5</v>
      </c>
      <c r="Z193" s="9">
        <v>0</v>
      </c>
      <c r="AA193" s="22">
        <v>100</v>
      </c>
      <c r="AB193" s="22">
        <v>100</v>
      </c>
      <c r="AC193" s="22">
        <v>0</v>
      </c>
      <c r="AD193" s="22">
        <v>52.9</v>
      </c>
      <c r="AE193" s="22">
        <v>0</v>
      </c>
      <c r="AF193" s="22">
        <v>94.1</v>
      </c>
      <c r="AG193" s="22">
        <v>100</v>
      </c>
      <c r="AH193" s="22">
        <v>100</v>
      </c>
      <c r="AI193" s="22">
        <v>0</v>
      </c>
      <c r="AJ193" s="9">
        <v>96.1</v>
      </c>
      <c r="AK193" t="s">
        <v>216</v>
      </c>
      <c r="AL193" s="1" t="s">
        <v>254</v>
      </c>
      <c r="AM193" t="s">
        <v>217</v>
      </c>
      <c r="AN193" s="178">
        <v>100</v>
      </c>
    </row>
    <row r="194" spans="2:40" x14ac:dyDescent="0.2">
      <c r="H194" s="31">
        <v>16</v>
      </c>
      <c r="I194" s="31" t="s">
        <v>5</v>
      </c>
      <c r="J194" s="32">
        <v>36800001</v>
      </c>
      <c r="K194" s="32">
        <v>38450001</v>
      </c>
      <c r="L194" s="32">
        <v>1650000</v>
      </c>
      <c r="M194" s="22">
        <v>33</v>
      </c>
      <c r="N194" s="24">
        <v>38</v>
      </c>
      <c r="O194" s="29">
        <v>17</v>
      </c>
      <c r="P194" s="28">
        <v>1</v>
      </c>
      <c r="Q194" s="33">
        <v>2</v>
      </c>
      <c r="R194" s="53">
        <v>0</v>
      </c>
      <c r="S194" s="35">
        <v>3</v>
      </c>
      <c r="T194" s="6">
        <v>1</v>
      </c>
      <c r="U194" s="8">
        <v>2</v>
      </c>
      <c r="V194" s="8">
        <v>13</v>
      </c>
      <c r="W194" s="8">
        <v>9</v>
      </c>
      <c r="X194" s="8">
        <v>7</v>
      </c>
      <c r="Y194" s="8">
        <v>5</v>
      </c>
      <c r="Z194" s="9">
        <v>1</v>
      </c>
      <c r="AA194" s="22">
        <v>0</v>
      </c>
      <c r="AB194" s="22">
        <v>0</v>
      </c>
      <c r="AC194" s="22">
        <v>97</v>
      </c>
      <c r="AD194" s="22">
        <v>0</v>
      </c>
      <c r="AE194" s="22">
        <v>100</v>
      </c>
      <c r="AF194" s="22">
        <v>0</v>
      </c>
      <c r="AG194" s="22">
        <v>0</v>
      </c>
      <c r="AH194" s="22">
        <v>100</v>
      </c>
      <c r="AI194" s="22">
        <v>0</v>
      </c>
      <c r="AJ194" s="9">
        <v>0</v>
      </c>
      <c r="AK194" t="s">
        <v>218</v>
      </c>
      <c r="AL194" s="1" t="s">
        <v>255</v>
      </c>
      <c r="AM194" t="s">
        <v>219</v>
      </c>
      <c r="AN194" s="178">
        <v>100</v>
      </c>
    </row>
    <row r="195" spans="2:40" x14ac:dyDescent="0.2">
      <c r="C195" s="31" t="s">
        <v>5</v>
      </c>
      <c r="D195" s="32">
        <v>94000000</v>
      </c>
      <c r="E195" s="32">
        <v>95000000</v>
      </c>
      <c r="F195" s="32">
        <f>E195-D195</f>
        <v>1000000</v>
      </c>
      <c r="N195" s="52"/>
      <c r="O195" s="53"/>
      <c r="P195" s="28"/>
      <c r="Q195" s="54"/>
      <c r="R195" s="53"/>
      <c r="S195" s="37"/>
      <c r="T195" s="6"/>
      <c r="U195" s="8"/>
      <c r="V195" s="8"/>
      <c r="W195" s="8"/>
      <c r="X195" s="8"/>
      <c r="Y195" s="8"/>
      <c r="Z195" s="9"/>
      <c r="AA195" s="22"/>
      <c r="AB195" s="22"/>
      <c r="AC195" s="22"/>
      <c r="AD195" s="22"/>
      <c r="AE195" s="22"/>
      <c r="AF195" s="22"/>
      <c r="AG195" s="22"/>
      <c r="AH195" s="22"/>
      <c r="AI195" s="22"/>
      <c r="AJ195" s="9"/>
      <c r="AK195"/>
      <c r="AL195" s="1"/>
      <c r="AM195"/>
      <c r="AN195" s="178"/>
    </row>
    <row r="196" spans="2:40" x14ac:dyDescent="0.2">
      <c r="C196" s="22" t="s">
        <v>5</v>
      </c>
      <c r="D196" s="57">
        <v>606000000</v>
      </c>
      <c r="E196" s="57">
        <v>610000000</v>
      </c>
      <c r="F196" s="57">
        <f>E196-D196</f>
        <v>4000000</v>
      </c>
      <c r="H196" s="22">
        <v>17</v>
      </c>
      <c r="I196" s="22" t="s">
        <v>5</v>
      </c>
      <c r="J196" s="23">
        <v>606350001</v>
      </c>
      <c r="K196" s="23">
        <v>606600001</v>
      </c>
      <c r="L196" s="23">
        <v>250000</v>
      </c>
      <c r="M196" s="22">
        <v>5</v>
      </c>
      <c r="N196" s="24">
        <v>20</v>
      </c>
      <c r="O196" s="29">
        <v>4</v>
      </c>
      <c r="P196" s="28">
        <v>0</v>
      </c>
      <c r="Q196" s="54">
        <v>0</v>
      </c>
      <c r="R196" s="53">
        <v>0</v>
      </c>
      <c r="S196" s="35">
        <v>1</v>
      </c>
      <c r="T196" s="6">
        <v>0</v>
      </c>
      <c r="U196" s="8">
        <v>0</v>
      </c>
      <c r="V196" s="8">
        <v>2</v>
      </c>
      <c r="W196" s="8">
        <v>6</v>
      </c>
      <c r="X196" s="8">
        <v>6</v>
      </c>
      <c r="Y196" s="8">
        <v>4</v>
      </c>
      <c r="Z196" s="9">
        <v>2</v>
      </c>
      <c r="AA196" s="22">
        <v>100</v>
      </c>
      <c r="AB196" s="22">
        <v>20</v>
      </c>
      <c r="AC196" s="22">
        <v>0</v>
      </c>
      <c r="AD196" s="22">
        <v>100</v>
      </c>
      <c r="AE196" s="22">
        <v>20</v>
      </c>
      <c r="AF196" s="22">
        <v>0</v>
      </c>
      <c r="AG196" s="22">
        <v>0</v>
      </c>
      <c r="AH196" s="22">
        <v>100</v>
      </c>
      <c r="AI196" s="22">
        <v>0</v>
      </c>
      <c r="AJ196" s="9">
        <v>0</v>
      </c>
      <c r="AK196" t="s">
        <v>220</v>
      </c>
      <c r="AL196" s="130" t="s">
        <v>201</v>
      </c>
      <c r="AM196" t="s">
        <v>221</v>
      </c>
      <c r="AN196" s="178">
        <v>80</v>
      </c>
    </row>
    <row r="197" spans="2:40" x14ac:dyDescent="0.2">
      <c r="H197" s="22">
        <v>18</v>
      </c>
      <c r="I197" s="22" t="s">
        <v>5</v>
      </c>
      <c r="J197" s="23">
        <v>607050001</v>
      </c>
      <c r="K197" s="23">
        <v>610200001</v>
      </c>
      <c r="L197" s="23">
        <v>3150000</v>
      </c>
      <c r="M197" s="22">
        <v>63</v>
      </c>
      <c r="N197" s="24">
        <v>15</v>
      </c>
      <c r="O197" s="29">
        <v>3</v>
      </c>
      <c r="P197" s="28">
        <v>0</v>
      </c>
      <c r="Q197" s="54">
        <v>0</v>
      </c>
      <c r="R197" s="53">
        <v>0</v>
      </c>
      <c r="S197" s="37">
        <v>0</v>
      </c>
      <c r="T197" s="6">
        <v>0</v>
      </c>
      <c r="U197" s="8">
        <v>0</v>
      </c>
      <c r="V197" s="8">
        <v>6</v>
      </c>
      <c r="W197" s="8">
        <v>4</v>
      </c>
      <c r="X197" s="8">
        <v>1</v>
      </c>
      <c r="Y197" s="8">
        <v>4</v>
      </c>
      <c r="Z197" s="9">
        <v>0</v>
      </c>
      <c r="AA197" s="22">
        <v>57.1</v>
      </c>
      <c r="AB197" s="22">
        <v>41.3</v>
      </c>
      <c r="AC197" s="22">
        <v>0</v>
      </c>
      <c r="AD197" s="22">
        <v>65.099999999999994</v>
      </c>
      <c r="AE197" s="22">
        <v>42.9</v>
      </c>
      <c r="AF197" s="22">
        <v>0</v>
      </c>
      <c r="AG197" s="22">
        <v>0</v>
      </c>
      <c r="AH197" s="22">
        <v>79.400000000000006</v>
      </c>
      <c r="AI197" s="22">
        <v>44.4</v>
      </c>
      <c r="AJ197" s="9">
        <v>0</v>
      </c>
      <c r="AK197" t="s">
        <v>222</v>
      </c>
      <c r="AL197" s="130" t="s">
        <v>169</v>
      </c>
      <c r="AM197" t="s">
        <v>170</v>
      </c>
      <c r="AN197" s="178">
        <v>36.507936507936499</v>
      </c>
    </row>
    <row r="198" spans="2:40" x14ac:dyDescent="0.2">
      <c r="H198" s="31">
        <v>19</v>
      </c>
      <c r="I198" s="31" t="s">
        <v>6</v>
      </c>
      <c r="J198" s="32">
        <v>2700001</v>
      </c>
      <c r="K198" s="32">
        <v>2750001</v>
      </c>
      <c r="L198" s="32">
        <v>50000</v>
      </c>
      <c r="M198" s="22">
        <v>1</v>
      </c>
      <c r="N198" s="24">
        <v>1</v>
      </c>
      <c r="O198" s="29">
        <v>1</v>
      </c>
      <c r="P198" s="28">
        <v>0</v>
      </c>
      <c r="Q198" s="54">
        <v>0</v>
      </c>
      <c r="R198" s="53">
        <v>0</v>
      </c>
      <c r="S198" s="37">
        <v>0</v>
      </c>
      <c r="T198" s="6">
        <v>0</v>
      </c>
      <c r="U198" s="8">
        <v>0</v>
      </c>
      <c r="V198" s="8">
        <v>0</v>
      </c>
      <c r="W198" s="8">
        <v>0</v>
      </c>
      <c r="X198" s="8">
        <v>0</v>
      </c>
      <c r="Y198" s="8">
        <v>1</v>
      </c>
      <c r="Z198" s="9">
        <v>0</v>
      </c>
      <c r="AA198" s="22">
        <v>0</v>
      </c>
      <c r="AB198" s="22">
        <v>0</v>
      </c>
      <c r="AC198" s="22">
        <v>0</v>
      </c>
      <c r="AD198" s="22">
        <v>0</v>
      </c>
      <c r="AE198" s="22">
        <v>0</v>
      </c>
      <c r="AF198" s="22">
        <v>0</v>
      </c>
      <c r="AG198" s="22">
        <v>0</v>
      </c>
      <c r="AH198" s="22">
        <v>100</v>
      </c>
      <c r="AI198" s="22">
        <v>0</v>
      </c>
      <c r="AJ198" s="9">
        <v>0</v>
      </c>
      <c r="AK198" t="s">
        <v>223</v>
      </c>
      <c r="AL198" s="1" t="s">
        <v>256</v>
      </c>
      <c r="AM198" t="s">
        <v>170</v>
      </c>
      <c r="AN198" s="178">
        <v>100</v>
      </c>
    </row>
    <row r="199" spans="2:40" ht="17" thickBot="1" x14ac:dyDescent="0.25">
      <c r="B199" s="16"/>
      <c r="C199" s="16"/>
      <c r="D199" s="16"/>
      <c r="E199" s="16"/>
      <c r="F199" s="16"/>
      <c r="G199" s="16"/>
      <c r="H199" s="45">
        <v>20</v>
      </c>
      <c r="I199" s="45" t="s">
        <v>6</v>
      </c>
      <c r="J199" s="46">
        <v>709650001</v>
      </c>
      <c r="K199" s="46">
        <v>709700001</v>
      </c>
      <c r="L199" s="46">
        <v>50000</v>
      </c>
      <c r="M199" s="58">
        <v>1</v>
      </c>
      <c r="N199" s="59">
        <v>2</v>
      </c>
      <c r="O199" s="63">
        <v>0</v>
      </c>
      <c r="P199" s="61">
        <v>0</v>
      </c>
      <c r="Q199" s="76">
        <v>4</v>
      </c>
      <c r="R199" s="74">
        <v>10</v>
      </c>
      <c r="S199" s="75">
        <v>15</v>
      </c>
      <c r="T199" s="65">
        <v>2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66">
        <v>0</v>
      </c>
      <c r="AA199" s="58">
        <v>100</v>
      </c>
      <c r="AB199" s="58">
        <v>0</v>
      </c>
      <c r="AC199" s="58">
        <v>100</v>
      </c>
      <c r="AD199" s="58">
        <v>100</v>
      </c>
      <c r="AE199" s="58">
        <v>0</v>
      </c>
      <c r="AF199" s="58">
        <v>0</v>
      </c>
      <c r="AG199" s="58">
        <v>0</v>
      </c>
      <c r="AH199" s="58">
        <v>100</v>
      </c>
      <c r="AI199" s="58">
        <v>0</v>
      </c>
      <c r="AJ199" s="66">
        <v>0</v>
      </c>
      <c r="AK199" t="s">
        <v>224</v>
      </c>
      <c r="AL199" s="1" t="s">
        <v>257</v>
      </c>
      <c r="AM199" t="s">
        <v>225</v>
      </c>
      <c r="AN199" s="188">
        <v>100</v>
      </c>
    </row>
    <row r="200" spans="2:40" ht="17" thickTop="1" x14ac:dyDescent="0.2">
      <c r="AK200" s="98"/>
      <c r="AL200" s="90"/>
      <c r="AM200" s="90"/>
      <c r="AN200" s="140"/>
    </row>
    <row r="201" spans="2:40" x14ac:dyDescent="0.2">
      <c r="N201" s="53"/>
      <c r="P201" s="53"/>
      <c r="Q201" s="53"/>
    </row>
    <row r="205" spans="2:40" x14ac:dyDescent="0.2">
      <c r="D205" s="15" t="s">
        <v>41</v>
      </c>
      <c r="E205" s="15">
        <v>173</v>
      </c>
      <c r="F205" s="15"/>
    </row>
    <row r="206" spans="2:40" x14ac:dyDescent="0.2">
      <c r="D206" s="27" t="s">
        <v>74</v>
      </c>
      <c r="E206" s="13">
        <v>145</v>
      </c>
      <c r="F206" s="77">
        <f>E206/173</f>
        <v>0.83815028901734101</v>
      </c>
    </row>
    <row r="207" spans="2:40" x14ac:dyDescent="0.2">
      <c r="D207" s="78" t="s">
        <v>76</v>
      </c>
      <c r="E207" s="15">
        <v>110</v>
      </c>
      <c r="F207" s="79">
        <f t="shared" ref="F207:F211" si="8">E207/173</f>
        <v>0.63583815028901736</v>
      </c>
    </row>
    <row r="208" spans="2:40" x14ac:dyDescent="0.2">
      <c r="D208" s="80" t="s">
        <v>77</v>
      </c>
      <c r="E208" s="81">
        <f>COUNTIF(P14:P199,"&gt;0")</f>
        <v>72</v>
      </c>
      <c r="F208" s="77">
        <f t="shared" si="8"/>
        <v>0.41618497109826591</v>
      </c>
    </row>
    <row r="209" spans="4:6" x14ac:dyDescent="0.2">
      <c r="D209" s="82" t="s">
        <v>80</v>
      </c>
      <c r="E209" s="15">
        <v>85</v>
      </c>
      <c r="F209" s="79">
        <f t="shared" si="8"/>
        <v>0.4913294797687861</v>
      </c>
    </row>
    <row r="210" spans="4:6" x14ac:dyDescent="0.2">
      <c r="D210" s="34" t="s">
        <v>78</v>
      </c>
      <c r="E210" s="13">
        <v>43</v>
      </c>
      <c r="F210" s="77">
        <f t="shared" si="8"/>
        <v>0.24855491329479767</v>
      </c>
    </row>
    <row r="211" spans="4:6" x14ac:dyDescent="0.2">
      <c r="D211" s="83" t="s">
        <v>79</v>
      </c>
      <c r="E211" s="15">
        <v>65</v>
      </c>
      <c r="F211" s="79">
        <f t="shared" si="8"/>
        <v>0.37572254335260113</v>
      </c>
    </row>
    <row r="214" spans="4:6" x14ac:dyDescent="0.2">
      <c r="D214" s="84" t="s">
        <v>74</v>
      </c>
      <c r="E214" s="15">
        <v>145</v>
      </c>
      <c r="F214" s="15"/>
    </row>
    <row r="215" spans="4:6" x14ac:dyDescent="0.2">
      <c r="D215" s="85" t="s">
        <v>22</v>
      </c>
      <c r="E215" s="40">
        <v>53</v>
      </c>
      <c r="F215" s="86">
        <f>E215/145</f>
        <v>0.36551724137931035</v>
      </c>
    </row>
    <row r="216" spans="4:6" x14ac:dyDescent="0.2">
      <c r="D216" s="85" t="s">
        <v>23</v>
      </c>
      <c r="E216" s="40">
        <v>57</v>
      </c>
      <c r="F216" s="87">
        <f t="shared" ref="F216:F221" si="9">E216/145</f>
        <v>0.39310344827586208</v>
      </c>
    </row>
    <row r="217" spans="4:6" x14ac:dyDescent="0.2">
      <c r="D217" s="85" t="s">
        <v>24</v>
      </c>
      <c r="E217" s="40">
        <v>122</v>
      </c>
      <c r="F217" s="87">
        <f t="shared" si="9"/>
        <v>0.8413793103448276</v>
      </c>
    </row>
    <row r="218" spans="4:6" x14ac:dyDescent="0.2">
      <c r="D218" s="85" t="s">
        <v>25</v>
      </c>
      <c r="E218" s="40">
        <v>101</v>
      </c>
      <c r="F218" s="87">
        <f t="shared" si="9"/>
        <v>0.69655172413793098</v>
      </c>
    </row>
    <row r="219" spans="4:6" x14ac:dyDescent="0.2">
      <c r="D219" s="85" t="s">
        <v>26</v>
      </c>
      <c r="E219" s="40">
        <v>105</v>
      </c>
      <c r="F219" s="87">
        <f t="shared" si="9"/>
        <v>0.72413793103448276</v>
      </c>
    </row>
    <row r="220" spans="4:6" x14ac:dyDescent="0.2">
      <c r="D220" s="85" t="s">
        <v>27</v>
      </c>
      <c r="E220" s="40">
        <v>84</v>
      </c>
      <c r="F220" s="87">
        <f t="shared" si="9"/>
        <v>0.57931034482758625</v>
      </c>
    </row>
    <row r="221" spans="4:6" x14ac:dyDescent="0.2">
      <c r="D221" s="88" t="s">
        <v>28</v>
      </c>
      <c r="E221" s="15">
        <v>68</v>
      </c>
      <c r="F221" s="89">
        <f t="shared" si="9"/>
        <v>0.4689655172413793</v>
      </c>
    </row>
    <row r="223" spans="4:6" x14ac:dyDescent="0.2">
      <c r="F223" s="114"/>
    </row>
  </sheetData>
  <sortState xmlns:xlrd2="http://schemas.microsoft.com/office/spreadsheetml/2017/richdata2" ref="AC49:AR64">
    <sortCondition ref="AC49:AC64"/>
  </sortState>
  <mergeCells count="6">
    <mergeCell ref="C12:F12"/>
    <mergeCell ref="T12:Z12"/>
    <mergeCell ref="AA12:AJ12"/>
    <mergeCell ref="AK12:AN12"/>
    <mergeCell ref="N12:S12"/>
    <mergeCell ref="H12:M12"/>
  </mergeCells>
  <conditionalFormatting sqref="T94:Z97 T99:Z104 T106:Z113 Z114 T115:Z128 T130:Z148 T165:Z171 T173:Z194 T196:Z199 Z97:Z110 T14:Z39">
    <cfRule type="cellIs" dxfId="8" priority="15" operator="greaterThan">
      <formula>0</formula>
    </cfRule>
  </conditionalFormatting>
  <conditionalFormatting sqref="T41:Z56">
    <cfRule type="cellIs" dxfId="7" priority="14" operator="greaterThan">
      <formula>0</formula>
    </cfRule>
  </conditionalFormatting>
  <conditionalFormatting sqref="T57:Z71">
    <cfRule type="cellIs" dxfId="6" priority="13" operator="greaterThan">
      <formula>0</formula>
    </cfRule>
  </conditionalFormatting>
  <conditionalFormatting sqref="T72:Z93">
    <cfRule type="cellIs" dxfId="5" priority="12" operator="greaterThan">
      <formula>0</formula>
    </cfRule>
  </conditionalFormatting>
  <conditionalFormatting sqref="T129:Z129">
    <cfRule type="cellIs" dxfId="4" priority="8" operator="greaterThan">
      <formula>0</formula>
    </cfRule>
  </conditionalFormatting>
  <conditionalFormatting sqref="T149:Z163">
    <cfRule type="cellIs" dxfId="3" priority="7" operator="greaterThan">
      <formula>0</formula>
    </cfRule>
  </conditionalFormatting>
  <conditionalFormatting sqref="T172:Z172">
    <cfRule type="cellIs" dxfId="2" priority="4" operator="greaterThan">
      <formula>0</formula>
    </cfRule>
  </conditionalFormatting>
  <conditionalFormatting sqref="T164:Z164">
    <cfRule type="cellIs" dxfId="1" priority="3" operator="greaterThan">
      <formula>0</formula>
    </cfRule>
  </conditionalFormatting>
  <conditionalFormatting sqref="T195:Z19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Uauy (JIC)</dc:creator>
  <cp:lastModifiedBy>Hanin</cp:lastModifiedBy>
  <dcterms:created xsi:type="dcterms:W3CDTF">2022-07-18T18:14:24Z</dcterms:created>
  <dcterms:modified xsi:type="dcterms:W3CDTF">2022-07-26T07:28:31Z</dcterms:modified>
</cp:coreProperties>
</file>