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rozc/Documents/PhD_2020/01_thesis/chapter_2/supplementals/tables/"/>
    </mc:Choice>
  </mc:AlternateContent>
  <xr:revisionPtr revIDLastSave="0" documentId="13_ncr:1_{FE368CDE-BE32-7E45-86ED-F9237435002E}" xr6:coauthVersionLast="47" xr6:coauthVersionMax="47" xr10:uidLastSave="{00000000-0000-0000-0000-000000000000}"/>
  <bookViews>
    <workbookView xWindow="44680" yWindow="960" windowWidth="33600" windowHeight="19600" xr2:uid="{4B508845-01AF-E349-BA51-55251A7E54C7}"/>
  </bookViews>
  <sheets>
    <sheet name="Table 2.1" sheetId="48" r:id="rId1"/>
    <sheet name="pangenome_passport" sheetId="1" r:id="rId2"/>
    <sheet name="Table2_reads_summary" sheetId="50" r:id="rId3"/>
    <sheet name="pangenome_EI" sheetId="16" r:id="rId4"/>
    <sheet name="wheat_pangenome" sheetId="30" r:id="rId5"/>
    <sheet name="fielder" sheetId="44" r:id="rId6"/>
    <sheet name="tibetan_Zang1817" sheetId="28" r:id="rId7"/>
    <sheet name="Aegilops_ventricosa" sheetId="40" r:id="rId8"/>
    <sheet name="ventricosa_116981" sheetId="47" r:id="rId9"/>
    <sheet name="Thinopyrum_obtusiflorum" sheetId="41" r:id="rId10"/>
    <sheet name="rye" sheetId="39" r:id="rId11"/>
    <sheet name="Triticum_timopheevii " sheetId="33" r:id="rId12"/>
    <sheet name="Thinopyrum_ponticum" sheetId="32" r:id="rId13"/>
    <sheet name="Thinopyrum_elongatum" sheetId="34" r:id="rId14"/>
    <sheet name="Triticum_urartu" sheetId="36" r:id="rId15"/>
    <sheet name="diccocoides" sheetId="37" r:id="rId16"/>
    <sheet name="Aegilops_speltoides" sheetId="38" r:id="rId17"/>
    <sheet name="svevo" sheetId="35" r:id="rId18"/>
    <sheet name="AL8_78" sheetId="46" r:id="rId19"/>
  </sheets>
  <definedNames>
    <definedName name="_xlnm._FilterDatabase" localSheetId="16" hidden="1">Aegilops_speltoides!$A$1:$AL$1</definedName>
    <definedName name="_xlnm._FilterDatabase" localSheetId="15" hidden="1">diccocoides!$A$1:$AL$1</definedName>
    <definedName name="_xlnm._FilterDatabase" localSheetId="5" hidden="1">fielder!$A$1:$AI$1</definedName>
    <definedName name="_xlnm._FilterDatabase" localSheetId="3" hidden="1">pangenome_EI!$A$1:$W$148</definedName>
    <definedName name="_xlnm._FilterDatabase" localSheetId="17" hidden="1">svevo!$A$1:$AL$1</definedName>
    <definedName name="_xlnm._FilterDatabase" localSheetId="13" hidden="1">Thinopyrum_elongatum!$A$1:$AI$44</definedName>
    <definedName name="_xlnm._FilterDatabase" localSheetId="6" hidden="1">tibetan_Zang1817!$A$1:$AG$51</definedName>
    <definedName name="_xlnm._FilterDatabase" localSheetId="11" hidden="1">'Triticum_timopheevii '!$A$1:$AJ$1</definedName>
    <definedName name="_xlnm._FilterDatabase" localSheetId="4" hidden="1">wheat_pangenome!$A$1:$AJ$669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0" l="1"/>
  <c r="G4" i="40"/>
  <c r="G5" i="40"/>
  <c r="G6" i="40"/>
  <c r="G2" i="40"/>
  <c r="F3" i="46"/>
  <c r="F4" i="46"/>
  <c r="F5" i="46"/>
  <c r="F6" i="46"/>
  <c r="F7" i="46"/>
  <c r="F8" i="46"/>
  <c r="F9" i="46"/>
  <c r="F10" i="46"/>
  <c r="F11" i="46"/>
  <c r="F12" i="46"/>
  <c r="F13" i="46"/>
  <c r="F14" i="46"/>
  <c r="F15" i="46"/>
  <c r="F16" i="46"/>
  <c r="F17" i="46"/>
  <c r="F2" i="46"/>
  <c r="I25" i="44"/>
  <c r="E20" i="44"/>
  <c r="E21" i="44"/>
  <c r="E24" i="44"/>
  <c r="E23" i="44"/>
  <c r="E22" i="44"/>
  <c r="I18" i="44"/>
  <c r="I14" i="44"/>
  <c r="I4" i="44"/>
  <c r="I5" i="44"/>
  <c r="I15" i="44"/>
  <c r="I10" i="44"/>
  <c r="I12" i="44"/>
  <c r="I13" i="44"/>
  <c r="I16" i="44"/>
  <c r="I6" i="44"/>
  <c r="I11" i="44"/>
  <c r="I3" i="44"/>
  <c r="I22" i="44" s="1"/>
  <c r="I8" i="44"/>
  <c r="I17" i="44"/>
  <c r="I7" i="44"/>
  <c r="I9" i="44"/>
  <c r="I2" i="44"/>
  <c r="E3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2" i="44"/>
  <c r="F2" i="33"/>
  <c r="E22" i="39"/>
  <c r="E3" i="39"/>
  <c r="E4" i="39"/>
  <c r="E5" i="39"/>
  <c r="E6" i="39"/>
  <c r="E7" i="39"/>
  <c r="E8" i="39"/>
  <c r="E9" i="39"/>
  <c r="E10" i="39"/>
  <c r="E11" i="39"/>
  <c r="E12" i="39"/>
  <c r="E13" i="39"/>
  <c r="E14" i="39"/>
  <c r="E15" i="39"/>
  <c r="E16" i="39"/>
  <c r="E17" i="39"/>
  <c r="E18" i="39"/>
  <c r="E19" i="39"/>
  <c r="E2" i="39"/>
  <c r="F7" i="38"/>
  <c r="F8" i="38"/>
  <c r="F9" i="38"/>
  <c r="F2" i="38"/>
  <c r="F3" i="38"/>
  <c r="F4" i="38"/>
  <c r="F5" i="38"/>
  <c r="F10" i="38"/>
  <c r="F6" i="38"/>
  <c r="F11" i="37"/>
  <c r="F12" i="37"/>
  <c r="F13" i="37"/>
  <c r="F14" i="37"/>
  <c r="F15" i="37"/>
  <c r="F2" i="37"/>
  <c r="F3" i="37"/>
  <c r="F4" i="37"/>
  <c r="F5" i="37"/>
  <c r="F6" i="37"/>
  <c r="F7" i="37"/>
  <c r="F8" i="37"/>
  <c r="F9" i="37"/>
  <c r="F16" i="37"/>
  <c r="F17" i="37"/>
  <c r="F18" i="37"/>
  <c r="F19" i="37"/>
  <c r="F10" i="37"/>
  <c r="F3" i="36"/>
  <c r="F4" i="36"/>
  <c r="F5" i="36"/>
  <c r="F6" i="36"/>
  <c r="F7" i="36"/>
  <c r="F8" i="36"/>
  <c r="F9" i="36"/>
  <c r="F10" i="36"/>
  <c r="F11" i="36"/>
  <c r="F12" i="36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49" i="36"/>
  <c r="F50" i="36"/>
  <c r="F51" i="36"/>
  <c r="F52" i="36"/>
  <c r="F53" i="36"/>
  <c r="F54" i="36"/>
  <c r="F55" i="36"/>
  <c r="F56" i="36"/>
  <c r="F57" i="36"/>
  <c r="F58" i="36"/>
  <c r="F59" i="36"/>
  <c r="F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F75" i="36"/>
  <c r="F76" i="36"/>
  <c r="F77" i="36"/>
  <c r="F78" i="36"/>
  <c r="F79" i="36"/>
  <c r="F80" i="36"/>
  <c r="F81" i="36"/>
  <c r="F82" i="36"/>
  <c r="F83" i="36"/>
  <c r="F84" i="36"/>
  <c r="F85" i="36"/>
  <c r="F86" i="36"/>
  <c r="F87" i="36"/>
  <c r="F88" i="36"/>
  <c r="F89" i="36"/>
  <c r="F90" i="36"/>
  <c r="F91" i="36"/>
  <c r="F92" i="36"/>
  <c r="F93" i="36"/>
  <c r="F94" i="36"/>
  <c r="F95" i="36"/>
  <c r="F96" i="36"/>
  <c r="F97" i="36"/>
  <c r="F98" i="36"/>
  <c r="F99" i="36"/>
  <c r="F100" i="36"/>
  <c r="F101" i="36"/>
  <c r="F102" i="36"/>
  <c r="F103" i="36"/>
  <c r="F104" i="36"/>
  <c r="F105" i="36"/>
  <c r="F106" i="36"/>
  <c r="F107" i="36"/>
  <c r="F108" i="36"/>
  <c r="F109" i="36"/>
  <c r="F110" i="36"/>
  <c r="F111" i="36"/>
  <c r="F112" i="36"/>
  <c r="F2" i="36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2" i="34"/>
  <c r="F3" i="33"/>
  <c r="F4" i="33"/>
  <c r="F5" i="33"/>
  <c r="F6" i="33"/>
  <c r="F7" i="33"/>
  <c r="F8" i="33"/>
  <c r="F9" i="33"/>
  <c r="F10" i="33"/>
  <c r="F12" i="33" s="1"/>
  <c r="F3" i="32"/>
  <c r="F4" i="32"/>
  <c r="F2" i="32"/>
  <c r="F5" i="35"/>
  <c r="F16" i="35"/>
  <c r="F19" i="35"/>
  <c r="F9" i="35"/>
  <c r="F11" i="35"/>
  <c r="F15" i="35"/>
  <c r="F17" i="35"/>
  <c r="F14" i="35"/>
  <c r="F18" i="35"/>
  <c r="F12" i="35"/>
  <c r="F10" i="35"/>
  <c r="F8" i="35"/>
  <c r="F13" i="35"/>
  <c r="F6" i="35"/>
  <c r="F4" i="35"/>
  <c r="F3" i="35"/>
  <c r="F7" i="35"/>
  <c r="F32" i="35"/>
  <c r="F35" i="35"/>
  <c r="F33" i="35"/>
  <c r="F34" i="35"/>
  <c r="F31" i="35"/>
  <c r="F21" i="35"/>
  <c r="F20" i="35"/>
  <c r="F23" i="35"/>
  <c r="F27" i="35"/>
  <c r="F24" i="35"/>
  <c r="F25" i="35"/>
  <c r="F30" i="35"/>
  <c r="F28" i="35"/>
  <c r="F29" i="35"/>
  <c r="F26" i="35"/>
  <c r="F22" i="35"/>
  <c r="F2" i="35"/>
  <c r="F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  <c r="F1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47" i="30"/>
  <c r="F148" i="30"/>
  <c r="F149" i="30"/>
  <c r="F150" i="30"/>
  <c r="F151" i="30"/>
  <c r="F152" i="30"/>
  <c r="F153" i="30"/>
  <c r="F154" i="30"/>
  <c r="F155" i="30"/>
  <c r="F156" i="30"/>
  <c r="F157" i="30"/>
  <c r="F158" i="30"/>
  <c r="F159" i="30"/>
  <c r="F160" i="30"/>
  <c r="F161" i="30"/>
  <c r="F162" i="30"/>
  <c r="F163" i="30"/>
  <c r="F164" i="30"/>
  <c r="F165" i="30"/>
  <c r="F166" i="30"/>
  <c r="F167" i="30"/>
  <c r="F168" i="30"/>
  <c r="F169" i="30"/>
  <c r="F170" i="30"/>
  <c r="F171" i="30"/>
  <c r="F172" i="30"/>
  <c r="F173" i="30"/>
  <c r="F174" i="30"/>
  <c r="F175" i="30"/>
  <c r="F176" i="30"/>
  <c r="F177" i="30"/>
  <c r="F178" i="30"/>
  <c r="F179" i="30"/>
  <c r="F180" i="30"/>
  <c r="F181" i="30"/>
  <c r="F182" i="30"/>
  <c r="F183" i="30"/>
  <c r="F184" i="30"/>
  <c r="F185" i="30"/>
  <c r="F186" i="30"/>
  <c r="F187" i="30"/>
  <c r="F188" i="30"/>
  <c r="F189" i="30"/>
  <c r="F190" i="30"/>
  <c r="F191" i="30"/>
  <c r="F192" i="30"/>
  <c r="F193" i="30"/>
  <c r="F194" i="30"/>
  <c r="F195" i="30"/>
  <c r="F196" i="30"/>
  <c r="F197" i="30"/>
  <c r="F198" i="30"/>
  <c r="F199" i="30"/>
  <c r="F200" i="30"/>
  <c r="F201" i="30"/>
  <c r="F202" i="30"/>
  <c r="F203" i="30"/>
  <c r="F204" i="30"/>
  <c r="F205" i="30"/>
  <c r="F206" i="30"/>
  <c r="F207" i="30"/>
  <c r="F208" i="30"/>
  <c r="F209" i="30"/>
  <c r="F210" i="30"/>
  <c r="F211" i="30"/>
  <c r="F212" i="30"/>
  <c r="F213" i="30"/>
  <c r="F214" i="30"/>
  <c r="F215" i="30"/>
  <c r="F216" i="30"/>
  <c r="F217" i="30"/>
  <c r="F218" i="30"/>
  <c r="F219" i="30"/>
  <c r="F220" i="30"/>
  <c r="F221" i="30"/>
  <c r="F222" i="30"/>
  <c r="F223" i="30"/>
  <c r="F224" i="30"/>
  <c r="F225" i="30"/>
  <c r="F226" i="30"/>
  <c r="F227" i="30"/>
  <c r="F228" i="30"/>
  <c r="F229" i="30"/>
  <c r="F230" i="30"/>
  <c r="F231" i="30"/>
  <c r="F232" i="30"/>
  <c r="F233" i="30"/>
  <c r="F234" i="30"/>
  <c r="F235" i="30"/>
  <c r="F236" i="30"/>
  <c r="F237" i="30"/>
  <c r="F238" i="30"/>
  <c r="F239" i="30"/>
  <c r="F240" i="30"/>
  <c r="F241" i="30"/>
  <c r="F242" i="30"/>
  <c r="F243" i="30"/>
  <c r="F244" i="30"/>
  <c r="F245" i="30"/>
  <c r="F246" i="30"/>
  <c r="F247" i="30"/>
  <c r="F248" i="30"/>
  <c r="F249" i="30"/>
  <c r="F250" i="30"/>
  <c r="F251" i="30"/>
  <c r="F252" i="30"/>
  <c r="F253" i="30"/>
  <c r="F254" i="30"/>
  <c r="F255" i="30"/>
  <c r="F256" i="30"/>
  <c r="F257" i="30"/>
  <c r="F258" i="30"/>
  <c r="F259" i="30"/>
  <c r="F260" i="30"/>
  <c r="F261" i="30"/>
  <c r="F262" i="30"/>
  <c r="F263" i="30"/>
  <c r="F264" i="30"/>
  <c r="F265" i="30"/>
  <c r="F266" i="30"/>
  <c r="F267" i="30"/>
  <c r="F268" i="30"/>
  <c r="F269" i="30"/>
  <c r="F270" i="30"/>
  <c r="F271" i="30"/>
  <c r="F272" i="30"/>
  <c r="F273" i="30"/>
  <c r="F274" i="30"/>
  <c r="F275" i="30"/>
  <c r="F276" i="30"/>
  <c r="F277" i="30"/>
  <c r="F278" i="30"/>
  <c r="F279" i="30"/>
  <c r="F280" i="30"/>
  <c r="F281" i="30"/>
  <c r="F282" i="30"/>
  <c r="F283" i="30"/>
  <c r="F284" i="30"/>
  <c r="F285" i="30"/>
  <c r="F286" i="30"/>
  <c r="F287" i="30"/>
  <c r="F288" i="30"/>
  <c r="F289" i="30"/>
  <c r="F290" i="30"/>
  <c r="F291" i="30"/>
  <c r="F292" i="30"/>
  <c r="F293" i="30"/>
  <c r="F294" i="30"/>
  <c r="F295" i="30"/>
  <c r="F296" i="30"/>
  <c r="F297" i="30"/>
  <c r="F298" i="30"/>
  <c r="F299" i="30"/>
  <c r="F300" i="30"/>
  <c r="F301" i="30"/>
  <c r="F302" i="30"/>
  <c r="F303" i="30"/>
  <c r="F304" i="30"/>
  <c r="F305" i="30"/>
  <c r="F306" i="30"/>
  <c r="F307" i="30"/>
  <c r="F308" i="30"/>
  <c r="F309" i="30"/>
  <c r="F310" i="30"/>
  <c r="F311" i="30"/>
  <c r="F312" i="30"/>
  <c r="F313" i="30"/>
  <c r="F314" i="30"/>
  <c r="F315" i="30"/>
  <c r="F316" i="30"/>
  <c r="F317" i="30"/>
  <c r="F318" i="30"/>
  <c r="F319" i="30"/>
  <c r="F320" i="30"/>
  <c r="F321" i="30"/>
  <c r="F322" i="30"/>
  <c r="F323" i="30"/>
  <c r="F324" i="30"/>
  <c r="F325" i="30"/>
  <c r="F326" i="30"/>
  <c r="F327" i="30"/>
  <c r="F328" i="30"/>
  <c r="F329" i="30"/>
  <c r="F330" i="30"/>
  <c r="F331" i="30"/>
  <c r="F332" i="30"/>
  <c r="F333" i="30"/>
  <c r="F334" i="30"/>
  <c r="F335" i="30"/>
  <c r="F336" i="30"/>
  <c r="F337" i="30"/>
  <c r="F338" i="30"/>
  <c r="F339" i="30"/>
  <c r="F340" i="30"/>
  <c r="F341" i="30"/>
  <c r="F342" i="30"/>
  <c r="F343" i="30"/>
  <c r="F344" i="30"/>
  <c r="F345" i="30"/>
  <c r="F346" i="30"/>
  <c r="F347" i="30"/>
  <c r="F348" i="30"/>
  <c r="F349" i="30"/>
  <c r="F350" i="30"/>
  <c r="F351" i="30"/>
  <c r="F352" i="30"/>
  <c r="F353" i="30"/>
  <c r="F354" i="30"/>
  <c r="F355" i="30"/>
  <c r="F356" i="30"/>
  <c r="F357" i="30"/>
  <c r="F358" i="30"/>
  <c r="F359" i="30"/>
  <c r="F360" i="30"/>
  <c r="F361" i="30"/>
  <c r="F362" i="30"/>
  <c r="F363" i="30"/>
  <c r="F364" i="30"/>
  <c r="F365" i="30"/>
  <c r="F366" i="30"/>
  <c r="F367" i="30"/>
  <c r="F368" i="30"/>
  <c r="F369" i="30"/>
  <c r="F370" i="30"/>
  <c r="F371" i="30"/>
  <c r="F372" i="30"/>
  <c r="F373" i="30"/>
  <c r="F374" i="30"/>
  <c r="F375" i="30"/>
  <c r="F376" i="30"/>
  <c r="F377" i="30"/>
  <c r="F378" i="30"/>
  <c r="F379" i="30"/>
  <c r="F380" i="30"/>
  <c r="F381" i="30"/>
  <c r="F382" i="30"/>
  <c r="F383" i="30"/>
  <c r="F384" i="30"/>
  <c r="F385" i="30"/>
  <c r="F386" i="30"/>
  <c r="F387" i="30"/>
  <c r="F388" i="30"/>
  <c r="F389" i="30"/>
  <c r="F390" i="30"/>
  <c r="F391" i="30"/>
  <c r="F392" i="30"/>
  <c r="F393" i="30"/>
  <c r="F394" i="30"/>
  <c r="F395" i="30"/>
  <c r="F396" i="30"/>
  <c r="F397" i="30"/>
  <c r="F398" i="30"/>
  <c r="F399" i="30"/>
  <c r="F400" i="30"/>
  <c r="F401" i="30"/>
  <c r="F402" i="30"/>
  <c r="F403" i="30"/>
  <c r="F404" i="30"/>
  <c r="F405" i="30"/>
  <c r="F406" i="30"/>
  <c r="F407" i="30"/>
  <c r="F408" i="30"/>
  <c r="F409" i="30"/>
  <c r="F410" i="30"/>
  <c r="F411" i="30"/>
  <c r="F412" i="30"/>
  <c r="F413" i="30"/>
  <c r="F414" i="30"/>
  <c r="F415" i="30"/>
  <c r="F416" i="30"/>
  <c r="F417" i="30"/>
  <c r="F418" i="30"/>
  <c r="F419" i="30"/>
  <c r="F420" i="30"/>
  <c r="F421" i="30"/>
  <c r="F422" i="30"/>
  <c r="F423" i="30"/>
  <c r="F424" i="30"/>
  <c r="F425" i="30"/>
  <c r="F426" i="30"/>
  <c r="F427" i="30"/>
  <c r="F428" i="30"/>
  <c r="F429" i="30"/>
  <c r="F430" i="30"/>
  <c r="F431" i="30"/>
  <c r="F432" i="30"/>
  <c r="F433" i="30"/>
  <c r="F434" i="30"/>
  <c r="F435" i="30"/>
  <c r="F436" i="30"/>
  <c r="F437" i="30"/>
  <c r="F438" i="30"/>
  <c r="F439" i="30"/>
  <c r="F440" i="30"/>
  <c r="F441" i="30"/>
  <c r="F442" i="30"/>
  <c r="F443" i="30"/>
  <c r="F444" i="30"/>
  <c r="F445" i="30"/>
  <c r="F446" i="30"/>
  <c r="F447" i="30"/>
  <c r="F448" i="30"/>
  <c r="F449" i="30"/>
  <c r="F450" i="30"/>
  <c r="F451" i="30"/>
  <c r="F452" i="30"/>
  <c r="F453" i="30"/>
  <c r="F454" i="30"/>
  <c r="F455" i="30"/>
  <c r="F456" i="30"/>
  <c r="F457" i="30"/>
  <c r="F458" i="30"/>
  <c r="F459" i="30"/>
  <c r="F460" i="30"/>
  <c r="F461" i="30"/>
  <c r="F462" i="30"/>
  <c r="F463" i="30"/>
  <c r="F464" i="30"/>
  <c r="F465" i="30"/>
  <c r="F466" i="30"/>
  <c r="F467" i="30"/>
  <c r="F468" i="30"/>
  <c r="F469" i="30"/>
  <c r="F470" i="30"/>
  <c r="F471" i="30"/>
  <c r="F472" i="30"/>
  <c r="F473" i="30"/>
  <c r="F474" i="30"/>
  <c r="F475" i="30"/>
  <c r="F476" i="30"/>
  <c r="F477" i="30"/>
  <c r="F478" i="30"/>
  <c r="F479" i="30"/>
  <c r="F480" i="30"/>
  <c r="F481" i="30"/>
  <c r="F482" i="30"/>
  <c r="F483" i="30"/>
  <c r="F484" i="30"/>
  <c r="F485" i="30"/>
  <c r="F486" i="30"/>
  <c r="F487" i="30"/>
  <c r="F488" i="30"/>
  <c r="F489" i="30"/>
  <c r="F490" i="30"/>
  <c r="F491" i="30"/>
  <c r="F492" i="30"/>
  <c r="F493" i="30"/>
  <c r="F494" i="30"/>
  <c r="F495" i="30"/>
  <c r="F496" i="30"/>
  <c r="F497" i="30"/>
  <c r="F498" i="30"/>
  <c r="F499" i="30"/>
  <c r="F500" i="30"/>
  <c r="F501" i="30"/>
  <c r="F502" i="30"/>
  <c r="F503" i="30"/>
  <c r="F504" i="30"/>
  <c r="F505" i="30"/>
  <c r="F506" i="30"/>
  <c r="F507" i="30"/>
  <c r="F508" i="30"/>
  <c r="F509" i="30"/>
  <c r="F510" i="30"/>
  <c r="F511" i="30"/>
  <c r="F512" i="30"/>
  <c r="F513" i="30"/>
  <c r="F514" i="30"/>
  <c r="F515" i="30"/>
  <c r="F516" i="30"/>
  <c r="F517" i="30"/>
  <c r="F518" i="30"/>
  <c r="F519" i="30"/>
  <c r="F520" i="30"/>
  <c r="F521" i="30"/>
  <c r="F522" i="30"/>
  <c r="F523" i="30"/>
  <c r="F524" i="30"/>
  <c r="F525" i="30"/>
  <c r="F526" i="30"/>
  <c r="F527" i="30"/>
  <c r="F528" i="30"/>
  <c r="F529" i="30"/>
  <c r="F530" i="30"/>
  <c r="F531" i="30"/>
  <c r="F532" i="30"/>
  <c r="F533" i="30"/>
  <c r="F534" i="30"/>
  <c r="F535" i="30"/>
  <c r="F536" i="30"/>
  <c r="F537" i="30"/>
  <c r="F538" i="30"/>
  <c r="F539" i="30"/>
  <c r="F540" i="30"/>
  <c r="F541" i="30"/>
  <c r="F542" i="30"/>
  <c r="F543" i="30"/>
  <c r="F544" i="30"/>
  <c r="F545" i="30"/>
  <c r="F546" i="30"/>
  <c r="F547" i="30"/>
  <c r="F548" i="30"/>
  <c r="F549" i="30"/>
  <c r="F550" i="30"/>
  <c r="F551" i="30"/>
  <c r="F552" i="30"/>
  <c r="F553" i="30"/>
  <c r="F554" i="30"/>
  <c r="F555" i="30"/>
  <c r="F556" i="30"/>
  <c r="F557" i="30"/>
  <c r="F558" i="30"/>
  <c r="F559" i="30"/>
  <c r="F560" i="30"/>
  <c r="F561" i="30"/>
  <c r="F562" i="30"/>
  <c r="F563" i="30"/>
  <c r="F564" i="30"/>
  <c r="F565" i="30"/>
  <c r="F566" i="30"/>
  <c r="F567" i="30"/>
  <c r="F568" i="30"/>
  <c r="F569" i="30"/>
  <c r="F570" i="30"/>
  <c r="F571" i="30"/>
  <c r="F572" i="30"/>
  <c r="F573" i="30"/>
  <c r="F574" i="30"/>
  <c r="F575" i="30"/>
  <c r="F576" i="30"/>
  <c r="F577" i="30"/>
  <c r="F578" i="30"/>
  <c r="F579" i="30"/>
  <c r="F580" i="30"/>
  <c r="F581" i="30"/>
  <c r="F582" i="30"/>
  <c r="F583" i="30"/>
  <c r="F584" i="30"/>
  <c r="F585" i="30"/>
  <c r="F586" i="30"/>
  <c r="F587" i="30"/>
  <c r="F588" i="30"/>
  <c r="F589" i="30"/>
  <c r="F590" i="30"/>
  <c r="F591" i="30"/>
  <c r="F592" i="30"/>
  <c r="F593" i="30"/>
  <c r="F594" i="30"/>
  <c r="F595" i="30"/>
  <c r="F596" i="30"/>
  <c r="F597" i="30"/>
  <c r="F598" i="30"/>
  <c r="F599" i="30"/>
  <c r="F600" i="30"/>
  <c r="F601" i="30"/>
  <c r="F602" i="30"/>
  <c r="F603" i="30"/>
  <c r="F604" i="30"/>
  <c r="F605" i="30"/>
  <c r="F606" i="30"/>
  <c r="F607" i="30"/>
  <c r="F608" i="30"/>
  <c r="F609" i="30"/>
  <c r="F610" i="30"/>
  <c r="F611" i="30"/>
  <c r="F612" i="30"/>
  <c r="F613" i="30"/>
  <c r="F614" i="30"/>
  <c r="F615" i="30"/>
  <c r="F616" i="30"/>
  <c r="F617" i="30"/>
  <c r="F618" i="30"/>
  <c r="F619" i="30"/>
  <c r="F620" i="30"/>
  <c r="F621" i="30"/>
  <c r="F622" i="30"/>
  <c r="F623" i="30"/>
  <c r="F624" i="30"/>
  <c r="F625" i="30"/>
  <c r="F626" i="30"/>
  <c r="F627" i="30"/>
  <c r="F628" i="30"/>
  <c r="F629" i="30"/>
  <c r="F630" i="30"/>
  <c r="F631" i="30"/>
  <c r="F632" i="30"/>
  <c r="F633" i="30"/>
  <c r="F634" i="30"/>
  <c r="F635" i="30"/>
  <c r="F636" i="30"/>
  <c r="F637" i="30"/>
  <c r="F638" i="30"/>
  <c r="F639" i="30"/>
  <c r="F640" i="30"/>
  <c r="F641" i="30"/>
  <c r="F658" i="30"/>
  <c r="F673" i="30" s="1"/>
  <c r="F649" i="30"/>
  <c r="F642" i="30"/>
  <c r="F648" i="30"/>
  <c r="F647" i="30"/>
  <c r="F646" i="30"/>
  <c r="F643" i="30"/>
  <c r="F644" i="30"/>
  <c r="F651" i="30"/>
  <c r="F652" i="30"/>
  <c r="F653" i="30"/>
  <c r="F656" i="30"/>
  <c r="F654" i="30"/>
  <c r="F655" i="30"/>
  <c r="F657" i="30"/>
  <c r="F650" i="30"/>
  <c r="F645" i="30"/>
  <c r="F659" i="30"/>
  <c r="F660" i="30"/>
  <c r="F661" i="30"/>
  <c r="F662" i="30"/>
  <c r="F663" i="30"/>
  <c r="F664" i="30"/>
  <c r="F665" i="30"/>
  <c r="F666" i="30"/>
  <c r="F667" i="30"/>
  <c r="F668" i="30"/>
  <c r="F669" i="30"/>
  <c r="F2" i="30"/>
  <c r="E52" i="28"/>
  <c r="E42" i="28"/>
  <c r="E50" i="28"/>
  <c r="E43" i="28"/>
  <c r="E15" i="28"/>
  <c r="E44" i="28"/>
  <c r="E45" i="28"/>
  <c r="E46" i="28"/>
  <c r="E47" i="28"/>
  <c r="E48" i="28"/>
  <c r="E7" i="28"/>
  <c r="E49" i="28"/>
  <c r="E8" i="28"/>
  <c r="E16" i="28"/>
  <c r="E17" i="28"/>
  <c r="E9" i="28"/>
  <c r="E29" i="28"/>
  <c r="E30" i="28"/>
  <c r="E31" i="28"/>
  <c r="E32" i="28"/>
  <c r="E33" i="28"/>
  <c r="E51" i="28"/>
  <c r="E14" i="28"/>
  <c r="E27" i="28"/>
  <c r="E28" i="28"/>
  <c r="E6" i="28"/>
  <c r="E11" i="28"/>
  <c r="E2" i="28"/>
  <c r="E3" i="28"/>
  <c r="E34" i="28"/>
  <c r="E35" i="28"/>
  <c r="E36" i="28"/>
  <c r="E37" i="28"/>
  <c r="E38" i="28"/>
  <c r="E39" i="28"/>
  <c r="E40" i="28"/>
  <c r="E41" i="28"/>
  <c r="E12" i="28"/>
  <c r="E18" i="28"/>
  <c r="E19" i="28"/>
  <c r="E4" i="28"/>
  <c r="E13" i="28"/>
  <c r="E5" i="28"/>
  <c r="E20" i="28"/>
  <c r="E21" i="28"/>
  <c r="E22" i="28"/>
  <c r="E23" i="28"/>
  <c r="E24" i="28"/>
  <c r="E25" i="28"/>
  <c r="E26" i="28"/>
  <c r="E10" i="28"/>
  <c r="I23" i="44" l="1"/>
</calcChain>
</file>

<file path=xl/sharedStrings.xml><?xml version="1.0" encoding="utf-8"?>
<sst xmlns="http://schemas.openxmlformats.org/spreadsheetml/2006/main" count="30933" uniqueCount="3680">
  <si>
    <t>Line</t>
  </si>
  <si>
    <t>Pedigree</t>
  </si>
  <si>
    <t>Growth Habit</t>
  </si>
  <si>
    <t>Origin</t>
  </si>
  <si>
    <t>Assembly Type</t>
  </si>
  <si>
    <t>Assembler</t>
  </si>
  <si>
    <t>Bioproject ID</t>
  </si>
  <si>
    <t>EBI - ENA ID</t>
  </si>
  <si>
    <t>Hi-C ENA ID</t>
  </si>
  <si>
    <t xml:space="preserve"> </t>
  </si>
  <si>
    <t>Mace</t>
  </si>
  <si>
    <t xml:space="preserve">WYALKATCHEM/STYLET//WYALKATCHEM </t>
  </si>
  <si>
    <t>Spring</t>
  </si>
  <si>
    <t>Australia</t>
  </si>
  <si>
    <t>RQA</t>
  </si>
  <si>
    <t>DeNovo Magic3.0</t>
  </si>
  <si>
    <t>PRJNA544491</t>
  </si>
  <si>
    <t>GCA_903994175</t>
  </si>
  <si>
    <t>ERS4767612</t>
  </si>
  <si>
    <t>LongReach Lancer</t>
  </si>
  <si>
    <t>VI184/Chara//Chara/3/Lang</t>
  </si>
  <si>
    <t>GCA_903993975</t>
  </si>
  <si>
    <t>ERS4767605,ERS4767606,ERS4767607</t>
  </si>
  <si>
    <t>CDC Stanley</t>
  </si>
  <si>
    <t>CDC Teal//EE8/Kenyon35//AC Barrie</t>
  </si>
  <si>
    <t>Canada</t>
  </si>
  <si>
    <t>GCA_903994155</t>
  </si>
  <si>
    <t>ERS4767618,ERS4767619,ERS4767620,ERS4767621</t>
  </si>
  <si>
    <t>CDC Landmark</t>
  </si>
  <si>
    <t>Unity/Waskada//Alsen/Superb</t>
  </si>
  <si>
    <t>PRJNA544491*</t>
  </si>
  <si>
    <t>GCA_903995565</t>
  </si>
  <si>
    <t>ERS4767608,ERS4767609,ERS4767610,ERS4767611</t>
  </si>
  <si>
    <t>Julius</t>
  </si>
  <si>
    <t>Asketis/Drifter</t>
  </si>
  <si>
    <t>Winter</t>
  </si>
  <si>
    <t>Germany</t>
  </si>
  <si>
    <t>PRJEB37938</t>
  </si>
  <si>
    <t>GCA_903994195</t>
  </si>
  <si>
    <t>ERS4578337,ERS4578338,ERS4578339,ERS4578340,ERS4578341,ERS4578342</t>
  </si>
  <si>
    <t>Norin 61</t>
  </si>
  <si>
    <t>Fukuoka Komugi 18/Shinchunaga</t>
  </si>
  <si>
    <t>Facultative Spring</t>
  </si>
  <si>
    <t>Japan</t>
  </si>
  <si>
    <t>PRJNA492239</t>
  </si>
  <si>
    <t>GCA_904066035</t>
  </si>
  <si>
    <t>ERS4767613,ERS4767614</t>
  </si>
  <si>
    <r>
      <t>Arina</t>
    </r>
    <r>
      <rPr>
        <i/>
        <sz val="11"/>
        <rFont val="Calibri"/>
        <family val="2"/>
        <scheme val="minor"/>
      </rPr>
      <t>LrFor</t>
    </r>
  </si>
  <si>
    <t>Arina*3/Forno</t>
  </si>
  <si>
    <t>Switzerland</t>
  </si>
  <si>
    <t>PRJNA528431</t>
  </si>
  <si>
    <t>GCA_903993985</t>
  </si>
  <si>
    <t>ERS4767601,ERS4767602</t>
  </si>
  <si>
    <t>PI190962 (spelt wheat)</t>
  </si>
  <si>
    <t>Unknown</t>
  </si>
  <si>
    <t>Central Europe</t>
  </si>
  <si>
    <t>GCA_903994165</t>
  </si>
  <si>
    <t>ERS4767617</t>
  </si>
  <si>
    <t>Jagger</t>
  </si>
  <si>
    <t>KS-82-W-418/STEPHENS</t>
  </si>
  <si>
    <t>USA</t>
  </si>
  <si>
    <t>GCA_903993795</t>
  </si>
  <si>
    <t>ERS4767603,ERS4767604</t>
  </si>
  <si>
    <t>SY Mattis</t>
  </si>
  <si>
    <t>Apache/Intense</t>
  </si>
  <si>
    <t>France</t>
  </si>
  <si>
    <t>PRJEB39558</t>
  </si>
  <si>
    <t>GCA_903994185</t>
  </si>
  <si>
    <t>ERS4767615,ERS4767616</t>
  </si>
  <si>
    <t>Cadenza</t>
  </si>
  <si>
    <t xml:space="preserve">AXONA/TONIC </t>
  </si>
  <si>
    <t>UK</t>
  </si>
  <si>
    <t>Scaffold</t>
  </si>
  <si>
    <t>W2RAP</t>
  </si>
  <si>
    <t>PRJEB35709</t>
  </si>
  <si>
    <t>GCA_902810645</t>
  </si>
  <si>
    <t>ERS4767589,ERS4767590,ERS4767591</t>
  </si>
  <si>
    <t>Paragon</t>
  </si>
  <si>
    <t>CSW-1724-19-5-69//Axona/Tonic</t>
  </si>
  <si>
    <t>GCA_902810665</t>
  </si>
  <si>
    <t>ERS4767595,ERS4767596,ERS4767597</t>
  </si>
  <si>
    <t>Robigus</t>
  </si>
  <si>
    <t>1366/Z-836</t>
  </si>
  <si>
    <t>GCA_902810685</t>
  </si>
  <si>
    <t>ERS4767598,ERS4767599,ERS4767600</t>
  </si>
  <si>
    <t>Claire</t>
  </si>
  <si>
    <t xml:space="preserve">WASP/FLAME </t>
  </si>
  <si>
    <t>GCA_902810655</t>
  </si>
  <si>
    <t>ERS4767592,ERS4767593,ERS4767594</t>
  </si>
  <si>
    <t>Weebill 1</t>
  </si>
  <si>
    <t>BABAX/AMADINA//BABAX</t>
  </si>
  <si>
    <t>CIMMYT</t>
  </si>
  <si>
    <t>GCA_902810675</t>
  </si>
  <si>
    <t>ERS4767622</t>
  </si>
  <si>
    <t>SRA_accession</t>
  </si>
  <si>
    <t>HiSeq X Ten</t>
  </si>
  <si>
    <t>SRR12121902</t>
  </si>
  <si>
    <t>Illumina NovaSeq 6000</t>
  </si>
  <si>
    <t>SRR12121901</t>
  </si>
  <si>
    <t>SRR12121900</t>
  </si>
  <si>
    <t>SRR12107150</t>
  </si>
  <si>
    <t>SRR12107143</t>
  </si>
  <si>
    <t>SRR12121897</t>
  </si>
  <si>
    <t>SRR12121898</t>
  </si>
  <si>
    <t>SRR12121899</t>
  </si>
  <si>
    <t>SRR12222995</t>
  </si>
  <si>
    <t>SRR12211136</t>
  </si>
  <si>
    <t>Run</t>
  </si>
  <si>
    <t>Assay Type</t>
  </si>
  <si>
    <t>AvgSpotLen</t>
  </si>
  <si>
    <t>Bases</t>
  </si>
  <si>
    <t>BioProject</t>
  </si>
  <si>
    <t>BioSample</t>
  </si>
  <si>
    <t>BioSampleModel</t>
  </si>
  <si>
    <t>Bytes</t>
  </si>
  <si>
    <t>Center Name</t>
  </si>
  <si>
    <t>Consent</t>
  </si>
  <si>
    <t>DATASTORE filetype</t>
  </si>
  <si>
    <t>DATASTORE provider</t>
  </si>
  <si>
    <t>DATASTORE region</t>
  </si>
  <si>
    <t>Experiment</t>
  </si>
  <si>
    <t>geo_loc_name_country</t>
  </si>
  <si>
    <t>geo_loc_name_country_continent</t>
  </si>
  <si>
    <t>geo_loc_name</t>
  </si>
  <si>
    <t>Instrument</t>
  </si>
  <si>
    <t>Library Name</t>
  </si>
  <si>
    <t>LibraryLayout</t>
  </si>
  <si>
    <t>LibrarySelection</t>
  </si>
  <si>
    <t>LibrarySource</t>
  </si>
  <si>
    <t>Organism</t>
  </si>
  <si>
    <t>Platform</t>
  </si>
  <si>
    <t>ReleaseDate</t>
  </si>
  <si>
    <t>Sample Name</t>
  </si>
  <si>
    <t>SRA Study</t>
  </si>
  <si>
    <t>Tissue</t>
  </si>
  <si>
    <t>Cultivar</t>
  </si>
  <si>
    <t>AGE</t>
  </si>
  <si>
    <t>dev_stage</t>
  </si>
  <si>
    <t>SRR9674963</t>
  </si>
  <si>
    <t>WGS</t>
  </si>
  <si>
    <t>SAMN12257416</t>
  </si>
  <si>
    <t>Plant</t>
  </si>
  <si>
    <t>UNIVERSITY OF SASKATCHEWAN</t>
  </si>
  <si>
    <t>public</t>
  </si>
  <si>
    <t>fastq,sra</t>
  </si>
  <si>
    <t>ncbi,gs,s3</t>
  </si>
  <si>
    <t>ncbi.public,gs.US,s3.us-east-1</t>
  </si>
  <si>
    <t>SRX6435350</t>
  </si>
  <si>
    <t>Canada: Saskatoon</t>
  </si>
  <si>
    <t>Illumina HiSeq 2500</t>
  </si>
  <si>
    <t>10GSPL10X3</t>
  </si>
  <si>
    <t>PAIRED</t>
  </si>
  <si>
    <t>other</t>
  </si>
  <si>
    <t>GENOMIC</t>
  </si>
  <si>
    <t>Triticum spelta</t>
  </si>
  <si>
    <t>ILLUMINA</t>
  </si>
  <si>
    <t>2020-08-21T00:00:00Z</t>
  </si>
  <si>
    <t>Spelt</t>
  </si>
  <si>
    <t>SRP199349</t>
  </si>
  <si>
    <t>leaf</t>
  </si>
  <si>
    <t>2 weeks</t>
  </si>
  <si>
    <t>SRR9674964</t>
  </si>
  <si>
    <t>gs,ncbi,s3</t>
  </si>
  <si>
    <t>ncbi.public,s3.us-east-1,gs.US</t>
  </si>
  <si>
    <t>SRX6435349</t>
  </si>
  <si>
    <t>10GSPL10X2</t>
  </si>
  <si>
    <t>SRR9674965</t>
  </si>
  <si>
    <t>sra,fastq</t>
  </si>
  <si>
    <t>SRX6435348</t>
  </si>
  <si>
    <t>10GSPL10X1</t>
  </si>
  <si>
    <t>SRR12107136</t>
  </si>
  <si>
    <t>SAMN15398004</t>
  </si>
  <si>
    <t>SYNGENTA LTD</t>
  </si>
  <si>
    <t>ncbi,s3,gs</t>
  </si>
  <si>
    <t>s3.us-east-1,ncbi.public,gs.US</t>
  </si>
  <si>
    <t>SRX8631289</t>
  </si>
  <si>
    <t>Europe</t>
  </si>
  <si>
    <t>Baruch_wheat5_SG_470_B</t>
  </si>
  <si>
    <t>RANDOM</t>
  </si>
  <si>
    <t>Triticum aestivum</t>
  </si>
  <si>
    <t>BHA2952_NRQ_13048</t>
  </si>
  <si>
    <t>young seedlings</t>
  </si>
  <si>
    <t>SRR12107137</t>
  </si>
  <si>
    <t>s3,ncbi,gs</t>
  </si>
  <si>
    <t>gs.US,s3.us-east-1,ncbi.public</t>
  </si>
  <si>
    <t>SRX8631288</t>
  </si>
  <si>
    <t>Baruch_wheat5_SG_470_A</t>
  </si>
  <si>
    <t>SRR12107138</t>
  </si>
  <si>
    <t>SRX8631287</t>
  </si>
  <si>
    <t>Baruch_wheat4_SG_470_B</t>
  </si>
  <si>
    <t>SRR12107139</t>
  </si>
  <si>
    <t>gs,s3,ncbi</t>
  </si>
  <si>
    <t>SRX8631286</t>
  </si>
  <si>
    <t>Baruch_wheat4_SG_470_A</t>
  </si>
  <si>
    <t>SRR12107140</t>
  </si>
  <si>
    <t>SRX8631285</t>
  </si>
  <si>
    <t>Baruch_wheat3_SG_470_B</t>
  </si>
  <si>
    <t>SRX8631282</t>
  </si>
  <si>
    <t>wheat2_10x_4</t>
  </si>
  <si>
    <t>SRR12107145</t>
  </si>
  <si>
    <t>SRX8631280</t>
  </si>
  <si>
    <t>wheat2_10x_2</t>
  </si>
  <si>
    <t>SRR12107146</t>
  </si>
  <si>
    <t>SRX8631279</t>
  </si>
  <si>
    <t>wheat2_10x_1</t>
  </si>
  <si>
    <t>SRR12107147</t>
  </si>
  <si>
    <t>SRX8631278</t>
  </si>
  <si>
    <t>wheat_10x_4</t>
  </si>
  <si>
    <t>SRR12107148</t>
  </si>
  <si>
    <t>s3.us-east-1,gs.US,ncbi.public</t>
  </si>
  <si>
    <t>SRX8631277</t>
  </si>
  <si>
    <t>wheat_10x_3</t>
  </si>
  <si>
    <t>SRR12107149</t>
  </si>
  <si>
    <t>gs.US,ncbi.public,s3.us-east-1</t>
  </si>
  <si>
    <t>SRX8631276</t>
  </si>
  <si>
    <t>wheat_10x_2</t>
  </si>
  <si>
    <t>s3,gs,ncbi</t>
  </si>
  <si>
    <t>SRX8631275</t>
  </si>
  <si>
    <t>wheat_10x_1</t>
  </si>
  <si>
    <t>SRR12107153</t>
  </si>
  <si>
    <t>SRX8631272</t>
  </si>
  <si>
    <t>Baruch_wheat2_SG_470_A</t>
  </si>
  <si>
    <t>SRR12107160</t>
  </si>
  <si>
    <t>SRX8631265</t>
  </si>
  <si>
    <t>Baruch_wheat7_SG_470_B</t>
  </si>
  <si>
    <t>SRR12107161</t>
  </si>
  <si>
    <t>SRX8631264</t>
  </si>
  <si>
    <t>Baruch_wheat7_SG_470_A</t>
  </si>
  <si>
    <t>SRR12107162</t>
  </si>
  <si>
    <t>SRX8631263</t>
  </si>
  <si>
    <t>Baruch_wheat6_SG_470_B</t>
  </si>
  <si>
    <t>SRR12107163</t>
  </si>
  <si>
    <t>SRX8631262</t>
  </si>
  <si>
    <t>Baruch_wheat6_SG_470_A</t>
  </si>
  <si>
    <t>SRR12107164</t>
  </si>
  <si>
    <t>SRX8631261</t>
  </si>
  <si>
    <t>Baruch_wheat_SG_470_B</t>
  </si>
  <si>
    <t>SRR12107165</t>
  </si>
  <si>
    <t>SRX8631260</t>
  </si>
  <si>
    <t>Baruch_wheat_SG_470_A</t>
  </si>
  <si>
    <t>SRR12211132</t>
  </si>
  <si>
    <t>SRX8721930</t>
  </si>
  <si>
    <t>Baruch_wheat_MP_8_10kb_A_1</t>
  </si>
  <si>
    <t>SRR12211133</t>
  </si>
  <si>
    <t>SRX8721929</t>
  </si>
  <si>
    <t>Baruch_wheat_MP_5_7kb_B_1</t>
  </si>
  <si>
    <t>SRR12211135</t>
  </si>
  <si>
    <t>SRX8721927</t>
  </si>
  <si>
    <t>Baruch_wheat_MP_2_4kb_B_1</t>
  </si>
  <si>
    <t>SRX8721926</t>
  </si>
  <si>
    <t>Baruch_wheat_MP_2_4kb_A_1</t>
  </si>
  <si>
    <t>SRR12211137</t>
  </si>
  <si>
    <t>SRX8721925</t>
  </si>
  <si>
    <t>Baruch_wheat_SG_700_B_1</t>
  </si>
  <si>
    <t>SRR12211138</t>
  </si>
  <si>
    <t>SRX8721924</t>
  </si>
  <si>
    <t>Baruch_wheat_SG_700_A_1</t>
  </si>
  <si>
    <t>SRR12222996</t>
  </si>
  <si>
    <t>SRX8721931</t>
  </si>
  <si>
    <t>Baruch_wheat_MP_8_10kb_B_1</t>
  </si>
  <si>
    <t>SRR12222997</t>
  </si>
  <si>
    <t>SRR12222999</t>
  </si>
  <si>
    <t>SRR12223004</t>
  </si>
  <si>
    <t>SRR12223005</t>
  </si>
  <si>
    <t>SRR10662562</t>
  </si>
  <si>
    <t>SAMN12769556</t>
  </si>
  <si>
    <t>AGRICULTURE VICTORIA RESEARCH</t>
  </si>
  <si>
    <t>SRX7341530</t>
  </si>
  <si>
    <t>Germany: IPK\, Gatersleben Greenhouse</t>
  </si>
  <si>
    <t>10WGP-MAC10</t>
  </si>
  <si>
    <t>Young leaves</t>
  </si>
  <si>
    <t>One week after sowing</t>
  </si>
  <si>
    <t>One week old seedlings</t>
  </si>
  <si>
    <t>SRR10662563</t>
  </si>
  <si>
    <t>SRX7341529</t>
  </si>
  <si>
    <t>10WGP-MAC9</t>
  </si>
  <si>
    <t>SRR10662564</t>
  </si>
  <si>
    <t>SRX7341528</t>
  </si>
  <si>
    <t>10WGP-MAC8</t>
  </si>
  <si>
    <t>SRR10662565</t>
  </si>
  <si>
    <t>SRX7341527</t>
  </si>
  <si>
    <t>10WGP-MAC7</t>
  </si>
  <si>
    <t>SRR10662566</t>
  </si>
  <si>
    <t>SRX7341526</t>
  </si>
  <si>
    <t>10WGP-MAC6</t>
  </si>
  <si>
    <t>SRR10662567</t>
  </si>
  <si>
    <t>SRX7341525</t>
  </si>
  <si>
    <t>10WGP-MAC5</t>
  </si>
  <si>
    <t>SRR10662568</t>
  </si>
  <si>
    <t>SRX7341524</t>
  </si>
  <si>
    <t>10WGP-MAC4</t>
  </si>
  <si>
    <t>SRR10662569</t>
  </si>
  <si>
    <t>SRX7341523</t>
  </si>
  <si>
    <t>10WGP-MAC28</t>
  </si>
  <si>
    <t>SRR10662570</t>
  </si>
  <si>
    <t>SRX7341522</t>
  </si>
  <si>
    <t>10WGP-MAC27</t>
  </si>
  <si>
    <t>SRR10662571</t>
  </si>
  <si>
    <t>SRX7341521</t>
  </si>
  <si>
    <t>10WGP-MAC26</t>
  </si>
  <si>
    <t>SRR10662572</t>
  </si>
  <si>
    <t>SRX7341520</t>
  </si>
  <si>
    <t>10WGP-MAC25</t>
  </si>
  <si>
    <t>SRR10662573</t>
  </si>
  <si>
    <t>SRX7341519</t>
  </si>
  <si>
    <t>10WGP-MAC24</t>
  </si>
  <si>
    <t>SRR10662574</t>
  </si>
  <si>
    <t>SRX7341518</t>
  </si>
  <si>
    <t>10WGP-MAC23</t>
  </si>
  <si>
    <t>SRR10662575</t>
  </si>
  <si>
    <t>SRX7341517</t>
  </si>
  <si>
    <t>10WGP-MAC22</t>
  </si>
  <si>
    <t>SRR10662576</t>
  </si>
  <si>
    <t>SRX7341516</t>
  </si>
  <si>
    <t>10WGP-MAC21</t>
  </si>
  <si>
    <t>SRR10662577</t>
  </si>
  <si>
    <t>SRX7341515</t>
  </si>
  <si>
    <t>10WGP-MAC3</t>
  </si>
  <si>
    <t>SRR10662578</t>
  </si>
  <si>
    <t>SRX7341514</t>
  </si>
  <si>
    <t>10WGP-MAC20</t>
  </si>
  <si>
    <t>SRR10662579</t>
  </si>
  <si>
    <t>SRX7341513</t>
  </si>
  <si>
    <t>10WGP-MAC19</t>
  </si>
  <si>
    <t>SRR10662580</t>
  </si>
  <si>
    <t>SRX7341512</t>
  </si>
  <si>
    <t>10WGP-MAC18</t>
  </si>
  <si>
    <t>SRR10662582</t>
  </si>
  <si>
    <t>SRX7341510</t>
  </si>
  <si>
    <t>10WGP-MAC16</t>
  </si>
  <si>
    <t>SRR10662583</t>
  </si>
  <si>
    <t>SRX7341509</t>
  </si>
  <si>
    <t>10WGP-MAC15</t>
  </si>
  <si>
    <t>SRR10662584</t>
  </si>
  <si>
    <t>SRX7341508</t>
  </si>
  <si>
    <t>10WGP-MAC14</t>
  </si>
  <si>
    <t>SRR10662585</t>
  </si>
  <si>
    <t>SRX7341507</t>
  </si>
  <si>
    <t>10WGP-MAC13</t>
  </si>
  <si>
    <t>SRR10662586</t>
  </si>
  <si>
    <t>SRX7341506</t>
  </si>
  <si>
    <t>10WGP-MAC12</t>
  </si>
  <si>
    <t>SRR10662587</t>
  </si>
  <si>
    <t>SRX7341505</t>
  </si>
  <si>
    <t>10WGP-MAC11</t>
  </si>
  <si>
    <t>SRR10662588</t>
  </si>
  <si>
    <t>SRX7341504</t>
  </si>
  <si>
    <t>10WGP-MAC2</t>
  </si>
  <si>
    <t>SRR10662589</t>
  </si>
  <si>
    <t>SRX7341503</t>
  </si>
  <si>
    <t>10WGP-MAC1</t>
  </si>
  <si>
    <t>SRR10538334</t>
  </si>
  <si>
    <t>SAMN12769557</t>
  </si>
  <si>
    <t>SRX7222169</t>
  </si>
  <si>
    <t>10WGP-LAN10</t>
  </si>
  <si>
    <t>Lancer</t>
  </si>
  <si>
    <t>SRR10538335</t>
  </si>
  <si>
    <t>SRX7222168</t>
  </si>
  <si>
    <t>10WGP-LAN9</t>
  </si>
  <si>
    <t>SRR10538336</t>
  </si>
  <si>
    <t>SRX7222167</t>
  </si>
  <si>
    <t>10WGP-LAN8</t>
  </si>
  <si>
    <t>SRR10538337</t>
  </si>
  <si>
    <t>SRX7222166</t>
  </si>
  <si>
    <t>10WGP-LAN7</t>
  </si>
  <si>
    <t>SRR10538338</t>
  </si>
  <si>
    <t>SRX7222165</t>
  </si>
  <si>
    <t>10WGP-LAN6</t>
  </si>
  <si>
    <t>SRR10538339</t>
  </si>
  <si>
    <t>SRX7222164</t>
  </si>
  <si>
    <t>10WGP-LAN5</t>
  </si>
  <si>
    <t>SRR10538340</t>
  </si>
  <si>
    <t>SRX7222163</t>
  </si>
  <si>
    <t>10WGP-LAN36</t>
  </si>
  <si>
    <t>SRR10538342</t>
  </si>
  <si>
    <t>SRX7222161</t>
  </si>
  <si>
    <t>10WGP-LAN34</t>
  </si>
  <si>
    <t>SRR10538343</t>
  </si>
  <si>
    <t>SRX7222160</t>
  </si>
  <si>
    <t>10WGP-LAN33</t>
  </si>
  <si>
    <t>SRR10538344</t>
  </si>
  <si>
    <t>SRX7222159</t>
  </si>
  <si>
    <t>10WGP-LAN32</t>
  </si>
  <si>
    <t>SRR10538345</t>
  </si>
  <si>
    <t>SRX7222158</t>
  </si>
  <si>
    <t>10WGP-LAN31</t>
  </si>
  <si>
    <t>SRR10538346</t>
  </si>
  <si>
    <t>SRX7222157</t>
  </si>
  <si>
    <t>10WGP-LAN4</t>
  </si>
  <si>
    <t>SRR10538347</t>
  </si>
  <si>
    <t>SRX7222156</t>
  </si>
  <si>
    <t>10WGP-LAN30</t>
  </si>
  <si>
    <t>SRR10538348</t>
  </si>
  <si>
    <t>SRX7222155</t>
  </si>
  <si>
    <t>10WGP-LAN29</t>
  </si>
  <si>
    <t>SRR10538349</t>
  </si>
  <si>
    <t>SRX7222154</t>
  </si>
  <si>
    <t>10WGP-LAN28</t>
  </si>
  <si>
    <t>SRR10538350</t>
  </si>
  <si>
    <t>SRX7222153</t>
  </si>
  <si>
    <t>10WGP-LAN27</t>
  </si>
  <si>
    <t>SRR10538351</t>
  </si>
  <si>
    <t>SRX7222152</t>
  </si>
  <si>
    <t>10WGP-LAN26</t>
  </si>
  <si>
    <t>SRR10538352</t>
  </si>
  <si>
    <t>SRX7222151</t>
  </si>
  <si>
    <t>10WGP-LAN25</t>
  </si>
  <si>
    <t>SRR10538353</t>
  </si>
  <si>
    <t>SRX7222150</t>
  </si>
  <si>
    <t>10WGP-LAN24</t>
  </si>
  <si>
    <t>SRR10538354</t>
  </si>
  <si>
    <t>SRX7222149</t>
  </si>
  <si>
    <t>10WGP-LAN23</t>
  </si>
  <si>
    <t>SRR10538355</t>
  </si>
  <si>
    <t>SRX7222148</t>
  </si>
  <si>
    <t>10WGP-LAN22</t>
  </si>
  <si>
    <t>SRR10538356</t>
  </si>
  <si>
    <t>SRX7222147</t>
  </si>
  <si>
    <t>10WGP-LAN21</t>
  </si>
  <si>
    <t>SRR10538357</t>
  </si>
  <si>
    <t>SRX7222146</t>
  </si>
  <si>
    <t>10WGP-LAN3</t>
  </si>
  <si>
    <t>SRR10538358</t>
  </si>
  <si>
    <t>SRX7222145</t>
  </si>
  <si>
    <t>10WGP-LAN20</t>
  </si>
  <si>
    <t>SRR10538359</t>
  </si>
  <si>
    <t>SRX7222144</t>
  </si>
  <si>
    <t>10WGP-LAN19</t>
  </si>
  <si>
    <t>SRR10538361</t>
  </si>
  <si>
    <t>SRX7222142</t>
  </si>
  <si>
    <t>10WGP-LAN17</t>
  </si>
  <si>
    <t>SRR10538362</t>
  </si>
  <si>
    <t>SRX7222141</t>
  </si>
  <si>
    <t>10WGP-LAN16</t>
  </si>
  <si>
    <t>SRR10538363</t>
  </si>
  <si>
    <t>SRX7222140</t>
  </si>
  <si>
    <t>10WGP-LAN15</t>
  </si>
  <si>
    <t>SRR10538364</t>
  </si>
  <si>
    <t>SRX7222139</t>
  </si>
  <si>
    <t>10WGP-LAN14</t>
  </si>
  <si>
    <t>SRR10538365</t>
  </si>
  <si>
    <t>SRX7222138</t>
  </si>
  <si>
    <t>10WGP-LAN13</t>
  </si>
  <si>
    <t>SRR10538366</t>
  </si>
  <si>
    <t>SRX7222137</t>
  </si>
  <si>
    <t>10WGP-LAN12</t>
  </si>
  <si>
    <t>SRR10538367</t>
  </si>
  <si>
    <t>SRX7222136</t>
  </si>
  <si>
    <t>10WGP-LAN11</t>
  </si>
  <si>
    <t>SRR10538369</t>
  </si>
  <si>
    <t>SRX7222134</t>
  </si>
  <si>
    <t>10WGP-LAN1</t>
  </si>
  <si>
    <t>SRR12461245</t>
  </si>
  <si>
    <t>SAMN11841111</t>
  </si>
  <si>
    <t>SRX8955640</t>
  </si>
  <si>
    <t>MinION</t>
  </si>
  <si>
    <t>20180731_RAD_Landmark</t>
  </si>
  <si>
    <t>SINGLE</t>
  </si>
  <si>
    <t>OXFORD_NANOPORE</t>
  </si>
  <si>
    <t>SRR12461247</t>
  </si>
  <si>
    <t>SRX8955638</t>
  </si>
  <si>
    <t>GridION</t>
  </si>
  <si>
    <t>GA50000_20181122_1D_Landmark</t>
  </si>
  <si>
    <t>SRR12461249</t>
  </si>
  <si>
    <t>SRX8955636</t>
  </si>
  <si>
    <t>GA10000_20181120_1D_Landmark</t>
  </si>
  <si>
    <t>SRR12461250</t>
  </si>
  <si>
    <t>SRX8955635</t>
  </si>
  <si>
    <t>20190419_1D_Landmark_GA40000</t>
  </si>
  <si>
    <t>SRR12461252</t>
  </si>
  <si>
    <t>SRX8955633</t>
  </si>
  <si>
    <t>20180719_1D_Landmark</t>
  </si>
  <si>
    <t>SRR12461254</t>
  </si>
  <si>
    <t>SRX8955631</t>
  </si>
  <si>
    <t>20190419_1D_Landmark_GA10000</t>
  </si>
  <si>
    <t>SRR12461256</t>
  </si>
  <si>
    <t>SRX8955629</t>
  </si>
  <si>
    <t>20190416_RAD_Landmark_GA30000</t>
  </si>
  <si>
    <t>SRR12461259</t>
  </si>
  <si>
    <t>SRX8955626</t>
  </si>
  <si>
    <t>20190416_1D_Landmark_GA50000</t>
  </si>
  <si>
    <t>SRR12461261</t>
  </si>
  <si>
    <t>SRX8955624</t>
  </si>
  <si>
    <t>20190416_1D_Landmark_GA20000</t>
  </si>
  <si>
    <t>SRR12461263</t>
  </si>
  <si>
    <t>SRX8955622</t>
  </si>
  <si>
    <t>20180628_1D2_Landmark</t>
  </si>
  <si>
    <t>SRR12461265</t>
  </si>
  <si>
    <t>SRX8955620</t>
  </si>
  <si>
    <t>20190402_1D_Landmark_GA40000</t>
  </si>
  <si>
    <t>SRR12461266</t>
  </si>
  <si>
    <t>SRX8955619</t>
  </si>
  <si>
    <t>20190402_1D_Landmark_GA30000</t>
  </si>
  <si>
    <t>SRR12461268</t>
  </si>
  <si>
    <t>SRX8955617</t>
  </si>
  <si>
    <t>20190402_1D_Landmark_GA10000</t>
  </si>
  <si>
    <t>SRR12461270</t>
  </si>
  <si>
    <t>SRX8955615</t>
  </si>
  <si>
    <t>20190327_RAD_Landmark_GA40000</t>
  </si>
  <si>
    <t>SRR12461272</t>
  </si>
  <si>
    <t>SRX8955613</t>
  </si>
  <si>
    <t>20190327_RAD_Landmark_GA20000</t>
  </si>
  <si>
    <t>SRR12461275</t>
  </si>
  <si>
    <t>SRX8955610</t>
  </si>
  <si>
    <t>20190320_1D_Landmark_GA50000</t>
  </si>
  <si>
    <t>SRR12461277</t>
  </si>
  <si>
    <t>SRX8955608</t>
  </si>
  <si>
    <t>20190320_1D_Landmark_GA30000-2</t>
  </si>
  <si>
    <t>SRR12461279</t>
  </si>
  <si>
    <t>SRX8955606</t>
  </si>
  <si>
    <t>20190320_1D_Landmark_GA20000</t>
  </si>
  <si>
    <t>SRR12461281</t>
  </si>
  <si>
    <t>SRX8955604</t>
  </si>
  <si>
    <t>20190315_1D_Landmark_GA20000</t>
  </si>
  <si>
    <t>SRR12461283</t>
  </si>
  <si>
    <t>SRX8955602</t>
  </si>
  <si>
    <t>20190311_1D_Landmark_GA20000</t>
  </si>
  <si>
    <t>SRR12461285</t>
  </si>
  <si>
    <t>SRX8955600</t>
  </si>
  <si>
    <t>20180619_1D2_Landmark</t>
  </si>
  <si>
    <t>SRR12461287</t>
  </si>
  <si>
    <t>SRX8955598</t>
  </si>
  <si>
    <t>20190227_1D_Landmark_GA30000</t>
  </si>
  <si>
    <t>SRR12461288</t>
  </si>
  <si>
    <t>SRX8955597</t>
  </si>
  <si>
    <t>20190227_1D_Landmark_GA20000</t>
  </si>
  <si>
    <t>SRR12461293</t>
  </si>
  <si>
    <t>SRX8955592</t>
  </si>
  <si>
    <t>20190214_1D_Landmark_GA50000</t>
  </si>
  <si>
    <t>SRR12461299</t>
  </si>
  <si>
    <t>SRX8955586</t>
  </si>
  <si>
    <t>20190107_DCS_Landmark_GA30000</t>
  </si>
  <si>
    <t>SRR12461302</t>
  </si>
  <si>
    <t>SRX8955583</t>
  </si>
  <si>
    <t>20180917_1D_Landmark</t>
  </si>
  <si>
    <t>SRR12461305</t>
  </si>
  <si>
    <t>SRX8955580</t>
  </si>
  <si>
    <t>20180904_RAD_Landmark</t>
  </si>
  <si>
    <t>SRR13484802</t>
  </si>
  <si>
    <t>SAMN17374597</t>
  </si>
  <si>
    <t>SRX9897432</t>
  </si>
  <si>
    <t>Canada:Saskatoon</t>
  </si>
  <si>
    <t>10GVENPE1</t>
  </si>
  <si>
    <t>Aegilops ventricosa</t>
  </si>
  <si>
    <t>2021-01-19T00:00:00Z</t>
  </si>
  <si>
    <t>Aegilops ventricosa 2067</t>
  </si>
  <si>
    <t>Leaf</t>
  </si>
  <si>
    <t>Seedling</t>
  </si>
  <si>
    <t>SRR13484804</t>
  </si>
  <si>
    <t>SAMN17374612</t>
  </si>
  <si>
    <t>SRX9897430</t>
  </si>
  <si>
    <t>10GTIMPE8</t>
  </si>
  <si>
    <t>Triticum timopheevii</t>
  </si>
  <si>
    <t>Triticum timopheevii 3708</t>
  </si>
  <si>
    <t>SRR13484805</t>
  </si>
  <si>
    <t>SAMN17374611</t>
  </si>
  <si>
    <t>SRX9897429</t>
  </si>
  <si>
    <t>10GTIMPE7</t>
  </si>
  <si>
    <t>Triticum timopheevii 10827</t>
  </si>
  <si>
    <t>SRR13484806</t>
  </si>
  <si>
    <t>SAMN17374610</t>
  </si>
  <si>
    <t>SRX9897428</t>
  </si>
  <si>
    <t>10GTIMPE6</t>
  </si>
  <si>
    <t>2021-02-01T00:00:00Z</t>
  </si>
  <si>
    <t>Triticum timopheevii 14352</t>
  </si>
  <si>
    <t>SRR13484807</t>
  </si>
  <si>
    <t>SAMN17374609</t>
  </si>
  <si>
    <t>SRX9897427</t>
  </si>
  <si>
    <t>10GTIMPE5</t>
  </si>
  <si>
    <t>Triticum timopheevii 15832</t>
  </si>
  <si>
    <t>SRR13484808</t>
  </si>
  <si>
    <t>SAMN17374608</t>
  </si>
  <si>
    <t>SRX9897426</t>
  </si>
  <si>
    <t>10GTIMPE4</t>
  </si>
  <si>
    <t>2021-02-06T00:00:00Z</t>
  </si>
  <si>
    <t>Triticum timopheevii 33255</t>
  </si>
  <si>
    <t>SRR13484809</t>
  </si>
  <si>
    <t>SAMN17374607</t>
  </si>
  <si>
    <t>SRX9897425</t>
  </si>
  <si>
    <t>10GTIMPE3</t>
  </si>
  <si>
    <t>Triticum timopheevii 22438</t>
  </si>
  <si>
    <t>SRR13484810</t>
  </si>
  <si>
    <t>SAMN17374604</t>
  </si>
  <si>
    <t>SRX9897424</t>
  </si>
  <si>
    <t>10GPONPE3</t>
  </si>
  <si>
    <t>2021-02-07T00:00:00Z</t>
  </si>
  <si>
    <t>Thinopyrum ponticum G39</t>
  </si>
  <si>
    <t>SRR13484811</t>
  </si>
  <si>
    <t>SAMN17374603</t>
  </si>
  <si>
    <t>SRX9897423</t>
  </si>
  <si>
    <t>10GPONPE2</t>
  </si>
  <si>
    <t>Thinopyrum ponticum G38</t>
  </si>
  <si>
    <t>SRR13484813</t>
  </si>
  <si>
    <t>SAMN17374599</t>
  </si>
  <si>
    <t>SRX9897421</t>
  </si>
  <si>
    <t>10GVENPE5</t>
  </si>
  <si>
    <t>Aegilops ventricosa 2210</t>
  </si>
  <si>
    <t>SRR13484814</t>
  </si>
  <si>
    <t>SAMN17374601</t>
  </si>
  <si>
    <t>SRX9897420</t>
  </si>
  <si>
    <t>10GVENPE4</t>
  </si>
  <si>
    <t>Aegilops ventricosa 2234</t>
  </si>
  <si>
    <t>SRR13484816</t>
  </si>
  <si>
    <t>SAMN17374598</t>
  </si>
  <si>
    <t>SRX9897418</t>
  </si>
  <si>
    <t>10GVENPE2</t>
  </si>
  <si>
    <t>2021-01-31T00:00:00Z</t>
  </si>
  <si>
    <t>Aegilops ventricosa 2181</t>
  </si>
  <si>
    <t>SRR13484817</t>
  </si>
  <si>
    <t>SAMN17374606</t>
  </si>
  <si>
    <t>SRX9897417</t>
  </si>
  <si>
    <t>10GTIMPE2</t>
  </si>
  <si>
    <t>Triticum timopheevii 10558</t>
  </si>
  <si>
    <t>SRR13484818</t>
  </si>
  <si>
    <t>SAMN17374605</t>
  </si>
  <si>
    <t>SRX9897416</t>
  </si>
  <si>
    <t>10GTIMPE1</t>
  </si>
  <si>
    <t>Triticum timopheevii 17024</t>
  </si>
  <si>
    <t>SRR9115260</t>
  </si>
  <si>
    <t>SAMN11841653</t>
  </si>
  <si>
    <t>SRX5889482</t>
  </si>
  <si>
    <t>10GCAD10X48</t>
  </si>
  <si>
    <t>SRR9115261</t>
  </si>
  <si>
    <t>SRX5889481</t>
  </si>
  <si>
    <t>10GCAD10X47</t>
  </si>
  <si>
    <t>SRR9115262</t>
  </si>
  <si>
    <t>SRX5889480</t>
  </si>
  <si>
    <t>10GCAD10X46</t>
  </si>
  <si>
    <t>SRR9115263</t>
  </si>
  <si>
    <t>SRX5889479</t>
  </si>
  <si>
    <t>10GCAD10X45</t>
  </si>
  <si>
    <t>SRR9115264</t>
  </si>
  <si>
    <t>SRX5889478</t>
  </si>
  <si>
    <t>10GCAD10X44</t>
  </si>
  <si>
    <t>SRR9115265</t>
  </si>
  <si>
    <t>SRX5889477</t>
  </si>
  <si>
    <t>10GCAD10X43</t>
  </si>
  <si>
    <t>SRR9115266</t>
  </si>
  <si>
    <t>SRX5889476</t>
  </si>
  <si>
    <t>10GCAD10X42</t>
  </si>
  <si>
    <t>SRR9115268</t>
  </si>
  <si>
    <t>SRX5889474</t>
  </si>
  <si>
    <t>10GCAD10X50</t>
  </si>
  <si>
    <t>SRR9115269</t>
  </si>
  <si>
    <t>SRX5889473</t>
  </si>
  <si>
    <t>10GCAD10X49</t>
  </si>
  <si>
    <t>SRR9115271</t>
  </si>
  <si>
    <t>SRX5889471</t>
  </si>
  <si>
    <t>10GCAD10X70</t>
  </si>
  <si>
    <t>SRR9115273</t>
  </si>
  <si>
    <t>SRX5889469</t>
  </si>
  <si>
    <t>10GCAD10X1</t>
  </si>
  <si>
    <t>SRR9115274</t>
  </si>
  <si>
    <t>SRX5889468</t>
  </si>
  <si>
    <t>10GCAD10X2</t>
  </si>
  <si>
    <t>SRR9115275</t>
  </si>
  <si>
    <t>SRX5889467</t>
  </si>
  <si>
    <t>10GCAD10X3</t>
  </si>
  <si>
    <t>SRR9115276</t>
  </si>
  <si>
    <t>SRX5889466</t>
  </si>
  <si>
    <t>10GCAD10X4</t>
  </si>
  <si>
    <t>SRR9115277</t>
  </si>
  <si>
    <t>SRX5889465</t>
  </si>
  <si>
    <t>10GCAD10X33</t>
  </si>
  <si>
    <t>SRR9115278</t>
  </si>
  <si>
    <t>SRX5889464</t>
  </si>
  <si>
    <t>10GCAD10X6</t>
  </si>
  <si>
    <t>SRR9115279</t>
  </si>
  <si>
    <t>SRX5889463</t>
  </si>
  <si>
    <t>10GCAD10X7</t>
  </si>
  <si>
    <t>SRR9115280</t>
  </si>
  <si>
    <t>SRX5889462</t>
  </si>
  <si>
    <t>10GCAD10X69</t>
  </si>
  <si>
    <t>SRR9115281</t>
  </si>
  <si>
    <t>SRX5889461</t>
  </si>
  <si>
    <t>10GCAD10X9</t>
  </si>
  <si>
    <t>SRR9115282</t>
  </si>
  <si>
    <t>SRX5889460</t>
  </si>
  <si>
    <t>10GCAD10X10</t>
  </si>
  <si>
    <t>SRR9115283</t>
  </si>
  <si>
    <t>SRX5889459</t>
  </si>
  <si>
    <t>10GCAD10X34</t>
  </si>
  <si>
    <t>SRR9115285</t>
  </si>
  <si>
    <t>SRX5889457</t>
  </si>
  <si>
    <t>10GCAD10X16</t>
  </si>
  <si>
    <t>SRR9115286</t>
  </si>
  <si>
    <t>SRX5889456</t>
  </si>
  <si>
    <t>10GCAD10X17</t>
  </si>
  <si>
    <t>SRR9115287</t>
  </si>
  <si>
    <t>SRX5889455</t>
  </si>
  <si>
    <t>10GCAD10X18</t>
  </si>
  <si>
    <t>SRR9115288</t>
  </si>
  <si>
    <t>SRX5889454</t>
  </si>
  <si>
    <t>10GCAD10X11</t>
  </si>
  <si>
    <t>SRR9115289</t>
  </si>
  <si>
    <t>SRX5889453</t>
  </si>
  <si>
    <t>10GCAD10X12</t>
  </si>
  <si>
    <t>SRR9115291</t>
  </si>
  <si>
    <t>SRX5889451</t>
  </si>
  <si>
    <t>10GCAD10X14</t>
  </si>
  <si>
    <t>SRR9115292</t>
  </si>
  <si>
    <t>SRX5889450</t>
  </si>
  <si>
    <t>10GCAD10X77</t>
  </si>
  <si>
    <t>SRR9115293</t>
  </si>
  <si>
    <t>SRX5889449</t>
  </si>
  <si>
    <t>10GCAD10X78</t>
  </si>
  <si>
    <t>SRR9115294</t>
  </si>
  <si>
    <t>SRX5889448</t>
  </si>
  <si>
    <t>10GCAD10X31</t>
  </si>
  <si>
    <t>SRR9115296</t>
  </si>
  <si>
    <t>SRX5889446</t>
  </si>
  <si>
    <t>10GCAD10X19</t>
  </si>
  <si>
    <t>SRR9115298</t>
  </si>
  <si>
    <t>SRX5889444</t>
  </si>
  <si>
    <t>10GCAD10X71</t>
  </si>
  <si>
    <t>SRR9115299</t>
  </si>
  <si>
    <t>SRX5889443</t>
  </si>
  <si>
    <t>10GCAD10X32</t>
  </si>
  <si>
    <t>SRR9115300</t>
  </si>
  <si>
    <t>SRX5889442</t>
  </si>
  <si>
    <t>10GCAD10X51</t>
  </si>
  <si>
    <t>SRR9115301</t>
  </si>
  <si>
    <t>SRX5889441</t>
  </si>
  <si>
    <t>10GCAD10X52</t>
  </si>
  <si>
    <t>SRR9115302</t>
  </si>
  <si>
    <t>SRX5889440</t>
  </si>
  <si>
    <t>10GCAD10X38</t>
  </si>
  <si>
    <t>SRR9115303</t>
  </si>
  <si>
    <t>SRX5889439</t>
  </si>
  <si>
    <t>10GCAD10X54</t>
  </si>
  <si>
    <t>SRR9115304</t>
  </si>
  <si>
    <t>SRX5889438</t>
  </si>
  <si>
    <t>10GCAD10X55</t>
  </si>
  <si>
    <t>SRR9115305</t>
  </si>
  <si>
    <t>SRX5889437</t>
  </si>
  <si>
    <t>10GCAD10X56</t>
  </si>
  <si>
    <t>SRR9115306</t>
  </si>
  <si>
    <t>SRX5889436</t>
  </si>
  <si>
    <t>10GCAD10X57</t>
  </si>
  <si>
    <t>SRR9115307</t>
  </si>
  <si>
    <t>SRX5889435</t>
  </si>
  <si>
    <t>10GCAD10X58</t>
  </si>
  <si>
    <t>SRR9115308</t>
  </si>
  <si>
    <t>SRX5889434</t>
  </si>
  <si>
    <t>10GCAD10X35</t>
  </si>
  <si>
    <t>SRR9115309</t>
  </si>
  <si>
    <t>SRX5889433</t>
  </si>
  <si>
    <t>10GCAD10X60</t>
  </si>
  <si>
    <t>SRR9115310</t>
  </si>
  <si>
    <t>SRX5889432</t>
  </si>
  <si>
    <t>10GCAD10X36</t>
  </si>
  <si>
    <t>SRR9115311</t>
  </si>
  <si>
    <t>SRX5889431</t>
  </si>
  <si>
    <t>10GCAD10X59</t>
  </si>
  <si>
    <t>SRR9115312</t>
  </si>
  <si>
    <t>SRX5889430</t>
  </si>
  <si>
    <t>10GCAD10X79</t>
  </si>
  <si>
    <t>SRR9115313</t>
  </si>
  <si>
    <t>SRX5889429</t>
  </si>
  <si>
    <t>10GCAD10X66</t>
  </si>
  <si>
    <t>SRR9115314</t>
  </si>
  <si>
    <t>SRX5889428</t>
  </si>
  <si>
    <t>10GCAD10X65</t>
  </si>
  <si>
    <t>SRR9115315</t>
  </si>
  <si>
    <t>SRX5889427</t>
  </si>
  <si>
    <t>10GCAD10X5</t>
  </si>
  <si>
    <t>SRR9115316</t>
  </si>
  <si>
    <t>SRX5889426</t>
  </si>
  <si>
    <t>10GCAD10X37</t>
  </si>
  <si>
    <t>SRR9115317</t>
  </si>
  <si>
    <t>SRX5889425</t>
  </si>
  <si>
    <t>10GCAD10X72</t>
  </si>
  <si>
    <t>SRR9115318</t>
  </si>
  <si>
    <t>SRX5889424</t>
  </si>
  <si>
    <t>10GCAD10X39</t>
  </si>
  <si>
    <t>SRR9115319</t>
  </si>
  <si>
    <t>SRX5889423</t>
  </si>
  <si>
    <t>10GCAD10X76</t>
  </si>
  <si>
    <t>SRR9115320</t>
  </si>
  <si>
    <t>SRX5889422</t>
  </si>
  <si>
    <t>10GCAD10X74</t>
  </si>
  <si>
    <t>SRR9115321</t>
  </si>
  <si>
    <t>SRX5889421</t>
  </si>
  <si>
    <t>10GCAD10X73</t>
  </si>
  <si>
    <t>SRR9115322</t>
  </si>
  <si>
    <t>SRX5889420</t>
  </si>
  <si>
    <t>10GCAD10X8</t>
  </si>
  <si>
    <t>SRR9115323</t>
  </si>
  <si>
    <t>SRX5889419</t>
  </si>
  <si>
    <t>10GCAD10X80</t>
  </si>
  <si>
    <t>SRR9115324</t>
  </si>
  <si>
    <t>SRX5889418</t>
  </si>
  <si>
    <t>10GCAD10X22</t>
  </si>
  <si>
    <t>SRR9115325</t>
  </si>
  <si>
    <t>SRX5889417</t>
  </si>
  <si>
    <t>10GCAD10X21</t>
  </si>
  <si>
    <t>SRR9115326</t>
  </si>
  <si>
    <t>SRX5889416</t>
  </si>
  <si>
    <t>10GCAD10X24</t>
  </si>
  <si>
    <t>SRR9115327</t>
  </si>
  <si>
    <t>SRX5889415</t>
  </si>
  <si>
    <t>10GCAD10X23</t>
  </si>
  <si>
    <t>SRR9115328</t>
  </si>
  <si>
    <t>SRX5889414</t>
  </si>
  <si>
    <t>10GCAD10X26</t>
  </si>
  <si>
    <t>SRR9115329</t>
  </si>
  <si>
    <t>SRX5889413</t>
  </si>
  <si>
    <t>10GCAD10X25</t>
  </si>
  <si>
    <t>SRR9115330</t>
  </si>
  <si>
    <t>SRX5889412</t>
  </si>
  <si>
    <t>10GCAD10X28</t>
  </si>
  <si>
    <t>SRR9115331</t>
  </si>
  <si>
    <t>SRX5889411</t>
  </si>
  <si>
    <t>10GCAD10X27</t>
  </si>
  <si>
    <t>SRR9115332</t>
  </si>
  <si>
    <t>SRX5889410</t>
  </si>
  <si>
    <t>10GCAD10X30</t>
  </si>
  <si>
    <t>SRR9115333</t>
  </si>
  <si>
    <t>SRX5889409</t>
  </si>
  <si>
    <t>10GCAD10X29</t>
  </si>
  <si>
    <t>SRR9115334</t>
  </si>
  <si>
    <t>SRX5889408</t>
  </si>
  <si>
    <t>10GCAD10X68</t>
  </si>
  <si>
    <t>SRR9115335</t>
  </si>
  <si>
    <t>SRX5889407</t>
  </si>
  <si>
    <t>10GCAD10X67</t>
  </si>
  <si>
    <t>SRR9115336</t>
  </si>
  <si>
    <t>SRX5889406</t>
  </si>
  <si>
    <t>10GCAD10X62</t>
  </si>
  <si>
    <t>SRR9115337</t>
  </si>
  <si>
    <t>SRX5889405</t>
  </si>
  <si>
    <t>10GCAD10X61</t>
  </si>
  <si>
    <t>SRR9115338</t>
  </si>
  <si>
    <t>SRX5889404</t>
  </si>
  <si>
    <t>10GCAD10X64</t>
  </si>
  <si>
    <t>SRR9115339</t>
  </si>
  <si>
    <t>SRX5889403</t>
  </si>
  <si>
    <t>10GCAD10X63</t>
  </si>
  <si>
    <t>SRR9115430</t>
  </si>
  <si>
    <t>SAMN11841669</t>
  </si>
  <si>
    <t>SRX5889620</t>
  </si>
  <si>
    <t>10GCLA10X5</t>
  </si>
  <si>
    <t>SRR9115431</t>
  </si>
  <si>
    <t>SRX5889619</t>
  </si>
  <si>
    <t>10GCLA10X6</t>
  </si>
  <si>
    <t>SRR9115433</t>
  </si>
  <si>
    <t>SRX5889617</t>
  </si>
  <si>
    <t>10GCLA10X8</t>
  </si>
  <si>
    <t>SRR9115434</t>
  </si>
  <si>
    <t>SRX5889616</t>
  </si>
  <si>
    <t>10GCLA10X1</t>
  </si>
  <si>
    <t>SRR9115435</t>
  </si>
  <si>
    <t>SRX5889615</t>
  </si>
  <si>
    <t>10GCLA10X2</t>
  </si>
  <si>
    <t>SRR9115436</t>
  </si>
  <si>
    <t>SRX5889614</t>
  </si>
  <si>
    <t>10GCLA10X3</t>
  </si>
  <si>
    <t>SRR9115439</t>
  </si>
  <si>
    <t>SRX5889611</t>
  </si>
  <si>
    <t>10GCLA10X9</t>
  </si>
  <si>
    <t>SRR9115441</t>
  </si>
  <si>
    <t>SRX5889609</t>
  </si>
  <si>
    <t>10GCLA10X44</t>
  </si>
  <si>
    <t>SRR9115442</t>
  </si>
  <si>
    <t>SRX5889608</t>
  </si>
  <si>
    <t>10GCLA10X39</t>
  </si>
  <si>
    <t>SRR9115443</t>
  </si>
  <si>
    <t>SRX5889607</t>
  </si>
  <si>
    <t>10GCLA10X40</t>
  </si>
  <si>
    <t>SRR9115444</t>
  </si>
  <si>
    <t>SRX5889606</t>
  </si>
  <si>
    <t>10GCLA10X37</t>
  </si>
  <si>
    <t>SRR9115445</t>
  </si>
  <si>
    <t>SRX5889605</t>
  </si>
  <si>
    <t>10GCLA10X38</t>
  </si>
  <si>
    <t>SRR9115446</t>
  </si>
  <si>
    <t>SRX5889604</t>
  </si>
  <si>
    <t>10GCLA10X35</t>
  </si>
  <si>
    <t>SRR9115447</t>
  </si>
  <si>
    <t>SRX5889603</t>
  </si>
  <si>
    <t>10GCLA10X36</t>
  </si>
  <si>
    <t>SRR9115448</t>
  </si>
  <si>
    <t>SRX5889602</t>
  </si>
  <si>
    <t>10GCLA10X33</t>
  </si>
  <si>
    <t>SRR9115450</t>
  </si>
  <si>
    <t>SRX5889600</t>
  </si>
  <si>
    <t>10GCLA10X31</t>
  </si>
  <si>
    <t>SRR9115451</t>
  </si>
  <si>
    <t>SRX5889599</t>
  </si>
  <si>
    <t>10GCLA10X32</t>
  </si>
  <si>
    <t>SRR9115452</t>
  </si>
  <si>
    <t>SRX5889598</t>
  </si>
  <si>
    <t>10GCLA10X11</t>
  </si>
  <si>
    <t>SRR9115454</t>
  </si>
  <si>
    <t>SRX5889596</t>
  </si>
  <si>
    <t>10GCLA10X13</t>
  </si>
  <si>
    <t>SRR9115455</t>
  </si>
  <si>
    <t>SRX5889595</t>
  </si>
  <si>
    <t>10GCLA10X14</t>
  </si>
  <si>
    <t>SRR9115456</t>
  </si>
  <si>
    <t>SRX5889594</t>
  </si>
  <si>
    <t>10GCLA10X15</t>
  </si>
  <si>
    <t>SRR9115457</t>
  </si>
  <si>
    <t>SRX5889593</t>
  </si>
  <si>
    <t>10GCLA10X16</t>
  </si>
  <si>
    <t>SRR9115458</t>
  </si>
  <si>
    <t>SRX5889592</t>
  </si>
  <si>
    <t>10GCLA10X17</t>
  </si>
  <si>
    <t>SRR9115459</t>
  </si>
  <si>
    <t>SRX5889591</t>
  </si>
  <si>
    <t>10GCLA10X18</t>
  </si>
  <si>
    <t>SRR9115460</t>
  </si>
  <si>
    <t>SRX5889590</t>
  </si>
  <si>
    <t>10GCLA10X19</t>
  </si>
  <si>
    <t>SRR9115462</t>
  </si>
  <si>
    <t>SRX5889588</t>
  </si>
  <si>
    <t>10GCLA10X48</t>
  </si>
  <si>
    <t>SRR9115463</t>
  </si>
  <si>
    <t>SRX5889587</t>
  </si>
  <si>
    <t>10GCLA10X47</t>
  </si>
  <si>
    <t>SRR9115466</t>
  </si>
  <si>
    <t>SRX5889584</t>
  </si>
  <si>
    <t>10GCLA10X43</t>
  </si>
  <si>
    <t>SRR9115467</t>
  </si>
  <si>
    <t>SRX5889583</t>
  </si>
  <si>
    <t>10GCLA10X30</t>
  </si>
  <si>
    <t>SRR9115468</t>
  </si>
  <si>
    <t>SRX5889582</t>
  </si>
  <si>
    <t>10GCLA10X29</t>
  </si>
  <si>
    <t>SRR9115469</t>
  </si>
  <si>
    <t>SRX5889581</t>
  </si>
  <si>
    <t>10GCLA10X26</t>
  </si>
  <si>
    <t>SRR9115470</t>
  </si>
  <si>
    <t>SRX5889580</t>
  </si>
  <si>
    <t>10GCLA10X25</t>
  </si>
  <si>
    <t>SRR9115471</t>
  </si>
  <si>
    <t>SRX5889579</t>
  </si>
  <si>
    <t>10GCLA10X28</t>
  </si>
  <si>
    <t>SRR9115472</t>
  </si>
  <si>
    <t>SRX5889578</t>
  </si>
  <si>
    <t>10GCLA10X27</t>
  </si>
  <si>
    <t>SRR9115473</t>
  </si>
  <si>
    <t>SRX5889577</t>
  </si>
  <si>
    <t>10GCLA10X22</t>
  </si>
  <si>
    <t>SRR9115474</t>
  </si>
  <si>
    <t>SRX5889576</t>
  </si>
  <si>
    <t>10GCLA10X21</t>
  </si>
  <si>
    <t>SRR9115475</t>
  </si>
  <si>
    <t>SRX5889575</t>
  </si>
  <si>
    <t>10GCLA10X24</t>
  </si>
  <si>
    <t>SRR9115476</t>
  </si>
  <si>
    <t>SRX5889574</t>
  </si>
  <si>
    <t>10GCLA10X23</t>
  </si>
  <si>
    <t>SRR9116271</t>
  </si>
  <si>
    <t>SAMN11841689</t>
  </si>
  <si>
    <t>SRX5890400</t>
  </si>
  <si>
    <t>10GARI10X19</t>
  </si>
  <si>
    <t>ArinaLrFor</t>
  </si>
  <si>
    <t>SRR9116272</t>
  </si>
  <si>
    <t>SRX5890399</t>
  </si>
  <si>
    <t>10GARI10X11</t>
  </si>
  <si>
    <t>SRR9116274</t>
  </si>
  <si>
    <t>SRX5890397</t>
  </si>
  <si>
    <t>10GARI10X13</t>
  </si>
  <si>
    <t>SRR9116276</t>
  </si>
  <si>
    <t>SRX5890395</t>
  </si>
  <si>
    <t>10GARI10X15</t>
  </si>
  <si>
    <t>SRR9116277</t>
  </si>
  <si>
    <t>SRX5890394</t>
  </si>
  <si>
    <t>10GARI10X16</t>
  </si>
  <si>
    <t>SRR9116278</t>
  </si>
  <si>
    <t>SRX5890393</t>
  </si>
  <si>
    <t>10GARI10X17</t>
  </si>
  <si>
    <t>SRR9116279</t>
  </si>
  <si>
    <t>SRX5890392</t>
  </si>
  <si>
    <t>10GARI10X18</t>
  </si>
  <si>
    <t>SRR9116280</t>
  </si>
  <si>
    <t>SRX5890391</t>
  </si>
  <si>
    <t>10GARI10X9</t>
  </si>
  <si>
    <t>SRR9116281</t>
  </si>
  <si>
    <t>SRX5890390</t>
  </si>
  <si>
    <t>10GARI10X10</t>
  </si>
  <si>
    <t>SRR9116282</t>
  </si>
  <si>
    <t>SRX5890389</t>
  </si>
  <si>
    <t>10GARI10X5</t>
  </si>
  <si>
    <t>SRR9116283</t>
  </si>
  <si>
    <t>SRX5890388</t>
  </si>
  <si>
    <t>10GARI10X6</t>
  </si>
  <si>
    <t>SRR9116284</t>
  </si>
  <si>
    <t>SRX5890387</t>
  </si>
  <si>
    <t>10GARI10X7</t>
  </si>
  <si>
    <t>SRR9116285</t>
  </si>
  <si>
    <t>SRX5890386</t>
  </si>
  <si>
    <t>10GARI10X8</t>
  </si>
  <si>
    <t>SRR9116286</t>
  </si>
  <si>
    <t>SRX5890385</t>
  </si>
  <si>
    <t>10GARI10X1</t>
  </si>
  <si>
    <t>SRR9116288</t>
  </si>
  <si>
    <t>SRX5890383</t>
  </si>
  <si>
    <t>10GARI10X3</t>
  </si>
  <si>
    <t>SRR9116289</t>
  </si>
  <si>
    <t>SRX5890382</t>
  </si>
  <si>
    <t>10GARI10X4</t>
  </si>
  <si>
    <t>SRR9116577</t>
  </si>
  <si>
    <t>SAMN11841692</t>
  </si>
  <si>
    <t>SRX5890703</t>
  </si>
  <si>
    <t>10JULI10X11</t>
  </si>
  <si>
    <t>SRR9116580</t>
  </si>
  <si>
    <t>SRX5890700</t>
  </si>
  <si>
    <t>10JULI10X9</t>
  </si>
  <si>
    <t>SRR9116581</t>
  </si>
  <si>
    <t>SRX5890699</t>
  </si>
  <si>
    <t>10JULI10X13</t>
  </si>
  <si>
    <t>SRR9116583</t>
  </si>
  <si>
    <t>SRX5890697</t>
  </si>
  <si>
    <t>10JULI10X4</t>
  </si>
  <si>
    <t>SRR9116584</t>
  </si>
  <si>
    <t>SRX5890696</t>
  </si>
  <si>
    <t>10JULI10X10</t>
  </si>
  <si>
    <t>SRR9116585</t>
  </si>
  <si>
    <t>SRX5890695</t>
  </si>
  <si>
    <t>10JULI10X3</t>
  </si>
  <si>
    <t>SRR9116586</t>
  </si>
  <si>
    <t>SRX5890694</t>
  </si>
  <si>
    <t>10JULI10X6</t>
  </si>
  <si>
    <t>SRR9116587</t>
  </si>
  <si>
    <t>SRX5890693</t>
  </si>
  <si>
    <t>10JULI10X5</t>
  </si>
  <si>
    <t>SRR9116588</t>
  </si>
  <si>
    <t>SRX5890692</t>
  </si>
  <si>
    <t>10JULI10X16</t>
  </si>
  <si>
    <t>SRR9116589</t>
  </si>
  <si>
    <t>SRX5890691</t>
  </si>
  <si>
    <t>10JULI10X15</t>
  </si>
  <si>
    <t>SRR9116590</t>
  </si>
  <si>
    <t>SRX5890690</t>
  </si>
  <si>
    <t>10JULI10X2</t>
  </si>
  <si>
    <t>SRR9116592</t>
  </si>
  <si>
    <t>SRX5890688</t>
  </si>
  <si>
    <t>10JULI10X12</t>
  </si>
  <si>
    <t>SRR9116597</t>
  </si>
  <si>
    <t>SAMN11841721</t>
  </si>
  <si>
    <t>SRX5890787</t>
  </si>
  <si>
    <t>10PAR10X80</t>
  </si>
  <si>
    <t>SRR9116599</t>
  </si>
  <si>
    <t>SRX5890785</t>
  </si>
  <si>
    <t>10PAR10X79</t>
  </si>
  <si>
    <t>SRR9116600</t>
  </si>
  <si>
    <t>SRX5890784</t>
  </si>
  <si>
    <t>10PAR10X34</t>
  </si>
  <si>
    <t>SRR9116601</t>
  </si>
  <si>
    <t>SRX5890783</t>
  </si>
  <si>
    <t>10PAR10X60</t>
  </si>
  <si>
    <t>SRR9116602</t>
  </si>
  <si>
    <t>SRX5890782</t>
  </si>
  <si>
    <t>10PAR10X59</t>
  </si>
  <si>
    <t>SRR9116603</t>
  </si>
  <si>
    <t>SRX5890781</t>
  </si>
  <si>
    <t>10PAR10X33</t>
  </si>
  <si>
    <t>SRR9116604</t>
  </si>
  <si>
    <t>SRX5890780</t>
  </si>
  <si>
    <t>10PAR10X61</t>
  </si>
  <si>
    <t>SRR9116605</t>
  </si>
  <si>
    <t>SRX5890779</t>
  </si>
  <si>
    <t>10PAR10X52</t>
  </si>
  <si>
    <t>SRR9116606</t>
  </si>
  <si>
    <t>SRX5890778</t>
  </si>
  <si>
    <t>10PAR10X51</t>
  </si>
  <si>
    <t>SRR9116607</t>
  </si>
  <si>
    <t>SRX5890777</t>
  </si>
  <si>
    <t>10PAR10X54</t>
  </si>
  <si>
    <t>SRR9116608</t>
  </si>
  <si>
    <t>SRX5890776</t>
  </si>
  <si>
    <t>10PAR10X53</t>
  </si>
  <si>
    <t>SRR9116609</t>
  </si>
  <si>
    <t>SRX5890775</t>
  </si>
  <si>
    <t>10PAR10X56</t>
  </si>
  <si>
    <t>SRR9116610</t>
  </si>
  <si>
    <t>SRX5890774</t>
  </si>
  <si>
    <t>10PAR10X55</t>
  </si>
  <si>
    <t>SRR9116612</t>
  </si>
  <si>
    <t>SRX5890772</t>
  </si>
  <si>
    <t>10PAR10X57</t>
  </si>
  <si>
    <t>SRR9116613</t>
  </si>
  <si>
    <t>SRX5890771</t>
  </si>
  <si>
    <t>10PAR10X16</t>
  </si>
  <si>
    <t>SRR9116615</t>
  </si>
  <si>
    <t>SRX5890769</t>
  </si>
  <si>
    <t>10PAR10X18</t>
  </si>
  <si>
    <t>SRR9116616</t>
  </si>
  <si>
    <t>SRX5890768</t>
  </si>
  <si>
    <t>10PAR10X17</t>
  </si>
  <si>
    <t>SRR9116617</t>
  </si>
  <si>
    <t>SRX5890767</t>
  </si>
  <si>
    <t>10PAR10X12</t>
  </si>
  <si>
    <t>SRR9116618</t>
  </si>
  <si>
    <t>SRX5890766</t>
  </si>
  <si>
    <t>10PAR10X11</t>
  </si>
  <si>
    <t>SRR9116619</t>
  </si>
  <si>
    <t>SRX5890765</t>
  </si>
  <si>
    <t>10PAR10X14</t>
  </si>
  <si>
    <t>SRR9116620</t>
  </si>
  <si>
    <t>SRX5890764</t>
  </si>
  <si>
    <t>10PAR10X13</t>
  </si>
  <si>
    <t>SRR9116621</t>
  </si>
  <si>
    <t>SRX5890763</t>
  </si>
  <si>
    <t>10PAR10X38</t>
  </si>
  <si>
    <t>SRR9116622</t>
  </si>
  <si>
    <t>SRX5890762</t>
  </si>
  <si>
    <t>10PAR10X37</t>
  </si>
  <si>
    <t>SRR9116623</t>
  </si>
  <si>
    <t>SRX5890761</t>
  </si>
  <si>
    <t>10PAR10X36</t>
  </si>
  <si>
    <t>SRR9116624</t>
  </si>
  <si>
    <t>SRX5890760</t>
  </si>
  <si>
    <t>10PAR10X35</t>
  </si>
  <si>
    <t>SRR9116625</t>
  </si>
  <si>
    <t>SRX5890759</t>
  </si>
  <si>
    <t>10PAR10X20</t>
  </si>
  <si>
    <t>SRR9116627</t>
  </si>
  <si>
    <t>SRX5890757</t>
  </si>
  <si>
    <t>10PAR10X32</t>
  </si>
  <si>
    <t>SRR9116628</t>
  </si>
  <si>
    <t>SRX5890756</t>
  </si>
  <si>
    <t>10PAR10X31</t>
  </si>
  <si>
    <t>SRR9116629</t>
  </si>
  <si>
    <t>SRX5890755</t>
  </si>
  <si>
    <t>10PAR10X73</t>
  </si>
  <si>
    <t>SRR9116630</t>
  </si>
  <si>
    <t>SRX5890754</t>
  </si>
  <si>
    <t>10PAR10X62</t>
  </si>
  <si>
    <t>SRR9116631</t>
  </si>
  <si>
    <t>SRX5890753</t>
  </si>
  <si>
    <t>10PAR10X63</t>
  </si>
  <si>
    <t>SRR9116632</t>
  </si>
  <si>
    <t>SRX5890752</t>
  </si>
  <si>
    <t>10PAR10X67</t>
  </si>
  <si>
    <t>SRR9116633</t>
  </si>
  <si>
    <t>SRX5890751</t>
  </si>
  <si>
    <t>10PAR10X40</t>
  </si>
  <si>
    <t>SRR9116634</t>
  </si>
  <si>
    <t>SRX5890750</t>
  </si>
  <si>
    <t>10PAR10X64</t>
  </si>
  <si>
    <t>SRR9116635</t>
  </si>
  <si>
    <t>SRX5890749</t>
  </si>
  <si>
    <t>10PAR10X74</t>
  </si>
  <si>
    <t>SRR9116636</t>
  </si>
  <si>
    <t>SRX5890748</t>
  </si>
  <si>
    <t>10PAR10X78</t>
  </si>
  <si>
    <t>SRR9116637</t>
  </si>
  <si>
    <t>SRX5890747</t>
  </si>
  <si>
    <t>10PAR10X66</t>
  </si>
  <si>
    <t>SRR9116638</t>
  </si>
  <si>
    <t>SRX5890746</t>
  </si>
  <si>
    <t>10PAR10X68</t>
  </si>
  <si>
    <t>SRR9116639</t>
  </si>
  <si>
    <t>SRX5890745</t>
  </si>
  <si>
    <t>10PAR10X72</t>
  </si>
  <si>
    <t>SRR9116640</t>
  </si>
  <si>
    <t>SRX5890744</t>
  </si>
  <si>
    <t>10PAR10X49</t>
  </si>
  <si>
    <t>SRR9116641</t>
  </si>
  <si>
    <t>SRX5890743</t>
  </si>
  <si>
    <t>10PAR10X50</t>
  </si>
  <si>
    <t>SRR9116642</t>
  </si>
  <si>
    <t>SRX5890742</t>
  </si>
  <si>
    <t>10PAR10X69</t>
  </si>
  <si>
    <t>SRR9116643</t>
  </si>
  <si>
    <t>SRX5890741</t>
  </si>
  <si>
    <t>10PAR10X70</t>
  </si>
  <si>
    <t>SRR9116645</t>
  </si>
  <si>
    <t>SRX5890739</t>
  </si>
  <si>
    <t>10PAR10X43</t>
  </si>
  <si>
    <t>SRR9116646</t>
  </si>
  <si>
    <t>SRX5890738</t>
  </si>
  <si>
    <t>10PAR10X44</t>
  </si>
  <si>
    <t>SRR9116647</t>
  </si>
  <si>
    <t>SRX5890737</t>
  </si>
  <si>
    <t>10PAR10X41</t>
  </si>
  <si>
    <t>SRR9116648</t>
  </si>
  <si>
    <t>SRX5890736</t>
  </si>
  <si>
    <t>10PAR10X39</t>
  </si>
  <si>
    <t>SRR9116649</t>
  </si>
  <si>
    <t>SRX5890735</t>
  </si>
  <si>
    <t>10PAR10X47</t>
  </si>
  <si>
    <t>SRR9116650</t>
  </si>
  <si>
    <t>SRX5890734</t>
  </si>
  <si>
    <t>10PAR10X48</t>
  </si>
  <si>
    <t>SRR9116651</t>
  </si>
  <si>
    <t>SRX5890733</t>
  </si>
  <si>
    <t>10PAR10X45</t>
  </si>
  <si>
    <t>SRR9116652</t>
  </si>
  <si>
    <t>SRX5890732</t>
  </si>
  <si>
    <t>10PAR10X46</t>
  </si>
  <si>
    <t>SRR9116653</t>
  </si>
  <si>
    <t>SRX5890731</t>
  </si>
  <si>
    <t>10PAR10X29</t>
  </si>
  <si>
    <t>SRR9116654</t>
  </si>
  <si>
    <t>SRX5890730</t>
  </si>
  <si>
    <t>10PAR10X30</t>
  </si>
  <si>
    <t>SRR9116655</t>
  </si>
  <si>
    <t>SRX5890729</t>
  </si>
  <si>
    <t>10PAR10X77</t>
  </si>
  <si>
    <t>SRR9116656</t>
  </si>
  <si>
    <t>SRX5890728</t>
  </si>
  <si>
    <t>10PAR10X21</t>
  </si>
  <si>
    <t>SRR9116657</t>
  </si>
  <si>
    <t>SRX5890727</t>
  </si>
  <si>
    <t>10PAR10X22</t>
  </si>
  <si>
    <t>SRR9116658</t>
  </si>
  <si>
    <t>SRX5890726</t>
  </si>
  <si>
    <t>10PAR10X23</t>
  </si>
  <si>
    <t>SRR9116659</t>
  </si>
  <si>
    <t>SRX5890725</t>
  </si>
  <si>
    <t>10PAR10X24</t>
  </si>
  <si>
    <t>SRR9116660</t>
  </si>
  <si>
    <t>SRX5890724</t>
  </si>
  <si>
    <t>10PAR10X25</t>
  </si>
  <si>
    <t>SRR9116661</t>
  </si>
  <si>
    <t>SRX5890723</t>
  </si>
  <si>
    <t>10PAR10X26</t>
  </si>
  <si>
    <t>SRR9116663</t>
  </si>
  <si>
    <t>SRX5890721</t>
  </si>
  <si>
    <t>10PAR10X28</t>
  </si>
  <si>
    <t>SRR9116664</t>
  </si>
  <si>
    <t>SRX5890720</t>
  </si>
  <si>
    <t>10PAR10X42</t>
  </si>
  <si>
    <t>SRR9116665</t>
  </si>
  <si>
    <t>SRX5890719</t>
  </si>
  <si>
    <t>10PAR10X75</t>
  </si>
  <si>
    <t>SRR9116666</t>
  </si>
  <si>
    <t>SRX5890718</t>
  </si>
  <si>
    <t>10PAR10X65</t>
  </si>
  <si>
    <t>SRR9116667</t>
  </si>
  <si>
    <t>SRX5890717</t>
  </si>
  <si>
    <t>10PAR10X10</t>
  </si>
  <si>
    <t>SRR9116668</t>
  </si>
  <si>
    <t>SRX5890716</t>
  </si>
  <si>
    <t>10PAR10X9</t>
  </si>
  <si>
    <t>SRR9116669</t>
  </si>
  <si>
    <t>SRX5890715</t>
  </si>
  <si>
    <t>10PAR10X8</t>
  </si>
  <si>
    <t>SRR9116670</t>
  </si>
  <si>
    <t>SRX5890714</t>
  </si>
  <si>
    <t>10PAR10X7</t>
  </si>
  <si>
    <t>SRR9116671</t>
  </si>
  <si>
    <t>SRX5890713</t>
  </si>
  <si>
    <t>10PAR10X6</t>
  </si>
  <si>
    <t>SRR9116672</t>
  </si>
  <si>
    <t>SRX5890712</t>
  </si>
  <si>
    <t>10PAR10X5</t>
  </si>
  <si>
    <t>SRR9116673</t>
  </si>
  <si>
    <t>SRX5890711</t>
  </si>
  <si>
    <t>10PAR10X4</t>
  </si>
  <si>
    <t>SRR9116674</t>
  </si>
  <si>
    <t>SRX5890710</t>
  </si>
  <si>
    <t>10PAR10X3</t>
  </si>
  <si>
    <t>SRR9116675</t>
  </si>
  <si>
    <t>SRX5890709</t>
  </si>
  <si>
    <t>10PAR10X2</t>
  </si>
  <si>
    <t>SRR9116677</t>
  </si>
  <si>
    <t>SAMN11841811</t>
  </si>
  <si>
    <t>SRX5890835</t>
  </si>
  <si>
    <t>10ROB10X20</t>
  </si>
  <si>
    <t>SRR9116678</t>
  </si>
  <si>
    <t>SRX5890834</t>
  </si>
  <si>
    <t>10ROB10X19</t>
  </si>
  <si>
    <t>SRR9116680</t>
  </si>
  <si>
    <t>SRX5890832</t>
  </si>
  <si>
    <t>10ROB10X11</t>
  </si>
  <si>
    <t>SRR9116681</t>
  </si>
  <si>
    <t>SRX5890831</t>
  </si>
  <si>
    <t>10ROB10X14</t>
  </si>
  <si>
    <t>SRR9116682</t>
  </si>
  <si>
    <t>SRX5890830</t>
  </si>
  <si>
    <t>10ROB10X13</t>
  </si>
  <si>
    <t>SRR9116684</t>
  </si>
  <si>
    <t>SRX5890828</t>
  </si>
  <si>
    <t>10ROB10X15</t>
  </si>
  <si>
    <t>SRR9116685</t>
  </si>
  <si>
    <t>SRX5890827</t>
  </si>
  <si>
    <t>10ROB10X18</t>
  </si>
  <si>
    <t>SRR9116687</t>
  </si>
  <si>
    <t>SRX5890825</t>
  </si>
  <si>
    <t>10ROB10X34</t>
  </si>
  <si>
    <t>SRR9116688</t>
  </si>
  <si>
    <t>SRX5890824</t>
  </si>
  <si>
    <t>10ROB10X33</t>
  </si>
  <si>
    <t>SRR9116690</t>
  </si>
  <si>
    <t>SRX5890822</t>
  </si>
  <si>
    <t>10ROB10X31</t>
  </si>
  <si>
    <t>SRR9116691</t>
  </si>
  <si>
    <t>SRX5890821</t>
  </si>
  <si>
    <t>10ROB10X38</t>
  </si>
  <si>
    <t>SRR9116693</t>
  </si>
  <si>
    <t>SRX5890819</t>
  </si>
  <si>
    <t>10ROB10X36</t>
  </si>
  <si>
    <t>SRR9116694</t>
  </si>
  <si>
    <t>SRX5890818</t>
  </si>
  <si>
    <t>10ROB10X35</t>
  </si>
  <si>
    <t>SRR9116695</t>
  </si>
  <si>
    <t>SRX5890817</t>
  </si>
  <si>
    <t>10ROB10X40</t>
  </si>
  <si>
    <t>SRR9116696</t>
  </si>
  <si>
    <t>SRX5890816</t>
  </si>
  <si>
    <t>10ROB10X39</t>
  </si>
  <si>
    <t>SRR9116697</t>
  </si>
  <si>
    <t>SRX5890815</t>
  </si>
  <si>
    <t>10ROB10X29</t>
  </si>
  <si>
    <t>SRR9116698</t>
  </si>
  <si>
    <t>SRX5890814</t>
  </si>
  <si>
    <t>10ROB10X30</t>
  </si>
  <si>
    <t>SRR9116699</t>
  </si>
  <si>
    <t>SRX5890813</t>
  </si>
  <si>
    <t>10ROB10X25</t>
  </si>
  <si>
    <t>SRR9116700</t>
  </si>
  <si>
    <t>SRX5890812</t>
  </si>
  <si>
    <t>10ROB10X26</t>
  </si>
  <si>
    <t>SRR9116701</t>
  </si>
  <si>
    <t>SRX5890811</t>
  </si>
  <si>
    <t>10ROB10X27</t>
  </si>
  <si>
    <t>SRR9116702</t>
  </si>
  <si>
    <t>SRX5890810</t>
  </si>
  <si>
    <t>10ROB10X28</t>
  </si>
  <si>
    <t>SRR9116703</t>
  </si>
  <si>
    <t>SRX5890809</t>
  </si>
  <si>
    <t>10ROB10X21</t>
  </si>
  <si>
    <t>SRR9116705</t>
  </si>
  <si>
    <t>SRX5890807</t>
  </si>
  <si>
    <t>10ROB10X23</t>
  </si>
  <si>
    <t>SRR9116706</t>
  </si>
  <si>
    <t>SRX5890806</t>
  </si>
  <si>
    <t>10ROB10X24</t>
  </si>
  <si>
    <t>SRR9116707</t>
  </si>
  <si>
    <t>SRX5890805</t>
  </si>
  <si>
    <t>10ROB10X47</t>
  </si>
  <si>
    <t>SRR9116709</t>
  </si>
  <si>
    <t>SRX5890803</t>
  </si>
  <si>
    <t>10ROB10X45</t>
  </si>
  <si>
    <t>SRR9116710</t>
  </si>
  <si>
    <t>SRX5890802</t>
  </si>
  <si>
    <t>10ROB10X46</t>
  </si>
  <si>
    <t>SRR9116711</t>
  </si>
  <si>
    <t>SRX5890801</t>
  </si>
  <si>
    <t>10ROB10X43</t>
  </si>
  <si>
    <t>SRR9116712</t>
  </si>
  <si>
    <t>SRX5890800</t>
  </si>
  <si>
    <t>10ROB10X44</t>
  </si>
  <si>
    <t>SRR9116713</t>
  </si>
  <si>
    <t>SRX5890799</t>
  </si>
  <si>
    <t>10ROB10X41</t>
  </si>
  <si>
    <t>SRR9116716</t>
  </si>
  <si>
    <t>SRX5890796</t>
  </si>
  <si>
    <t>10ROB10X9</t>
  </si>
  <si>
    <t>SRR9116718</t>
  </si>
  <si>
    <t>SRX5890794</t>
  </si>
  <si>
    <t>10ROB10X3</t>
  </si>
  <si>
    <t>SRR9116720</t>
  </si>
  <si>
    <t>SRX5890792</t>
  </si>
  <si>
    <t>10ROB10X1</t>
  </si>
  <si>
    <t>SRR9116721</t>
  </si>
  <si>
    <t>SRX5890791</t>
  </si>
  <si>
    <t>10ROB10X8</t>
  </si>
  <si>
    <t>SRR9116722</t>
  </si>
  <si>
    <t>SRX5890790</t>
  </si>
  <si>
    <t>10ROB10X7</t>
  </si>
  <si>
    <t>SRR9116723</t>
  </si>
  <si>
    <t>SRX5890789</t>
  </si>
  <si>
    <t>10ROB10X6</t>
  </si>
  <si>
    <t>SRR9116724</t>
  </si>
  <si>
    <t>SRX5890788</t>
  </si>
  <si>
    <t>10ROB10X5</t>
  </si>
  <si>
    <t>SRR9116725</t>
  </si>
  <si>
    <t>SAMN11841691</t>
  </si>
  <si>
    <t>SRX5890847</t>
  </si>
  <si>
    <t>10JAGI10X12</t>
  </si>
  <si>
    <t>SRR9116727</t>
  </si>
  <si>
    <t>SRX5890845</t>
  </si>
  <si>
    <t>10JAGI10X10</t>
  </si>
  <si>
    <t>SRR9116728</t>
  </si>
  <si>
    <t>SRX5890844</t>
  </si>
  <si>
    <t>10JAGI10X9</t>
  </si>
  <si>
    <t>SRR9116729</t>
  </si>
  <si>
    <t>SRX5890843</t>
  </si>
  <si>
    <t>10JAGI10X2</t>
  </si>
  <si>
    <t>SRR9116730</t>
  </si>
  <si>
    <t>SRX5890842</t>
  </si>
  <si>
    <t>10JAGI10X1</t>
  </si>
  <si>
    <t>SRR9116731</t>
  </si>
  <si>
    <t>SRX5890841</t>
  </si>
  <si>
    <t>10JAGI10X4</t>
  </si>
  <si>
    <t>SRR9116732</t>
  </si>
  <si>
    <t>SRX5890840</t>
  </si>
  <si>
    <t>10JAGI10X3</t>
  </si>
  <si>
    <t>SRR9116733</t>
  </si>
  <si>
    <t>SRX5890839</t>
  </si>
  <si>
    <t>10JAGI10X6</t>
  </si>
  <si>
    <t>SRR9116734</t>
  </si>
  <si>
    <t>SRX5890838</t>
  </si>
  <si>
    <t>10JAGI10X5</t>
  </si>
  <si>
    <t>SRR9116735</t>
  </si>
  <si>
    <t>SRX5890837</t>
  </si>
  <si>
    <t>10JAGI10X8</t>
  </si>
  <si>
    <t>SRR9116736</t>
  </si>
  <si>
    <t>SRX5890836</t>
  </si>
  <si>
    <t>10JAGI10X7</t>
  </si>
  <si>
    <t>SRR9116737</t>
  </si>
  <si>
    <t>SAMN11841703</t>
  </si>
  <si>
    <t>SRX5890851</t>
  </si>
  <si>
    <t>10MACI10X4</t>
  </si>
  <si>
    <t>SRR9116738</t>
  </si>
  <si>
    <t>SRX5890850</t>
  </si>
  <si>
    <t>10MACI10X3</t>
  </si>
  <si>
    <t>SRR9116739</t>
  </si>
  <si>
    <t>SRX5890849</t>
  </si>
  <si>
    <t>10MACI10X2</t>
  </si>
  <si>
    <t>SRR9116740</t>
  </si>
  <si>
    <t>SRX5890848</t>
  </si>
  <si>
    <t>10MACI10X1</t>
  </si>
  <si>
    <t>SRR9116741</t>
  </si>
  <si>
    <t>SAMN11841693</t>
  </si>
  <si>
    <t>SRX5890855</t>
  </si>
  <si>
    <t>SRR9116742</t>
  </si>
  <si>
    <t>SRX5890854</t>
  </si>
  <si>
    <t>SRR9116743</t>
  </si>
  <si>
    <t>SRX5890853</t>
  </si>
  <si>
    <t>10JULI10X1</t>
  </si>
  <si>
    <t>SRR9116744</t>
  </si>
  <si>
    <t>SRX5890852</t>
  </si>
  <si>
    <t>SRR9116745</t>
  </si>
  <si>
    <t>SAMN11842177</t>
  </si>
  <si>
    <t>SRX5890871</t>
  </si>
  <si>
    <t>10WEE10X11</t>
  </si>
  <si>
    <t>Weebil</t>
  </si>
  <si>
    <t>SRR9116746</t>
  </si>
  <si>
    <t>SRX5890870</t>
  </si>
  <si>
    <t>10WEE10X12</t>
  </si>
  <si>
    <t>SRR9116747</t>
  </si>
  <si>
    <t>SRX5890869</t>
  </si>
  <si>
    <t>10WEE10X13</t>
  </si>
  <si>
    <t>SRR9116748</t>
  </si>
  <si>
    <t>SRX5890868</t>
  </si>
  <si>
    <t>10WEE10X14</t>
  </si>
  <si>
    <t>SRR9116749</t>
  </si>
  <si>
    <t>SRX5890867</t>
  </si>
  <si>
    <t>10WEE10X1</t>
  </si>
  <si>
    <t>SRR9116750</t>
  </si>
  <si>
    <t>SRX5890866</t>
  </si>
  <si>
    <t>10WEE10X2</t>
  </si>
  <si>
    <t>SRR9116751</t>
  </si>
  <si>
    <t>SRX5890865</t>
  </si>
  <si>
    <t>10WEE10X3</t>
  </si>
  <si>
    <t>SRR9116752</t>
  </si>
  <si>
    <t>SRX5890864</t>
  </si>
  <si>
    <t>10WEE10X16</t>
  </si>
  <si>
    <t>SRR9116753</t>
  </si>
  <si>
    <t>SRX5890863</t>
  </si>
  <si>
    <t>10WEE10X6</t>
  </si>
  <si>
    <t>SRR9116754</t>
  </si>
  <si>
    <t>SRX5890862</t>
  </si>
  <si>
    <t>10WEE10X9</t>
  </si>
  <si>
    <t>SRR9116755</t>
  </si>
  <si>
    <t>SRX5890861</t>
  </si>
  <si>
    <t>10WEE10X10</t>
  </si>
  <si>
    <t>SRR9116756</t>
  </si>
  <si>
    <t>SRX5890860</t>
  </si>
  <si>
    <t>10WEE10X4</t>
  </si>
  <si>
    <t>SRR9116757</t>
  </si>
  <si>
    <t>SRX5890859</t>
  </si>
  <si>
    <t>10WEE10X7</t>
  </si>
  <si>
    <t>SRR9116758</t>
  </si>
  <si>
    <t>SRX5890858</t>
  </si>
  <si>
    <t>10WEE10X5</t>
  </si>
  <si>
    <t>SRR9116759</t>
  </si>
  <si>
    <t>SRX5890857</t>
  </si>
  <si>
    <t>10WEE10X8</t>
  </si>
  <si>
    <t>SRR9116760</t>
  </si>
  <si>
    <t>SRX5890856</t>
  </si>
  <si>
    <t>10WEE10X15</t>
  </si>
  <si>
    <t>SRR9116761</t>
  </si>
  <si>
    <t>SAMN11842175</t>
  </si>
  <si>
    <t>SRX5890903</t>
  </si>
  <si>
    <t>10SYM10X20</t>
  </si>
  <si>
    <t>SRR9116762</t>
  </si>
  <si>
    <t>SRX5890902</t>
  </si>
  <si>
    <t>10SYM10X19</t>
  </si>
  <si>
    <t>SRR9116764</t>
  </si>
  <si>
    <t>SRX5890900</t>
  </si>
  <si>
    <t>10SYM10X15</t>
  </si>
  <si>
    <t>SRR9116765</t>
  </si>
  <si>
    <t>SRX5890899</t>
  </si>
  <si>
    <t>10SYM10X18</t>
  </si>
  <si>
    <t>SRR9116766</t>
  </si>
  <si>
    <t>SRX5890898</t>
  </si>
  <si>
    <t>10SYM10X17</t>
  </si>
  <si>
    <t>SRR9116767</t>
  </si>
  <si>
    <t>SRX5890897</t>
  </si>
  <si>
    <t>10SYM10X12</t>
  </si>
  <si>
    <t>SRR9116768</t>
  </si>
  <si>
    <t>SRX5890896</t>
  </si>
  <si>
    <t>10SYM10X11</t>
  </si>
  <si>
    <t>SRR9116769</t>
  </si>
  <si>
    <t>SRX5890895</t>
  </si>
  <si>
    <t>10SYM10X14</t>
  </si>
  <si>
    <t>SRR9116770</t>
  </si>
  <si>
    <t>SRX5890894</t>
  </si>
  <si>
    <t>10SYM10X13</t>
  </si>
  <si>
    <t>SRR9116772</t>
  </si>
  <si>
    <t>SRX5890892</t>
  </si>
  <si>
    <t>10SYM10X31</t>
  </si>
  <si>
    <t>SRR9116773</t>
  </si>
  <si>
    <t>SRX5890891</t>
  </si>
  <si>
    <t>10SYM10X21</t>
  </si>
  <si>
    <t>SRR9116774</t>
  </si>
  <si>
    <t>SRX5890890</t>
  </si>
  <si>
    <t>10SYM10X22</t>
  </si>
  <si>
    <t>SRR9116775</t>
  </si>
  <si>
    <t>SRX5890889</t>
  </si>
  <si>
    <t>10SYM10X23</t>
  </si>
  <si>
    <t>SRR9116776</t>
  </si>
  <si>
    <t>SRX5890888</t>
  </si>
  <si>
    <t>10SYM10X24</t>
  </si>
  <si>
    <t>SRR9116777</t>
  </si>
  <si>
    <t>SRX5890887</t>
  </si>
  <si>
    <t>10SYM10X25</t>
  </si>
  <si>
    <t>SRR9116778</t>
  </si>
  <si>
    <t>SRX5890886</t>
  </si>
  <si>
    <t>10SYM10X26</t>
  </si>
  <si>
    <t>SRR9116779</t>
  </si>
  <si>
    <t>SRX5890885</t>
  </si>
  <si>
    <t>10SYM10X27</t>
  </si>
  <si>
    <t>SRR9116780</t>
  </si>
  <si>
    <t>SRX5890884</t>
  </si>
  <si>
    <t>10SYM10X28</t>
  </si>
  <si>
    <t>SRR9116781</t>
  </si>
  <si>
    <t>SRX5890883</t>
  </si>
  <si>
    <t>10SYM10X29</t>
  </si>
  <si>
    <t>SRR9116782</t>
  </si>
  <si>
    <t>SRX5890882</t>
  </si>
  <si>
    <t>10SYM10X30</t>
  </si>
  <si>
    <t>SRR9116783</t>
  </si>
  <si>
    <t>SRX5890881</t>
  </si>
  <si>
    <t>10SYM10X8</t>
  </si>
  <si>
    <t>SRR9116784</t>
  </si>
  <si>
    <t>SRX5890880</t>
  </si>
  <si>
    <t>10SYM10X7</t>
  </si>
  <si>
    <t>SRR9116785</t>
  </si>
  <si>
    <t>SRX5890879</t>
  </si>
  <si>
    <t>10SYM10X6</t>
  </si>
  <si>
    <t>SRR9116786</t>
  </si>
  <si>
    <t>SRX5890878</t>
  </si>
  <si>
    <t>10SYM10X5</t>
  </si>
  <si>
    <t>SRR9116787</t>
  </si>
  <si>
    <t>SRX5890877</t>
  </si>
  <si>
    <t>10SYM10X4</t>
  </si>
  <si>
    <t>SRR9116788</t>
  </si>
  <si>
    <t>SRX5890876</t>
  </si>
  <si>
    <t>10SYM10X3</t>
  </si>
  <si>
    <t>SRR9116789</t>
  </si>
  <si>
    <t>SRX5890875</t>
  </si>
  <si>
    <t>10SYM10X2</t>
  </si>
  <si>
    <t>SRR9116790</t>
  </si>
  <si>
    <t>SRX5890874</t>
  </si>
  <si>
    <t>10SYM10X1</t>
  </si>
  <si>
    <t>SRR9116791</t>
  </si>
  <si>
    <t>SRX5890873</t>
  </si>
  <si>
    <t>10SYM10X10</t>
  </si>
  <si>
    <t>SRR9116792</t>
  </si>
  <si>
    <t>SRX5890872</t>
  </si>
  <si>
    <t>10SYM10X9</t>
  </si>
  <si>
    <t>SRR9116793</t>
  </si>
  <si>
    <t>SAMN11841704</t>
  </si>
  <si>
    <t>SRX5890907</t>
  </si>
  <si>
    <t>10NOR10X3</t>
  </si>
  <si>
    <t>Norin61</t>
  </si>
  <si>
    <t>SRR9116794</t>
  </si>
  <si>
    <t>SRX5890906</t>
  </si>
  <si>
    <t>10NOR10X4</t>
  </si>
  <si>
    <t>SRR9116796</t>
  </si>
  <si>
    <t>SRX5890904</t>
  </si>
  <si>
    <t>10NOR10X2</t>
  </si>
  <si>
    <t>SRR9125507</t>
  </si>
  <si>
    <t>SAMN11841205</t>
  </si>
  <si>
    <t>SRX5899476</t>
  </si>
  <si>
    <t>10GSTA10X15</t>
  </si>
  <si>
    <t>SRR9125525</t>
  </si>
  <si>
    <t>SRX5899458</t>
  </si>
  <si>
    <t>10GSTA10X8</t>
  </si>
  <si>
    <t>SRR12461244</t>
  </si>
  <si>
    <t>SRX8955641</t>
  </si>
  <si>
    <t>20180802_1D_Landmark</t>
  </si>
  <si>
    <t>SRR12461246</t>
  </si>
  <si>
    <t>SRX8955639</t>
  </si>
  <si>
    <t>20180730_RAD_Landmark</t>
  </si>
  <si>
    <t>SRR12461248</t>
  </si>
  <si>
    <t>SRX8955637</t>
  </si>
  <si>
    <t>GA10000_20181122_1D_Landmark</t>
  </si>
  <si>
    <t>SRR12461251</t>
  </si>
  <si>
    <t>SRX8955634</t>
  </si>
  <si>
    <t>20190419_1D_Landmark_GA30000</t>
  </si>
  <si>
    <t>SRR12461253</t>
  </si>
  <si>
    <t>SRX8955632</t>
  </si>
  <si>
    <t>20190419_1D_Landmark_GA20000</t>
  </si>
  <si>
    <t>SRR12461255</t>
  </si>
  <si>
    <t>SRX8955630</t>
  </si>
  <si>
    <t>20190417_1D_Landmark_GA50000</t>
  </si>
  <si>
    <t>SRR12461257</t>
  </si>
  <si>
    <t>SRX8955628</t>
  </si>
  <si>
    <t>20190416_1D_Landmark_GA50000-2</t>
  </si>
  <si>
    <t>SRR12461260</t>
  </si>
  <si>
    <t>SRX8955625</t>
  </si>
  <si>
    <t>20190416_1D_Landmark_GA40000</t>
  </si>
  <si>
    <t>SRR12461262</t>
  </si>
  <si>
    <t>SRX8955623</t>
  </si>
  <si>
    <t>20190416_1D_Landmark_GA10000</t>
  </si>
  <si>
    <t>SRR12461264</t>
  </si>
  <si>
    <t>SRX8955621</t>
  </si>
  <si>
    <t>20190411_1D_Landmark_GA20000</t>
  </si>
  <si>
    <t>SRR12461267</t>
  </si>
  <si>
    <t>SRX8955618</t>
  </si>
  <si>
    <t>20190402_1D_Landmark_GA20000</t>
  </si>
  <si>
    <t>SRR12461269</t>
  </si>
  <si>
    <t>SRX8955616</t>
  </si>
  <si>
    <t>20190327_RAD_Landmark_GA50000</t>
  </si>
  <si>
    <t>SRR12461274</t>
  </si>
  <si>
    <t>SRX8955611</t>
  </si>
  <si>
    <t>20180625_RAD_Landmark</t>
  </si>
  <si>
    <t>SRR12461276</t>
  </si>
  <si>
    <t>SRX8955609</t>
  </si>
  <si>
    <t>20190320_1D_Landmark_GA40000</t>
  </si>
  <si>
    <t>SRR12461278</t>
  </si>
  <si>
    <t>SRX8955607</t>
  </si>
  <si>
    <t>20190320_1D_Landmark_GA30000-1</t>
  </si>
  <si>
    <t>SRR12461280</t>
  </si>
  <si>
    <t>SRX8955605</t>
  </si>
  <si>
    <t>20190320_1D_Landmark_GA10000</t>
  </si>
  <si>
    <t>SRR12461282</t>
  </si>
  <si>
    <t>SRX8955603</t>
  </si>
  <si>
    <t>20190311_1D_Landmark_GA30000</t>
  </si>
  <si>
    <t>SRR12461286</t>
  </si>
  <si>
    <t>SRX8955599</t>
  </si>
  <si>
    <t>20190301_1D_Landmark_GA30000</t>
  </si>
  <si>
    <t>SRR12461289</t>
  </si>
  <si>
    <t>SRX8955596</t>
  </si>
  <si>
    <t>20190227_1D_Landmark_GA10000</t>
  </si>
  <si>
    <t>SRR12461290</t>
  </si>
  <si>
    <t>SRX8955595</t>
  </si>
  <si>
    <t>20190221_1D_Landmark_GA20000</t>
  </si>
  <si>
    <t>SRR12461292</t>
  </si>
  <si>
    <t>SRX8955593</t>
  </si>
  <si>
    <t>20190219_1D_Landmark_GA20000</t>
  </si>
  <si>
    <t>SRR12461295</t>
  </si>
  <si>
    <t>SRX8955590</t>
  </si>
  <si>
    <t>20190214_1D_Landmark_GA20000</t>
  </si>
  <si>
    <t>SRR12461297</t>
  </si>
  <si>
    <t>SRX8955588</t>
  </si>
  <si>
    <t>20190214_1D_Landmark_GA10000</t>
  </si>
  <si>
    <t>SRR12461298</t>
  </si>
  <si>
    <t>SRX8955587</t>
  </si>
  <si>
    <t>20190107_DCS_Landmark_GA40000</t>
  </si>
  <si>
    <t>SRR12461300</t>
  </si>
  <si>
    <t>SRX8955585</t>
  </si>
  <si>
    <t>20181116_1D_Landmark</t>
  </si>
  <si>
    <t>SRR12461301</t>
  </si>
  <si>
    <t>SRX8955584</t>
  </si>
  <si>
    <t>20180919_1D_Landmark</t>
  </si>
  <si>
    <t>SRR12461303</t>
  </si>
  <si>
    <t>SRX8955582</t>
  </si>
  <si>
    <t>20180912_1D_Landmark</t>
  </si>
  <si>
    <t>SRR12461304</t>
  </si>
  <si>
    <t>SRX8955581</t>
  </si>
  <si>
    <t>20180910_1D_Landmark</t>
  </si>
  <si>
    <t>SRR12461306</t>
  </si>
  <si>
    <t>SRX8955579</t>
  </si>
  <si>
    <t>20180828_1D_Landmark</t>
  </si>
  <si>
    <t>SRR12461308</t>
  </si>
  <si>
    <t>SRX8955577</t>
  </si>
  <si>
    <t>20180528_1D2_Landmark</t>
  </si>
  <si>
    <t>SRR9190810</t>
  </si>
  <si>
    <t>SRX5963001</t>
  </si>
  <si>
    <t>10GLNDMP4</t>
  </si>
  <si>
    <t>SRR9190811</t>
  </si>
  <si>
    <t>SRX5963000</t>
  </si>
  <si>
    <t>10GLNDMP3</t>
  </si>
  <si>
    <t>SRR9190812</t>
  </si>
  <si>
    <t>SRX5962999</t>
  </si>
  <si>
    <t>10GLNDMP6</t>
  </si>
  <si>
    <t>SRR9190813</t>
  </si>
  <si>
    <t>SRX5962998</t>
  </si>
  <si>
    <t>10GLNDMP5</t>
  </si>
  <si>
    <t>SRR9190814</t>
  </si>
  <si>
    <t>SRX5962997</t>
  </si>
  <si>
    <t>10GLNDPE8</t>
  </si>
  <si>
    <t>SRR9190815</t>
  </si>
  <si>
    <t>SRX5962996</t>
  </si>
  <si>
    <t>10GLND10X5</t>
  </si>
  <si>
    <t>SRR9190816</t>
  </si>
  <si>
    <t>SRX5962995</t>
  </si>
  <si>
    <t>10GLNDPE7</t>
  </si>
  <si>
    <t>SRR9190817</t>
  </si>
  <si>
    <t>SRX5962994</t>
  </si>
  <si>
    <t>10GLND10X7</t>
  </si>
  <si>
    <t>SRR9190818</t>
  </si>
  <si>
    <t>SRX5962993</t>
  </si>
  <si>
    <t>10GLND10X8</t>
  </si>
  <si>
    <t>SRR9190819</t>
  </si>
  <si>
    <t>SRX5962992</t>
  </si>
  <si>
    <t>10GLND10X1</t>
  </si>
  <si>
    <t>SRR9190820</t>
  </si>
  <si>
    <t>SRX5962991</t>
  </si>
  <si>
    <t>10GLND10X2</t>
  </si>
  <si>
    <t>SRR9190821</t>
  </si>
  <si>
    <t>SRX5962990</t>
  </si>
  <si>
    <t>10GLND10X3</t>
  </si>
  <si>
    <t>SRR9190822</t>
  </si>
  <si>
    <t>SRX5962989</t>
  </si>
  <si>
    <t>10GLND10X4</t>
  </si>
  <si>
    <t>SRR9190823</t>
  </si>
  <si>
    <t>SRX5962988</t>
  </si>
  <si>
    <t>10GLND10X9</t>
  </si>
  <si>
    <t>SRR9190824</t>
  </si>
  <si>
    <t>SRX5962987</t>
  </si>
  <si>
    <t>10GLND10X10</t>
  </si>
  <si>
    <t>SRR9190825</t>
  </si>
  <si>
    <t>SRX5962986</t>
  </si>
  <si>
    <t>10GLNDPE1</t>
  </si>
  <si>
    <t>SRR9190826</t>
  </si>
  <si>
    <t>SRX5962985</t>
  </si>
  <si>
    <t>10GLNDPE2</t>
  </si>
  <si>
    <t>SRR9190827</t>
  </si>
  <si>
    <t>SRX5962984</t>
  </si>
  <si>
    <t>10GLNDMP19</t>
  </si>
  <si>
    <t>SRR9190828</t>
  </si>
  <si>
    <t>SRX5962983</t>
  </si>
  <si>
    <t>10GLNDMP20</t>
  </si>
  <si>
    <t>SRR9190829</t>
  </si>
  <si>
    <t>SRX5962982</t>
  </si>
  <si>
    <t>10GLNDMP17</t>
  </si>
  <si>
    <t>SRR9190830</t>
  </si>
  <si>
    <t>SRX5962981</t>
  </si>
  <si>
    <t>10GLNDMP18</t>
  </si>
  <si>
    <t>SRR9190831</t>
  </si>
  <si>
    <t>SRX5962980</t>
  </si>
  <si>
    <t>10GLNDMP15</t>
  </si>
  <si>
    <t>SRR9190832</t>
  </si>
  <si>
    <t>SRX5962979</t>
  </si>
  <si>
    <t>10GLNDMP16</t>
  </si>
  <si>
    <t>SRR9190833</t>
  </si>
  <si>
    <t>SRX5962978</t>
  </si>
  <si>
    <t>10GLNDMP13</t>
  </si>
  <si>
    <t>SRR9190834</t>
  </si>
  <si>
    <t>SRX5962977</t>
  </si>
  <si>
    <t>10GLNDMP14</t>
  </si>
  <si>
    <t>SRR9190835</t>
  </si>
  <si>
    <t>SRX5962976</t>
  </si>
  <si>
    <t>10GLND10X11</t>
  </si>
  <si>
    <t>SRR9190836</t>
  </si>
  <si>
    <t>SRX5962975</t>
  </si>
  <si>
    <t>10GLND10X12</t>
  </si>
  <si>
    <t>SRR9190837</t>
  </si>
  <si>
    <t>SRX5962974</t>
  </si>
  <si>
    <t>10GLND10X13</t>
  </si>
  <si>
    <t>SRR9190838</t>
  </si>
  <si>
    <t>SRX5962973</t>
  </si>
  <si>
    <t>10GLND10X14</t>
  </si>
  <si>
    <t>SRR9190839</t>
  </si>
  <si>
    <t>SRX5962972</t>
  </si>
  <si>
    <t>10GLND10X15</t>
  </si>
  <si>
    <t>SRR9190840</t>
  </si>
  <si>
    <t>SRX5962971</t>
  </si>
  <si>
    <t>10GLND10X16</t>
  </si>
  <si>
    <t>SRR9190841</t>
  </si>
  <si>
    <t>SRX5962970</t>
  </si>
  <si>
    <t>10GLND10X17</t>
  </si>
  <si>
    <t>SRR9190842</t>
  </si>
  <si>
    <t>SRX5962969</t>
  </si>
  <si>
    <t>10GLND10X18</t>
  </si>
  <si>
    <t>SRR9190843</t>
  </si>
  <si>
    <t>SRX5962968</t>
  </si>
  <si>
    <t>10GLNDMP1</t>
  </si>
  <si>
    <t>SRR9190845</t>
  </si>
  <si>
    <t>SRX5962966</t>
  </si>
  <si>
    <t>10GLND10X6</t>
  </si>
  <si>
    <t>SRR9190846</t>
  </si>
  <si>
    <t>SRX5962965</t>
  </si>
  <si>
    <t>10GLNDPE6</t>
  </si>
  <si>
    <t>SRR9190847</t>
  </si>
  <si>
    <t>SRX5962964</t>
  </si>
  <si>
    <t>10GLNDPE5</t>
  </si>
  <si>
    <t>SRR9190848</t>
  </si>
  <si>
    <t>SRX5962963</t>
  </si>
  <si>
    <t>10GLNDPE4</t>
  </si>
  <si>
    <t>SRR9190849</t>
  </si>
  <si>
    <t>SRX5962962</t>
  </si>
  <si>
    <t>10GLNDPE3</t>
  </si>
  <si>
    <t>SRR9190850</t>
  </si>
  <si>
    <t>SRX5962961</t>
  </si>
  <si>
    <t>10GLNDMP12</t>
  </si>
  <si>
    <t>SRR9190851</t>
  </si>
  <si>
    <t>SRX5962960</t>
  </si>
  <si>
    <t>10GLNDMP11</t>
  </si>
  <si>
    <t>SRR9190852</t>
  </si>
  <si>
    <t>SRX5962959</t>
  </si>
  <si>
    <t>10GLNDMP8</t>
  </si>
  <si>
    <t>SRR9190853</t>
  </si>
  <si>
    <t>SRX5962958</t>
  </si>
  <si>
    <t>10GLNDMP7</t>
  </si>
  <si>
    <t>SRR9190854</t>
  </si>
  <si>
    <t>SRX5962957</t>
  </si>
  <si>
    <t>10GLNDMP10</t>
  </si>
  <si>
    <t>SRR9190855</t>
  </si>
  <si>
    <t>SRX5962956</t>
  </si>
  <si>
    <t>10GLNDMP9</t>
  </si>
  <si>
    <t>SRR9125476</t>
  </si>
  <si>
    <t>SRX5899507</t>
  </si>
  <si>
    <t>10GSTAPE3</t>
  </si>
  <si>
    <t>SRR9125477</t>
  </si>
  <si>
    <t>SRX5899506</t>
  </si>
  <si>
    <t>10GSTAMP10</t>
  </si>
  <si>
    <t>SRR9125480</t>
  </si>
  <si>
    <t>SRX5899503</t>
  </si>
  <si>
    <t>10GSTAMP2</t>
  </si>
  <si>
    <t>SRR9125481</t>
  </si>
  <si>
    <t>SRX5899502</t>
  </si>
  <si>
    <t>10GSTAMP1</t>
  </si>
  <si>
    <t>SRR9125482</t>
  </si>
  <si>
    <t>SRX5899501</t>
  </si>
  <si>
    <t>10GSTAMP4</t>
  </si>
  <si>
    <t>SRR9125483</t>
  </si>
  <si>
    <t>SRX5899500</t>
  </si>
  <si>
    <t>10GSTAMP3</t>
  </si>
  <si>
    <t>SRR9125484</t>
  </si>
  <si>
    <t>SRX5899499</t>
  </si>
  <si>
    <t>10GSTAMP6</t>
  </si>
  <si>
    <t>SRR9125485</t>
  </si>
  <si>
    <t>SRX5899498</t>
  </si>
  <si>
    <t>10GSTAMP5</t>
  </si>
  <si>
    <t>SRR9125486</t>
  </si>
  <si>
    <t>SRX5899497</t>
  </si>
  <si>
    <t>10GSTAMP8</t>
  </si>
  <si>
    <t>SRR9125487</t>
  </si>
  <si>
    <t>SRX5899496</t>
  </si>
  <si>
    <t>10GSTAMP7</t>
  </si>
  <si>
    <t>SRR9125488</t>
  </si>
  <si>
    <t>SRX5899495</t>
  </si>
  <si>
    <t>10GSTAMP11</t>
  </si>
  <si>
    <t>SRR9125489</t>
  </si>
  <si>
    <t>SRX5899494</t>
  </si>
  <si>
    <t>10GSTAMP12</t>
  </si>
  <si>
    <t>SRR9125490</t>
  </si>
  <si>
    <t>SRX5899493</t>
  </si>
  <si>
    <t>10GSTAPE8</t>
  </si>
  <si>
    <t>SRR9125492</t>
  </si>
  <si>
    <t>SRX5899491</t>
  </si>
  <si>
    <t>10GSTAPE6</t>
  </si>
  <si>
    <t>SRR9125493</t>
  </si>
  <si>
    <t>SRX5899490</t>
  </si>
  <si>
    <t>10GSTAPE5</t>
  </si>
  <si>
    <t>SRR9125495</t>
  </si>
  <si>
    <t>SRX5899488</t>
  </si>
  <si>
    <t>10GSTAMP17</t>
  </si>
  <si>
    <t>SRR9125496</t>
  </si>
  <si>
    <t>SRX5899487</t>
  </si>
  <si>
    <t>10GSTAPE2</t>
  </si>
  <si>
    <t>SRR9125497</t>
  </si>
  <si>
    <t>SRX5899486</t>
  </si>
  <si>
    <t>10GSTAPE1</t>
  </si>
  <si>
    <t>SRR9125498</t>
  </si>
  <si>
    <t>SRX5899485</t>
  </si>
  <si>
    <t>10GSTAMP21</t>
  </si>
  <si>
    <t>SRR9125499</t>
  </si>
  <si>
    <t>SRX5899484</t>
  </si>
  <si>
    <t>10GSTAMP18</t>
  </si>
  <si>
    <t>SRR9125500</t>
  </si>
  <si>
    <t>SRX5899483</t>
  </si>
  <si>
    <t>10GSTAMP15</t>
  </si>
  <si>
    <t>SRR9125501</t>
  </si>
  <si>
    <t>SRX5899482</t>
  </si>
  <si>
    <t>10GSTAMP16</t>
  </si>
  <si>
    <t>SRR9125502</t>
  </si>
  <si>
    <t>SRX5899481</t>
  </si>
  <si>
    <t>10GSTAMP14</t>
  </si>
  <si>
    <t>SRR9125503</t>
  </si>
  <si>
    <t>SRX5899480</t>
  </si>
  <si>
    <t>10GSTAMP19</t>
  </si>
  <si>
    <t>SRR9125504</t>
  </si>
  <si>
    <t>SRX5899479</t>
  </si>
  <si>
    <t>10GSTAMP20</t>
  </si>
  <si>
    <t>SRR9125505</t>
  </si>
  <si>
    <t>SRX5899478</t>
  </si>
  <si>
    <t>10GSTA10X19</t>
  </si>
  <si>
    <t>SRR9125506</t>
  </si>
  <si>
    <t>SRX5899477</t>
  </si>
  <si>
    <t>10GSTA10X20</t>
  </si>
  <si>
    <t>SRR9125508</t>
  </si>
  <si>
    <t>SRX5899475</t>
  </si>
  <si>
    <t>10GSTA10X16</t>
  </si>
  <si>
    <t>SRR9125509</t>
  </si>
  <si>
    <t>SRX5899474</t>
  </si>
  <si>
    <t>10GSTA10X17</t>
  </si>
  <si>
    <t>SRR9125510</t>
  </si>
  <si>
    <t>SRX5899473</t>
  </si>
  <si>
    <t>10GSTA10X18</t>
  </si>
  <si>
    <t>SRR9125512</t>
  </si>
  <si>
    <t>SRX5899471</t>
  </si>
  <si>
    <t>10GSTA10X12</t>
  </si>
  <si>
    <t>SRR9125513</t>
  </si>
  <si>
    <t>SRX5899470</t>
  </si>
  <si>
    <t>10GSTA10X13</t>
  </si>
  <si>
    <t>SRR9125514</t>
  </si>
  <si>
    <t>SRX5899469</t>
  </si>
  <si>
    <t>10GSTA10X14</t>
  </si>
  <si>
    <t>SRR9125515</t>
  </si>
  <si>
    <t>SRX5899468</t>
  </si>
  <si>
    <t>10GSTAPE9</t>
  </si>
  <si>
    <t>SRR9125516</t>
  </si>
  <si>
    <t>SRX5899467</t>
  </si>
  <si>
    <t>10GSTA10X9</t>
  </si>
  <si>
    <t>SRR9125517</t>
  </si>
  <si>
    <t>SRX5899466</t>
  </si>
  <si>
    <t>10GSTA10X10</t>
  </si>
  <si>
    <t>SRR9125518</t>
  </si>
  <si>
    <t>SRX5899465</t>
  </si>
  <si>
    <t>10GSTA10X1</t>
  </si>
  <si>
    <t>SRR9125519</t>
  </si>
  <si>
    <t>SRX5899464</t>
  </si>
  <si>
    <t>10GSTA10X2</t>
  </si>
  <si>
    <t>SRR9125521</t>
  </si>
  <si>
    <t>SRX5899462</t>
  </si>
  <si>
    <t>10GSTA10X4</t>
  </si>
  <si>
    <t>SRR9125522</t>
  </si>
  <si>
    <t>SRX5899461</t>
  </si>
  <si>
    <t>10GSTA10X5</t>
  </si>
  <si>
    <t>SRR9125523</t>
  </si>
  <si>
    <t>SRX5899460</t>
  </si>
  <si>
    <t>10GSTA10X6</t>
  </si>
  <si>
    <t>SRR9125524</t>
  </si>
  <si>
    <t>SRX5899459</t>
  </si>
  <si>
    <t>10GSTA10X7</t>
  </si>
  <si>
    <t>SRR11802882</t>
  </si>
  <si>
    <t>SAMN14941116</t>
  </si>
  <si>
    <t>NRGENE</t>
  </si>
  <si>
    <t>SRX8354343</t>
  </si>
  <si>
    <t>Spelt_Wheat_MP_5_7_B</t>
  </si>
  <si>
    <t>SRR11802883</t>
  </si>
  <si>
    <t>SRX8354342</t>
  </si>
  <si>
    <t>Spelt_Wheat_MP_5_7_A</t>
  </si>
  <si>
    <t>SRR11802884</t>
  </si>
  <si>
    <t>SRX8354341</t>
  </si>
  <si>
    <t>spelt1_SG470_B</t>
  </si>
  <si>
    <t>SRR11802885</t>
  </si>
  <si>
    <t>SRX8354340</t>
  </si>
  <si>
    <t>spelt1_SG470_A</t>
  </si>
  <si>
    <t>SRR11802886</t>
  </si>
  <si>
    <t>SRX8354339</t>
  </si>
  <si>
    <t>Spelt_Wheat_MP_2_4_B</t>
  </si>
  <si>
    <t>SRR11802888</t>
  </si>
  <si>
    <t>SRX8354337</t>
  </si>
  <si>
    <t>Spelt7_Wheat_SG470_B</t>
  </si>
  <si>
    <t>SRR11802889</t>
  </si>
  <si>
    <t>SRX8354336</t>
  </si>
  <si>
    <t>Spelt6_Wheat_SG470_B</t>
  </si>
  <si>
    <t>SRR11802891</t>
  </si>
  <si>
    <t>SRX8354334</t>
  </si>
  <si>
    <t>Spelt5_Wheat_SG470_A</t>
  </si>
  <si>
    <t>SRR11802892</t>
  </si>
  <si>
    <t>SRX8354333</t>
  </si>
  <si>
    <t>spelt3_SG470_A</t>
  </si>
  <si>
    <t>SRR11802893</t>
  </si>
  <si>
    <t>SRX8354332</t>
  </si>
  <si>
    <t>spelt2_SG470_A</t>
  </si>
  <si>
    <t>SRR11802894</t>
  </si>
  <si>
    <t>SRX8354331</t>
  </si>
  <si>
    <t>Spelt_Wheat_SG700_B</t>
  </si>
  <si>
    <t>SRR11802895</t>
  </si>
  <si>
    <t>SRX8354330</t>
  </si>
  <si>
    <t>Spelt_Wheat_SG700_A</t>
  </si>
  <si>
    <t>SRR11802896</t>
  </si>
  <si>
    <t>SRX8354329</t>
  </si>
  <si>
    <t>Spelt_Wheat_MP_8_10_B</t>
  </si>
  <si>
    <t>SRR11802897</t>
  </si>
  <si>
    <t>SRX8354328</t>
  </si>
  <si>
    <t>Spelt_Wheat_MP_8_10_A</t>
  </si>
  <si>
    <t>SRR11802887</t>
  </si>
  <si>
    <t>SRX8354338</t>
  </si>
  <si>
    <t>Spelt_Wheat_MP_2_4_A</t>
  </si>
  <si>
    <t>SRR9116692</t>
  </si>
  <si>
    <t>SRX5890820</t>
  </si>
  <si>
    <t>10ROB10X37</t>
  </si>
  <si>
    <t>SRR9116719</t>
  </si>
  <si>
    <t>SRX5890793</t>
  </si>
  <si>
    <t>10ROB10X2</t>
  </si>
  <si>
    <t>SRR10662581</t>
  </si>
  <si>
    <t>SRX7341511</t>
  </si>
  <si>
    <t>10WGP-MAC17</t>
  </si>
  <si>
    <t>SRR12461258</t>
  </si>
  <si>
    <t>SRX8955627</t>
  </si>
  <si>
    <t>20190416_1D_Landmark_GA50000-1</t>
  </si>
  <si>
    <t>SRR12461307</t>
  </si>
  <si>
    <t>SRX8955578</t>
  </si>
  <si>
    <t>20180604_1D2_Landmark</t>
  </si>
  <si>
    <t>SRR12107144</t>
  </si>
  <si>
    <t>SRX8631281</t>
  </si>
  <si>
    <t>wheat2_10x_3</t>
  </si>
  <si>
    <t>SRR12461296</t>
  </si>
  <si>
    <t>SRX8955589</t>
  </si>
  <si>
    <t>20180615_RAD_Landmark</t>
  </si>
  <si>
    <t>SRR9115290</t>
  </si>
  <si>
    <t>SRX5889452</t>
  </si>
  <si>
    <t>10GCAD10X13</t>
  </si>
  <si>
    <t>SRR9116676</t>
  </si>
  <si>
    <t>SRX5890708</t>
  </si>
  <si>
    <t>10PAR10X1</t>
  </si>
  <si>
    <t>SRR9116579</t>
  </si>
  <si>
    <t>SRX5890701</t>
  </si>
  <si>
    <t>10JULI10X14</t>
  </si>
  <si>
    <t>SRR11802890</t>
  </si>
  <si>
    <t>SRX8354335</t>
  </si>
  <si>
    <t>Spelt5_Wheat_SG470_B</t>
  </si>
  <si>
    <t>SRR9116715</t>
  </si>
  <si>
    <t>SRX5890797</t>
  </si>
  <si>
    <t>10ROB10X10</t>
  </si>
  <si>
    <t>SRR9125511</t>
  </si>
  <si>
    <t>SRX5899472</t>
  </si>
  <si>
    <t>10GSTA10X11</t>
  </si>
  <si>
    <t>SRR12461284</t>
  </si>
  <si>
    <t>SRX8955601</t>
  </si>
  <si>
    <t>20190301_1D_Landmark_GA40000</t>
  </si>
  <si>
    <t>SRR12461294</t>
  </si>
  <si>
    <t>SRX8955591</t>
  </si>
  <si>
    <t>20190214_1D_Landmark_GA30000</t>
  </si>
  <si>
    <t>SRR9116644</t>
  </si>
  <si>
    <t>SRX5890740</t>
  </si>
  <si>
    <t>10PAR10X71</t>
  </si>
  <si>
    <t>SRR12222998</t>
  </si>
  <si>
    <t>SRX8721928</t>
  </si>
  <si>
    <t>Baruch_wheat_MP_5_7kb_A_1</t>
  </si>
  <si>
    <t>SRR9115432</t>
  </si>
  <si>
    <t>SRX5889618</t>
  </si>
  <si>
    <t>10GCLA10X7</t>
  </si>
  <si>
    <t>SRR9115477</t>
  </si>
  <si>
    <t>SRX5889573</t>
  </si>
  <si>
    <t>10GCLA10X42</t>
  </si>
  <si>
    <t>SRR9116683</t>
  </si>
  <si>
    <t>SRX5890829</t>
  </si>
  <si>
    <t>10ROB10X16</t>
  </si>
  <si>
    <t>SRR9674962</t>
  </si>
  <si>
    <t>SRX6435351</t>
  </si>
  <si>
    <t>10GSPL10X4</t>
  </si>
  <si>
    <t>SRR12107142</t>
  </si>
  <si>
    <t>SRX8631283</t>
  </si>
  <si>
    <t>Baruch_wheat2_SG_470_B</t>
  </si>
  <si>
    <t>SRR9115453</t>
  </si>
  <si>
    <t>SRX5889597</t>
  </si>
  <si>
    <t>10GCLA10X12</t>
  </si>
  <si>
    <t>SRR9115267</t>
  </si>
  <si>
    <t>SRX5889475</t>
  </si>
  <si>
    <t>10GCAD10X41</t>
  </si>
  <si>
    <t>SRR9115440</t>
  </si>
  <si>
    <t>SRX5889610</t>
  </si>
  <si>
    <t>10GCLA10X10</t>
  </si>
  <si>
    <t>SRR12461291</t>
  </si>
  <si>
    <t>SRX8955594</t>
  </si>
  <si>
    <t>20190221_1D_Landmark_GA10000</t>
  </si>
  <si>
    <t>SRR9115449</t>
  </si>
  <si>
    <t>SRX5889601</t>
  </si>
  <si>
    <t>10GCLA10X34</t>
  </si>
  <si>
    <t>SRR9115464</t>
  </si>
  <si>
    <t>SRX5889586</t>
  </si>
  <si>
    <t>10GCLA10X46</t>
  </si>
  <si>
    <t>SRR9116614</t>
  </si>
  <si>
    <t>SRX5890770</t>
  </si>
  <si>
    <t>10PAR10X15</t>
  </si>
  <si>
    <t>SRR9116686</t>
  </si>
  <si>
    <t>SRX5890826</t>
  </si>
  <si>
    <t>10ROB10X17</t>
  </si>
  <si>
    <t>SRR9190844</t>
  </si>
  <si>
    <t>SRX5962967</t>
  </si>
  <si>
    <t>10GLNDMP2</t>
  </si>
  <si>
    <t>SRR9115284</t>
  </si>
  <si>
    <t>SRX5889458</t>
  </si>
  <si>
    <t>10GCAD10X15</t>
  </si>
  <si>
    <t>SRR9115297</t>
  </si>
  <si>
    <t>SRX5889445</t>
  </si>
  <si>
    <t>10GCAD10X20</t>
  </si>
  <si>
    <t>SRR9115437</t>
  </si>
  <si>
    <t>SRX5889613</t>
  </si>
  <si>
    <t>10GCLA10X4</t>
  </si>
  <si>
    <t>SRR9115465</t>
  </si>
  <si>
    <t>SRX5889585</t>
  </si>
  <si>
    <t>10GCLA10X45</t>
  </si>
  <si>
    <t>SRR9116287</t>
  </si>
  <si>
    <t>SRX5890384</t>
  </si>
  <si>
    <t>10GARI10X2</t>
  </si>
  <si>
    <t>SRR9116582</t>
  </si>
  <si>
    <t>SRX5890698</t>
  </si>
  <si>
    <t>10JULI10X8</t>
  </si>
  <si>
    <t>SRR9116689</t>
  </si>
  <si>
    <t>SRX5890823</t>
  </si>
  <si>
    <t>10ROB10X32</t>
  </si>
  <si>
    <t>SRR9116704</t>
  </si>
  <si>
    <t>SRX5890808</t>
  </si>
  <si>
    <t>10ROB10X22</t>
  </si>
  <si>
    <t>SRR9116708</t>
  </si>
  <si>
    <t>SRX5890804</t>
  </si>
  <si>
    <t>10ROB10X48</t>
  </si>
  <si>
    <t>SRR9116726</t>
  </si>
  <si>
    <t>SRX5890846</t>
  </si>
  <si>
    <t>10JAGI10X11</t>
  </si>
  <si>
    <t>SRR9116763</t>
  </si>
  <si>
    <t>SRX5890901</t>
  </si>
  <si>
    <t>10SYM10X16</t>
  </si>
  <si>
    <t>SRR10538341</t>
  </si>
  <si>
    <t>SRX7222162</t>
  </si>
  <si>
    <t>10WGP-LAN35</t>
  </si>
  <si>
    <t>SRR10538360</t>
  </si>
  <si>
    <t>SRX7222143</t>
  </si>
  <si>
    <t>10WGP-LAN18</t>
  </si>
  <si>
    <t>SRR10538368</t>
  </si>
  <si>
    <t>SRX7222135</t>
  </si>
  <si>
    <t>10WGP-LAN2</t>
  </si>
  <si>
    <t>SRR12107141</t>
  </si>
  <si>
    <t>SRX8631284</t>
  </si>
  <si>
    <t>Baruch_wheat3_SG_470_A</t>
  </si>
  <si>
    <t>SRR12461271</t>
  </si>
  <si>
    <t>SRX8955614</t>
  </si>
  <si>
    <t>20190327_RAD_Landmark_GA30000</t>
  </si>
  <si>
    <t>SRR13484812</t>
  </si>
  <si>
    <t>SAMN17374602</t>
  </si>
  <si>
    <t>SRX9897422</t>
  </si>
  <si>
    <t>10GPONPE1</t>
  </si>
  <si>
    <t>Thinopyrum ponticum G37</t>
  </si>
  <si>
    <t>SRR13484815</t>
  </si>
  <si>
    <t>SAMN17374600</t>
  </si>
  <si>
    <t>SRX9897419</t>
  </si>
  <si>
    <t>10GVENPE3</t>
  </si>
  <si>
    <t>Aegilops ventricosa 2211</t>
  </si>
  <si>
    <t>SRR9115438</t>
  </si>
  <si>
    <t>SRX5889612</t>
  </si>
  <si>
    <t>10GCLA10X41</t>
  </si>
  <si>
    <t>SRR9116578</t>
  </si>
  <si>
    <t>SRX5890702</t>
  </si>
  <si>
    <t>10JULI10X7</t>
  </si>
  <si>
    <t>SRR12211134</t>
  </si>
  <si>
    <t>SRR13484803</t>
  </si>
  <si>
    <t>SAMN17374613</t>
  </si>
  <si>
    <t>SRX9897431</t>
  </si>
  <si>
    <t>10GTIMPE9</t>
  </si>
  <si>
    <t>Triticum timopheevii 10728</t>
  </si>
  <si>
    <t>SRR9125479</t>
  </si>
  <si>
    <t>SRX5899504</t>
  </si>
  <si>
    <t>10GSTAMP13</t>
  </si>
  <si>
    <t>SRR9125520</t>
  </si>
  <si>
    <t>SRX5899463</t>
  </si>
  <si>
    <t>10GSTA10X3</t>
  </si>
  <si>
    <t>SRR9115270</t>
  </si>
  <si>
    <t>SRX5889472</t>
  </si>
  <si>
    <t>10GCAD10X53</t>
  </si>
  <si>
    <t>SRR9115461</t>
  </si>
  <si>
    <t>SRX5889589</t>
  </si>
  <si>
    <t>10GCLA10X20</t>
  </si>
  <si>
    <t>SRR9116273</t>
  </si>
  <si>
    <t>SRX5890398</t>
  </si>
  <si>
    <t>10GARI10X12</t>
  </si>
  <si>
    <t>SRR9116611</t>
  </si>
  <si>
    <t>SRX5890773</t>
  </si>
  <si>
    <t>10PAR10X58</t>
  </si>
  <si>
    <t>SRR9116626</t>
  </si>
  <si>
    <t>SRX5890758</t>
  </si>
  <si>
    <t>10PAR10X19</t>
  </si>
  <si>
    <t>SRR9115272</t>
  </si>
  <si>
    <t>SRX5889470</t>
  </si>
  <si>
    <t>10GCAD10X75</t>
  </si>
  <si>
    <t>SRR9115295</t>
  </si>
  <si>
    <t>SRX5889447</t>
  </si>
  <si>
    <t>10GCAD10X40</t>
  </si>
  <si>
    <t>SRR9116591</t>
  </si>
  <si>
    <t>SRX5890689</t>
  </si>
  <si>
    <t>SRR9125478</t>
  </si>
  <si>
    <t>SRX5899505</t>
  </si>
  <si>
    <t>10GSTAMP9</t>
  </si>
  <si>
    <t>SRR9125491</t>
  </si>
  <si>
    <t>SRX5899492</t>
  </si>
  <si>
    <t>10GSTAPE7</t>
  </si>
  <si>
    <t>SRR12211131</t>
  </si>
  <si>
    <t>SRR9116275</t>
  </si>
  <si>
    <t>SRX5890396</t>
  </si>
  <si>
    <t>10GARI10X14</t>
  </si>
  <si>
    <t>SRR9116598</t>
  </si>
  <si>
    <t>SRX5890786</t>
  </si>
  <si>
    <t>10PAR10X76</t>
  </si>
  <si>
    <t>SRR9116662</t>
  </si>
  <si>
    <t>SRX5890722</t>
  </si>
  <si>
    <t>10PAR10X27</t>
  </si>
  <si>
    <t>SRR9116679</t>
  </si>
  <si>
    <t>SRX5890833</t>
  </si>
  <si>
    <t>10ROB10X12</t>
  </si>
  <si>
    <t>SRR9116714</t>
  </si>
  <si>
    <t>SRX5890798</t>
  </si>
  <si>
    <t>10ROB10X42</t>
  </si>
  <si>
    <t>SRR9116717</t>
  </si>
  <si>
    <t>SRX5890795</t>
  </si>
  <si>
    <t>10ROB10X4</t>
  </si>
  <si>
    <t>SRR9116771</t>
  </si>
  <si>
    <t>SRX5890893</t>
  </si>
  <si>
    <t>10SYM10X32</t>
  </si>
  <si>
    <t>SRR9116795</t>
  </si>
  <si>
    <t>SRX5890905</t>
  </si>
  <si>
    <t>10NOR10X1</t>
  </si>
  <si>
    <t>SRR9125494</t>
  </si>
  <si>
    <t>SRX5899489</t>
  </si>
  <si>
    <t>10GSTAPE4</t>
  </si>
  <si>
    <t>SRR12461273</t>
  </si>
  <si>
    <t>SRX8955612</t>
  </si>
  <si>
    <t>20190327_RAD_Landmark_GA10000</t>
  </si>
  <si>
    <t>GB</t>
  </si>
  <si>
    <t>ENA-FIRST-PUBLIC (run)</t>
  </si>
  <si>
    <t>ENA-FIRST-PUBLIC</t>
  </si>
  <si>
    <t>ENA-LAST-UPDATE (run)</t>
  </si>
  <si>
    <t>ENA_last_update</t>
  </si>
  <si>
    <t>lims_id</t>
  </si>
  <si>
    <t>sequence_provider</t>
  </si>
  <si>
    <t>LEIBNIZ INSTITUTE OF PLANT GENETICS AND CROP PLANT</t>
  </si>
  <si>
    <t>seedling</t>
  </si>
  <si>
    <t>Illumina HiSeq 4000</t>
  </si>
  <si>
    <t>MP3</t>
  </si>
  <si>
    <t>depth X</t>
  </si>
  <si>
    <t>WGA</t>
  </si>
  <si>
    <t>North America</t>
  </si>
  <si>
    <t>Biomaterial_provider</t>
  </si>
  <si>
    <t>collected_by</t>
  </si>
  <si>
    <t>University of Adelaide</t>
  </si>
  <si>
    <t>Mary Ziems and Manuela Knauft</t>
  </si>
  <si>
    <t>2017-03</t>
  </si>
  <si>
    <t>source_name</t>
  </si>
  <si>
    <t>ERR3781280</t>
  </si>
  <si>
    <t>SAMEA6374020</t>
  </si>
  <si>
    <t>EI</t>
  </si>
  <si>
    <t>ERX3783231</t>
  </si>
  <si>
    <t>2020-01-09T00:00:00Z</t>
  </si>
  <si>
    <t>5deb54d34268eb00017e94f8:sample:TA_claire</t>
  </si>
  <si>
    <t>ERP118810</t>
  </si>
  <si>
    <t>ERR3763572</t>
  </si>
  <si>
    <t>ERX3764749</t>
  </si>
  <si>
    <t>ERR3763900</t>
  </si>
  <si>
    <t>ERX3765077</t>
  </si>
  <si>
    <t>ERR3763907</t>
  </si>
  <si>
    <t>ERX3765084</t>
  </si>
  <si>
    <t>ERR3764363</t>
  </si>
  <si>
    <t>ERX3766466</t>
  </si>
  <si>
    <t>ERR3764599</t>
  </si>
  <si>
    <t>ERX3766539</t>
  </si>
  <si>
    <t>ERR3765038</t>
  </si>
  <si>
    <t>ERX3766791</t>
  </si>
  <si>
    <t>ERR3766731</t>
  </si>
  <si>
    <t>ERX3768480</t>
  </si>
  <si>
    <t>ERR3771266</t>
  </si>
  <si>
    <t>ERX3773015</t>
  </si>
  <si>
    <t>ERR3771485</t>
  </si>
  <si>
    <t>ERX3773234</t>
  </si>
  <si>
    <t>ERR3772550</t>
  </si>
  <si>
    <t>ERX3774307</t>
  </si>
  <si>
    <t>ERR3772664</t>
  </si>
  <si>
    <t>ERX3774421</t>
  </si>
  <si>
    <t>ERR3773640</t>
  </si>
  <si>
    <t>ERX3775401</t>
  </si>
  <si>
    <t>ERR3773644</t>
  </si>
  <si>
    <t>ERX3775521</t>
  </si>
  <si>
    <t>ERR3774157</t>
  </si>
  <si>
    <t>ERX3776104</t>
  </si>
  <si>
    <t>ERR3774165</t>
  </si>
  <si>
    <t>ERX3776112</t>
  </si>
  <si>
    <t>ERR3774253</t>
  </si>
  <si>
    <t>ERX3776200</t>
  </si>
  <si>
    <t>ERR3774256</t>
  </si>
  <si>
    <t>ERX3776203</t>
  </si>
  <si>
    <t>ERR3774257</t>
  </si>
  <si>
    <t>ERX3776204</t>
  </si>
  <si>
    <t>ERR3774260</t>
  </si>
  <si>
    <t>ERX3776207</t>
  </si>
  <si>
    <t>ERR3775097</t>
  </si>
  <si>
    <t>ERX3777044</t>
  </si>
  <si>
    <t>ERR3775117</t>
  </si>
  <si>
    <t>ERX3777064</t>
  </si>
  <si>
    <t>ERR3775160</t>
  </si>
  <si>
    <t>ERX3777107</t>
  </si>
  <si>
    <t>ERR3781250</t>
  </si>
  <si>
    <t>ERX3783166</t>
  </si>
  <si>
    <t>ERR3781275</t>
  </si>
  <si>
    <t>ERX3783226</t>
  </si>
  <si>
    <t>ERR3781276</t>
  </si>
  <si>
    <t>ERX3783227</t>
  </si>
  <si>
    <t>ERR3781279</t>
  </si>
  <si>
    <t>ERX3783230</t>
  </si>
  <si>
    <t>ERR3781287</t>
  </si>
  <si>
    <t>ERX3783343</t>
  </si>
  <si>
    <t>ERR3781295</t>
  </si>
  <si>
    <t>ERX3783351</t>
  </si>
  <si>
    <t>ERR3781421</t>
  </si>
  <si>
    <t>ERX3783477</t>
  </si>
  <si>
    <t>ERR3781422</t>
  </si>
  <si>
    <t>ERX3783478</t>
  </si>
  <si>
    <t>ERR3782244</t>
  </si>
  <si>
    <t>ERX3784300</t>
  </si>
  <si>
    <t>ERR3782270</t>
  </si>
  <si>
    <t>ERX3784326</t>
  </si>
  <si>
    <t>ERR3788566</t>
  </si>
  <si>
    <t>ERX3790622</t>
  </si>
  <si>
    <t>ERR3788451</t>
  </si>
  <si>
    <t>ERX3790507</t>
  </si>
  <si>
    <t>ERR3772551</t>
  </si>
  <si>
    <t>ERX3774308</t>
  </si>
  <si>
    <t>ERR3773732</t>
  </si>
  <si>
    <t>ERX3775609</t>
  </si>
  <si>
    <t>ERR3774132</t>
  </si>
  <si>
    <t>ERX3776009</t>
  </si>
  <si>
    <t>ERR3774161</t>
  </si>
  <si>
    <t>ERX3776108</t>
  </si>
  <si>
    <t>ERR3774261</t>
  </si>
  <si>
    <t>ERX3776208</t>
  </si>
  <si>
    <t>ERR3781286</t>
  </si>
  <si>
    <t>ERX3783333</t>
  </si>
  <si>
    <t>ERR3781302</t>
  </si>
  <si>
    <t>ERX3783358</t>
  </si>
  <si>
    <t>ERR3781420</t>
  </si>
  <si>
    <t>ERX3783476</t>
  </si>
  <si>
    <t>ERR3790794</t>
  </si>
  <si>
    <t>SAMEA6374024</t>
  </si>
  <si>
    <t>ERX3792890</t>
  </si>
  <si>
    <t>5deb54d34268eb00017e94f8:sample:TA_weebil</t>
  </si>
  <si>
    <t>ERR3790805</t>
  </si>
  <si>
    <t>ERX3792901</t>
  </si>
  <si>
    <t>ERR3721473</t>
  </si>
  <si>
    <t>SAMEA6374022</t>
  </si>
  <si>
    <t>ERX3722743</t>
  </si>
  <si>
    <t>5deb54d34268eb00017e94f8:sample:TA_cadenza</t>
  </si>
  <si>
    <t>ERR3763859</t>
  </si>
  <si>
    <t>SAMEA6374021</t>
  </si>
  <si>
    <t>ERX3765036</t>
  </si>
  <si>
    <t>5deb54d34268eb00017e94f8:sample:TA_robigus</t>
  </si>
  <si>
    <t>ERR3775087</t>
  </si>
  <si>
    <t>ERX3777034</t>
  </si>
  <si>
    <t>ERR3763858</t>
  </si>
  <si>
    <t>SAMEA6374023</t>
  </si>
  <si>
    <t>ERX3765035</t>
  </si>
  <si>
    <t>5deb54d34268eb00017e94f8:sample:TA_paragon</t>
  </si>
  <si>
    <t>ERR3774263</t>
  </si>
  <si>
    <t>ERX3776210</t>
  </si>
  <si>
    <t>ERR3781273</t>
  </si>
  <si>
    <t>ERX3783224</t>
  </si>
  <si>
    <t>ERR3790807</t>
  </si>
  <si>
    <t>ERX3792903</t>
  </si>
  <si>
    <t>ERR3720660</t>
  </si>
  <si>
    <t>ERX3721930</t>
  </si>
  <si>
    <t>ERR3720661</t>
  </si>
  <si>
    <t>ERX3721931</t>
  </si>
  <si>
    <t>ERR3720662</t>
  </si>
  <si>
    <t>ERX3721932</t>
  </si>
  <si>
    <t>ERR3721407</t>
  </si>
  <si>
    <t>ERX3722677</t>
  </si>
  <si>
    <t>ERR3721822</t>
  </si>
  <si>
    <t>ERX3723092</t>
  </si>
  <si>
    <t>ERR3722001</t>
  </si>
  <si>
    <t>ERX3723271</t>
  </si>
  <si>
    <t>ERR3722002</t>
  </si>
  <si>
    <t>ERX3723272</t>
  </si>
  <si>
    <t>ERR3722853</t>
  </si>
  <si>
    <t>ERX3724123</t>
  </si>
  <si>
    <t>ERR3727216</t>
  </si>
  <si>
    <t>ERX3728417</t>
  </si>
  <si>
    <t>ERR3727274</t>
  </si>
  <si>
    <t>ERX3728454</t>
  </si>
  <si>
    <t>ERR3728448</t>
  </si>
  <si>
    <t>ERX3729628</t>
  </si>
  <si>
    <t>ERR3760033</t>
  </si>
  <si>
    <t>ERX3761213</t>
  </si>
  <si>
    <t>ERR3760405</t>
  </si>
  <si>
    <t>ERX3761585</t>
  </si>
  <si>
    <t>ERR3761189</t>
  </si>
  <si>
    <t>ERX3762369</t>
  </si>
  <si>
    <t>ERR3761193</t>
  </si>
  <si>
    <t>ERX3762373</t>
  </si>
  <si>
    <t>ERR3761425</t>
  </si>
  <si>
    <t>ERX3762605</t>
  </si>
  <si>
    <t>ERR3763301</t>
  </si>
  <si>
    <t>ERX3764478</t>
  </si>
  <si>
    <t>ERR3763494</t>
  </si>
  <si>
    <t>ERX3764671</t>
  </si>
  <si>
    <t>ERR3763538</t>
  </si>
  <si>
    <t>ERX3764715</t>
  </si>
  <si>
    <t>ERR3763571</t>
  </si>
  <si>
    <t>ERX3764748</t>
  </si>
  <si>
    <t>ERR3763651</t>
  </si>
  <si>
    <t>ERX3764828</t>
  </si>
  <si>
    <t>ERR3763652</t>
  </si>
  <si>
    <t>ERX3764829</t>
  </si>
  <si>
    <t>ERR3763655</t>
  </si>
  <si>
    <t>ERX3764832</t>
  </si>
  <si>
    <t>ERR3763860</t>
  </si>
  <si>
    <t>ERX3765037</t>
  </si>
  <si>
    <t>ERR3764143</t>
  </si>
  <si>
    <t>ERX3765320</t>
  </si>
  <si>
    <t>ERR3764389</t>
  </si>
  <si>
    <t>ERX3766492</t>
  </si>
  <si>
    <t>ERR3764390</t>
  </si>
  <si>
    <t>ERX3766493</t>
  </si>
  <si>
    <t>ERR3764598</t>
  </si>
  <si>
    <t>ERX3766538</t>
  </si>
  <si>
    <t>ERR3771226</t>
  </si>
  <si>
    <t>ERX3772975</t>
  </si>
  <si>
    <t>ERR3771264</t>
  </si>
  <si>
    <t>ERX3773013</t>
  </si>
  <si>
    <t>ERR3771716</t>
  </si>
  <si>
    <t>ERX3773465</t>
  </si>
  <si>
    <t>ERR3772448</t>
  </si>
  <si>
    <t>ERX3774197</t>
  </si>
  <si>
    <t>ERR3772552</t>
  </si>
  <si>
    <t>ERX3774309</t>
  </si>
  <si>
    <t>ERR3772629</t>
  </si>
  <si>
    <t>ERX3774386</t>
  </si>
  <si>
    <t>ERR3773641</t>
  </si>
  <si>
    <t>ERX3775518</t>
  </si>
  <si>
    <t>ERR3773643</t>
  </si>
  <si>
    <t>ERX3775520</t>
  </si>
  <si>
    <t>ERR3773798</t>
  </si>
  <si>
    <t>ERX3775675</t>
  </si>
  <si>
    <t>ERR3774110</t>
  </si>
  <si>
    <t>ERX3775987</t>
  </si>
  <si>
    <t>ERR3774160</t>
  </si>
  <si>
    <t>ERX3776107</t>
  </si>
  <si>
    <t>ERR3774166</t>
  </si>
  <si>
    <t>ERX3776113</t>
  </si>
  <si>
    <t>ERR3774254</t>
  </si>
  <si>
    <t>ERX3776201</t>
  </si>
  <si>
    <t>ERR3774255</t>
  </si>
  <si>
    <t>ERX3776202</t>
  </si>
  <si>
    <t>ERR3774258</t>
  </si>
  <si>
    <t>ERX3776205</t>
  </si>
  <si>
    <t>ERR3774259</t>
  </si>
  <si>
    <t>ERX3776206</t>
  </si>
  <si>
    <t>ERR3774262</t>
  </si>
  <si>
    <t>ERX3776209</t>
  </si>
  <si>
    <t>ERR3775086</t>
  </si>
  <si>
    <t>ERX3777033</t>
  </si>
  <si>
    <t>ERR3775088</t>
  </si>
  <si>
    <t>ERX3777035</t>
  </si>
  <si>
    <t>ERR3775089</t>
  </si>
  <si>
    <t>ERX3777036</t>
  </si>
  <si>
    <t>ERR3775090</t>
  </si>
  <si>
    <t>ERX3777037</t>
  </si>
  <si>
    <t>ERR3781218</t>
  </si>
  <si>
    <t>ERX3783165</t>
  </si>
  <si>
    <t>ERR3781269</t>
  </si>
  <si>
    <t>ERX3783220</t>
  </si>
  <si>
    <t>ERR3781272</t>
  </si>
  <si>
    <t>ERX3783223</t>
  </si>
  <si>
    <t>ERR3781274</t>
  </si>
  <si>
    <t>ERX3783225</t>
  </si>
  <si>
    <t>ERR3781282</t>
  </si>
  <si>
    <t>ERX3783233</t>
  </si>
  <si>
    <t>ERR3781285</t>
  </si>
  <si>
    <t>ERX3783332</t>
  </si>
  <si>
    <t>ERR3781288</t>
  </si>
  <si>
    <t>ERX3783344</t>
  </si>
  <si>
    <t>ERR3781297</t>
  </si>
  <si>
    <t>ERX3783353</t>
  </si>
  <si>
    <t>ERR3781299</t>
  </si>
  <si>
    <t>ERX3783355</t>
  </si>
  <si>
    <t>ERR3781423</t>
  </si>
  <si>
    <t>ERX3783479</t>
  </si>
  <si>
    <t>ERR3782243</t>
  </si>
  <si>
    <t>ERX3784299</t>
  </si>
  <si>
    <t>ERR3789069</t>
  </si>
  <si>
    <t>ERX3791125</t>
  </si>
  <si>
    <t>ERR3789567</t>
  </si>
  <si>
    <t>ERX3791623</t>
  </si>
  <si>
    <t>ERR3789590</t>
  </si>
  <si>
    <t>ERX3791646</t>
  </si>
  <si>
    <t>ERR3789647</t>
  </si>
  <si>
    <t>ERX3791703</t>
  </si>
  <si>
    <t>ERR3789775</t>
  </si>
  <si>
    <t>ERX3791831</t>
  </si>
  <si>
    <t>ERR3789805</t>
  </si>
  <si>
    <t>ERX3791861</t>
  </si>
  <si>
    <t>ERR3790294</t>
  </si>
  <si>
    <t>ERX3792383</t>
  </si>
  <si>
    <t>ERR3790340</t>
  </si>
  <si>
    <t>ERX3792429</t>
  </si>
  <si>
    <t>ERR3790348</t>
  </si>
  <si>
    <t>ERX3792437</t>
  </si>
  <si>
    <t>ERR3790599</t>
  </si>
  <si>
    <t>ERX3792698</t>
  </si>
  <si>
    <t>ERR3790803</t>
  </si>
  <si>
    <t>ERX3792899</t>
  </si>
  <si>
    <t>ERR3790806</t>
  </si>
  <si>
    <t>ERX3792902</t>
  </si>
  <si>
    <t>ERR3790812</t>
  </si>
  <si>
    <t>ERX3792908</t>
  </si>
  <si>
    <t>ERR3790813</t>
  </si>
  <si>
    <t>ERX3792917</t>
  </si>
  <si>
    <t>ERR3791402</t>
  </si>
  <si>
    <t>ERX3793506</t>
  </si>
  <si>
    <t>ERR3781425</t>
  </si>
  <si>
    <t>ERX3783481</t>
  </si>
  <si>
    <t>ERR3789803</t>
  </si>
  <si>
    <t>ERX3791859</t>
  </si>
  <si>
    <t>ERR3721474</t>
  </si>
  <si>
    <t>ERX3722744</t>
  </si>
  <si>
    <t>ERR3781301</t>
  </si>
  <si>
    <t>ERX3783357</t>
  </si>
  <si>
    <t>ERR3728451</t>
  </si>
  <si>
    <t>ERX3729631</t>
  </si>
  <si>
    <t>ERR3781284</t>
  </si>
  <si>
    <t>ERX3783235</t>
  </si>
  <si>
    <t>ERR3721412</t>
  </si>
  <si>
    <t>ERX3722682</t>
  </si>
  <si>
    <t>ERR3727276</t>
  </si>
  <si>
    <t>ERX3728456</t>
  </si>
  <si>
    <t>ERR3763577</t>
  </si>
  <si>
    <t>ERX3764754</t>
  </si>
  <si>
    <t>ERR3763578</t>
  </si>
  <si>
    <t>ERX3764755</t>
  </si>
  <si>
    <t>ERR3774159</t>
  </si>
  <si>
    <t>ERX3776106</t>
  </si>
  <si>
    <t>ERR3775085</t>
  </si>
  <si>
    <t>ERX3777032</t>
  </si>
  <si>
    <t>ERR3781268</t>
  </si>
  <si>
    <t>ERX3783177</t>
  </si>
  <si>
    <t>ERR3781283</t>
  </si>
  <si>
    <t>ERX3783234</t>
  </si>
  <si>
    <t>ERR3781300</t>
  </si>
  <si>
    <t>ERX3783356</t>
  </si>
  <si>
    <t>ERR3781424</t>
  </si>
  <si>
    <t>ERX3783480</t>
  </si>
  <si>
    <t>ERR3789070</t>
  </si>
  <si>
    <t>ERX3791126</t>
  </si>
  <si>
    <t>ERR3790335</t>
  </si>
  <si>
    <t>ERX3792424</t>
  </si>
  <si>
    <t>ERR3792239</t>
  </si>
  <si>
    <t>ERX3794205</t>
  </si>
  <si>
    <t>depth</t>
  </si>
  <si>
    <t>PE450</t>
  </si>
  <si>
    <t>Hi-C</t>
  </si>
  <si>
    <t>PE800</t>
  </si>
  <si>
    <t>MP6</t>
  </si>
  <si>
    <t>MP9</t>
  </si>
  <si>
    <t>China</t>
  </si>
  <si>
    <t>Asia</t>
  </si>
  <si>
    <t>tissue</t>
  </si>
  <si>
    <t>ecotype</t>
  </si>
  <si>
    <t>Isolate</t>
  </si>
  <si>
    <t>sub_species</t>
  </si>
  <si>
    <t>SRR10868475</t>
  </si>
  <si>
    <t>PRJNA596843</t>
  </si>
  <si>
    <t>SAMN13567722</t>
  </si>
  <si>
    <t>CHINA AGRICULTURAL UNIVERSITY</t>
  </si>
  <si>
    <t>missing</t>
  </si>
  <si>
    <t>SRX7538532</t>
  </si>
  <si>
    <t>Zang1817</t>
  </si>
  <si>
    <t>Baruch_wheat5_470bp_2</t>
  </si>
  <si>
    <t>PCR</t>
  </si>
  <si>
    <t>Triticum aestivum subsp. tibeticum</t>
  </si>
  <si>
    <t>2020-09-01T00:00:00Z</t>
  </si>
  <si>
    <t>SRP238316</t>
  </si>
  <si>
    <t>tibeticum</t>
  </si>
  <si>
    <t>SRR10868477</t>
  </si>
  <si>
    <t>SRX7538530</t>
  </si>
  <si>
    <t>Baruch_wheat_470bp_2</t>
  </si>
  <si>
    <t>SRR10868478</t>
  </si>
  <si>
    <t>SRX7538529</t>
  </si>
  <si>
    <t>Baruch_wheat_470bp_1</t>
  </si>
  <si>
    <t>SRR10868480</t>
  </si>
  <si>
    <t>SRX7538527</t>
  </si>
  <si>
    <t>Baruch_wheat4_470bp_1</t>
  </si>
  <si>
    <t>SRR10868482</t>
  </si>
  <si>
    <t>SRX7538525</t>
  </si>
  <si>
    <t>Wheat_MP_8_10kb_2_1</t>
  </si>
  <si>
    <t>SRR10868483</t>
  </si>
  <si>
    <t>SRX7538524</t>
  </si>
  <si>
    <t>Wheat_MP_8_10kb_1_M</t>
  </si>
  <si>
    <t>SRR10868488</t>
  </si>
  <si>
    <t>SRX7538519</t>
  </si>
  <si>
    <t>Wheat_MP_5_7kb_1_M</t>
  </si>
  <si>
    <t>SRR10868490</t>
  </si>
  <si>
    <t>SRX7538517</t>
  </si>
  <si>
    <t>Wheat_MP_2_4kb_2_M</t>
  </si>
  <si>
    <t>SRR10868492</t>
  </si>
  <si>
    <t>SRX7538515</t>
  </si>
  <si>
    <t>Wheat_MP_2_4kb_1_1</t>
  </si>
  <si>
    <t>SRR10868494</t>
  </si>
  <si>
    <t>SRX7538513</t>
  </si>
  <si>
    <t>Wheat2_MP_8_10kb_1</t>
  </si>
  <si>
    <t>SRR10868496</t>
  </si>
  <si>
    <t>SRX7538511</t>
  </si>
  <si>
    <t>Wheat2_MP_5_7kb_1</t>
  </si>
  <si>
    <t>SRR10868498</t>
  </si>
  <si>
    <t>SRX7538509</t>
  </si>
  <si>
    <t>Wheat2_MP_2_4kb_2</t>
  </si>
  <si>
    <t>SRR10868500</t>
  </si>
  <si>
    <t>SRX7538507</t>
  </si>
  <si>
    <t>Baruch_wheat8_470bp_2</t>
  </si>
  <si>
    <t>SRR10868502</t>
  </si>
  <si>
    <t>SRX7538505</t>
  </si>
  <si>
    <t>Baruch_wheat_800bp_2</t>
  </si>
  <si>
    <t>SRR10868503</t>
  </si>
  <si>
    <t>SRX7538504</t>
  </si>
  <si>
    <t>Baruch_wheat_800bp_1</t>
  </si>
  <si>
    <t>SRR10868505</t>
  </si>
  <si>
    <t>SRX7538502</t>
  </si>
  <si>
    <t>Baruch_wheat7_470bp_1</t>
  </si>
  <si>
    <t>SRR10868508</t>
  </si>
  <si>
    <t>SRX7538499</t>
  </si>
  <si>
    <t>Baruch_wheat2_470bp_2</t>
  </si>
  <si>
    <t>SRR10868509</t>
  </si>
  <si>
    <t>SRX7538498</t>
  </si>
  <si>
    <t>Baruch_wheat2_470bp_1</t>
  </si>
  <si>
    <t>SRR10872069</t>
  </si>
  <si>
    <t>SRX7542029</t>
  </si>
  <si>
    <t>5122-KCB-0001B_S1_L002</t>
  </si>
  <si>
    <t>SRR10872070</t>
  </si>
  <si>
    <t>SRX7542028</t>
  </si>
  <si>
    <t>5122-KCB-0001B_S1_L001</t>
  </si>
  <si>
    <t>SRR10872072</t>
  </si>
  <si>
    <t>SRX7542026</t>
  </si>
  <si>
    <t>5122-KCB-0001A_S2_L006</t>
  </si>
  <si>
    <t>SRR10872073</t>
  </si>
  <si>
    <t>SRX7542025</t>
  </si>
  <si>
    <t>5122-KCB-0001A_S2_L005</t>
  </si>
  <si>
    <t>SRR10872074</t>
  </si>
  <si>
    <t>SRX7542024</t>
  </si>
  <si>
    <t>5122-KCB-0001A_S2_L004</t>
  </si>
  <si>
    <t>SRR10872075</t>
  </si>
  <si>
    <t>SRX7542023</t>
  </si>
  <si>
    <t>5122-KCB-0001A_S2_L003</t>
  </si>
  <si>
    <t>SRR10872077</t>
  </si>
  <si>
    <t>SRX7542021</t>
  </si>
  <si>
    <t>5122-KCB-0001B_S1_L006</t>
  </si>
  <si>
    <t>SRR10872078</t>
  </si>
  <si>
    <t>SRX7542020</t>
  </si>
  <si>
    <t>5122-KCB-0001B_S1_L005</t>
  </si>
  <si>
    <t>SRR10872079</t>
  </si>
  <si>
    <t>SRX7542019</t>
  </si>
  <si>
    <t>5122-KCB-0001B_S1_L004</t>
  </si>
  <si>
    <t>SRR10868476</t>
  </si>
  <si>
    <t>SRX7538531</t>
  </si>
  <si>
    <t>Baruch_wheat5_470bp_1</t>
  </si>
  <si>
    <t>SRR10868479</t>
  </si>
  <si>
    <t>SRX7538528</t>
  </si>
  <si>
    <t>Baruch_wheat4_470bp_2</t>
  </si>
  <si>
    <t>SRR10868481</t>
  </si>
  <si>
    <t>SRX7538526</t>
  </si>
  <si>
    <t>Wheat_MP_8_10kb_2_M</t>
  </si>
  <si>
    <t>SRR10868484</t>
  </si>
  <si>
    <t>SRX7538523</t>
  </si>
  <si>
    <t>Wheat_MP_8_10kb_1_1</t>
  </si>
  <si>
    <t>SRR10868485</t>
  </si>
  <si>
    <t>SRX7538522</t>
  </si>
  <si>
    <t>Wheat_MP_5_7kb_2_M</t>
  </si>
  <si>
    <t>SRR10868486</t>
  </si>
  <si>
    <t>SRX7538521</t>
  </si>
  <si>
    <t>Baruch_wheat3_470bp_2</t>
  </si>
  <si>
    <t>SRR10868487</t>
  </si>
  <si>
    <t>SRX7538520</t>
  </si>
  <si>
    <t>Wheat_MP_5_7kb_2_1</t>
  </si>
  <si>
    <t>SRR10868489</t>
  </si>
  <si>
    <t>SRX7538518</t>
  </si>
  <si>
    <t>Wheat_MP_5_7kb_1_1</t>
  </si>
  <si>
    <t>SRR10868491</t>
  </si>
  <si>
    <t>SRX7538516</t>
  </si>
  <si>
    <t>Wheat_MP_2_4kb_1_M</t>
  </si>
  <si>
    <t>SRR10868493</t>
  </si>
  <si>
    <t>SRX7538514</t>
  </si>
  <si>
    <t>Wheat2_MP_8_10kb_2</t>
  </si>
  <si>
    <t>SRR10868495</t>
  </si>
  <si>
    <t>SRX7538512</t>
  </si>
  <si>
    <t>Wheat2_MP_5_7kb_2</t>
  </si>
  <si>
    <t>SRR10868497</t>
  </si>
  <si>
    <t>SRX7538510</t>
  </si>
  <si>
    <t>Baruch_wheat3_470bp_1</t>
  </si>
  <si>
    <t>SRR10868499</t>
  </si>
  <si>
    <t>SRX7538508</t>
  </si>
  <si>
    <t>Wheat2_MP_2_4kb_1</t>
  </si>
  <si>
    <t>SRR10868501</t>
  </si>
  <si>
    <t>SRX7538506</t>
  </si>
  <si>
    <t>Baruch_wheat8_470bp_1</t>
  </si>
  <si>
    <t>SRR10868504</t>
  </si>
  <si>
    <t>SRX7538503</t>
  </si>
  <si>
    <t>Baruch_wheat7_470bp_2</t>
  </si>
  <si>
    <t>SRR10868506</t>
  </si>
  <si>
    <t>SRX7538501</t>
  </si>
  <si>
    <t>Baruch_wheat6_470bp_2</t>
  </si>
  <si>
    <t>SRR10868507</t>
  </si>
  <si>
    <t>SRX7538500</t>
  </si>
  <si>
    <t>Baruch_wheat6_470bp_1</t>
  </si>
  <si>
    <t>SRR10872068</t>
  </si>
  <si>
    <t>SRX7542030</t>
  </si>
  <si>
    <t>5122-KCB-0001B_S1_L003</t>
  </si>
  <si>
    <t>SRR10872071</t>
  </si>
  <si>
    <t>SRX7542027</t>
  </si>
  <si>
    <t>5122-KCB-0001A_S2_L007</t>
  </si>
  <si>
    <t>SRR10872076</t>
  </si>
  <si>
    <t>SRX7542022</t>
  </si>
  <si>
    <t>5122-KCB-0001B_S1_L007</t>
  </si>
  <si>
    <t>SRR10872080</t>
  </si>
  <si>
    <t>SRX7542018</t>
  </si>
  <si>
    <t>5122-KCB-0001A_S2_L002</t>
  </si>
  <si>
    <t>SRR10872081</t>
  </si>
  <si>
    <t>SRX7542017</t>
  </si>
  <si>
    <t>5122-KCB-0001A_S2_L001</t>
  </si>
  <si>
    <t>*download this referenc: https://www.ncbi.nlm.nih.gov/assembly/GCA_014338645.1/</t>
  </si>
  <si>
    <t>They use 240x to assembly</t>
  </si>
  <si>
    <t>More resequencing data: https://genomebiology.biomedcentral.com/articles/10.1186/s13059-019-1744-x</t>
  </si>
  <si>
    <t>Tibetan wheat accessions (including 74 Tibetan semi-wild wheat and 35 Tibetan landraces) as well as 136 representative world-wide wheat landraces and cultivars at a 6.07-fold coverage on average (Fig. 2; Supplementary Data 3)</t>
  </si>
  <si>
    <t>ena_first_public</t>
  </si>
  <si>
    <t>ena_last_update</t>
  </si>
  <si>
    <t>sra</t>
  </si>
  <si>
    <t>unspecified</t>
  </si>
  <si>
    <t>cultivar</t>
  </si>
  <si>
    <t>collection_date</t>
  </si>
  <si>
    <t>Thinopyrum obtusiflorum</t>
  </si>
  <si>
    <t>G39</t>
  </si>
  <si>
    <t>G38</t>
  </si>
  <si>
    <t>G37</t>
  </si>
  <si>
    <t>treatment</t>
  </si>
  <si>
    <t>fasta_file (run)</t>
  </si>
  <si>
    <t>SRR10186904</t>
  </si>
  <si>
    <t>RNA-Seq</t>
  </si>
  <si>
    <t>PRJNA540081</t>
  </si>
  <si>
    <t>SAMN12839043</t>
  </si>
  <si>
    <t>SHANDONG AGRICULTURAL UNIVERSITY</t>
  </si>
  <si>
    <t>SRX6907426</t>
  </si>
  <si>
    <t>PI618664</t>
  </si>
  <si>
    <t>Secale cereale</t>
  </si>
  <si>
    <t>TRANSCRIPTOMIC</t>
  </si>
  <si>
    <t>2020-03-01T00:00:00Z</t>
  </si>
  <si>
    <t>SRP217679</t>
  </si>
  <si>
    <t>Shandong agricultural university</t>
  </si>
  <si>
    <t>SRR10582639</t>
  </si>
  <si>
    <t>SAMN13474948</t>
  </si>
  <si>
    <t>mature</t>
  </si>
  <si>
    <t>SRX7262979</t>
  </si>
  <si>
    <t>Thinopyrum ponticum-Triticum aestivum substitution line 7E2/7D</t>
  </si>
  <si>
    <t>7E2_7D</t>
  </si>
  <si>
    <t>spike</t>
  </si>
  <si>
    <t>SRR10582640</t>
  </si>
  <si>
    <t>SAMN13474947</t>
  </si>
  <si>
    <t>SRX7262978</t>
  </si>
  <si>
    <t>Thinopyrum ponticum-Triticum aestivum substitution line 7E1/7D</t>
  </si>
  <si>
    <t>7E1_7D</t>
  </si>
  <si>
    <t>SRR10186892</t>
  </si>
  <si>
    <t>SAMN12839204</t>
  </si>
  <si>
    <t>SRX6907438</t>
  </si>
  <si>
    <t>PI531718</t>
  </si>
  <si>
    <t>Illumina_ymc_0h_3</t>
  </si>
  <si>
    <t>Thinopyrum elongatum</t>
  </si>
  <si>
    <t>0h Fusarium graminearum inoculated Thinopyrum elongatum</t>
  </si>
  <si>
    <t>SRR10186893</t>
  </si>
  <si>
    <t>SRX6907437</t>
  </si>
  <si>
    <t>Illumina_ymc_0h_2</t>
  </si>
  <si>
    <t>SRR10186894</t>
  </si>
  <si>
    <t>SRX6907436</t>
  </si>
  <si>
    <t>Illumina_ymc_0h_1</t>
  </si>
  <si>
    <t>SRR10186895</t>
  </si>
  <si>
    <t>SAMN12839047</t>
  </si>
  <si>
    <t>SRX6907435</t>
  </si>
  <si>
    <t>PI595133</t>
  </si>
  <si>
    <t>Psathyrostachys juncea</t>
  </si>
  <si>
    <t>Psathyrostachys juncea (Ns)</t>
  </si>
  <si>
    <t>SRR10186896</t>
  </si>
  <si>
    <t>SAMN12839046</t>
  </si>
  <si>
    <t>SRX6907434</t>
  </si>
  <si>
    <t>PI502364</t>
  </si>
  <si>
    <t>Eremopyrum triticeum</t>
  </si>
  <si>
    <t>Eremopyrum triticeum (F)</t>
  </si>
  <si>
    <t>SRR10186898</t>
  </si>
  <si>
    <t>SAMN12839044</t>
  </si>
  <si>
    <t>SRX6907432</t>
  </si>
  <si>
    <t>PI401351</t>
  </si>
  <si>
    <t>Heteranthelium piliferum</t>
  </si>
  <si>
    <t>Heteranthelium piliferum (Q)</t>
  </si>
  <si>
    <t>SRR10186899</t>
  </si>
  <si>
    <t>SAMN12839209</t>
  </si>
  <si>
    <t>SRX6907431</t>
  </si>
  <si>
    <t>Illumina_ymc_96h_3</t>
  </si>
  <si>
    <t>96h Fusarium graminearum inoculated Thinopyrum elongatum</t>
  </si>
  <si>
    <t>SRR10186900</t>
  </si>
  <si>
    <t>SRX6907430</t>
  </si>
  <si>
    <t>Illumina_ymc_96h_2</t>
  </si>
  <si>
    <t>SRR10186901</t>
  </si>
  <si>
    <t>SRX6907429</t>
  </si>
  <si>
    <t>Illumina_ymc_96h_1</t>
  </si>
  <si>
    <t>SRR10186902</t>
  </si>
  <si>
    <t>SAMN12839208</t>
  </si>
  <si>
    <t>SRX6907428</t>
  </si>
  <si>
    <t>Illumina_ymc_72h_3</t>
  </si>
  <si>
    <t>72h Fusarium graminearum inoculated Thinopyrum elongatum</t>
  </si>
  <si>
    <t>SRR10186903</t>
  </si>
  <si>
    <t>SRX6907427</t>
  </si>
  <si>
    <t>Illumina_ymc_72h_2</t>
  </si>
  <si>
    <t>SRR10186905</t>
  </si>
  <si>
    <t>SRX6907425</t>
  </si>
  <si>
    <t>Illumina_ymc_72h_1</t>
  </si>
  <si>
    <t>SRR10186906</t>
  </si>
  <si>
    <t>SAMN12839207</t>
  </si>
  <si>
    <t>SRX6907424</t>
  </si>
  <si>
    <t>Illumina_ymc_48h_3</t>
  </si>
  <si>
    <t>48h Fusarium graminearum inoculated Thinopyrum elongatum</t>
  </si>
  <si>
    <t>SRR10186907</t>
  </si>
  <si>
    <t>SRX6907423</t>
  </si>
  <si>
    <t>Illumina_ymc_48h_2</t>
  </si>
  <si>
    <t>SRR10186909</t>
  </si>
  <si>
    <t>SAMN12839206</t>
  </si>
  <si>
    <t>SRX6907421</t>
  </si>
  <si>
    <t>Illumina_ymc_24h_3</t>
  </si>
  <si>
    <t>24h Fusarium graminearum inoculated Thinopyrum elongatum</t>
  </si>
  <si>
    <t>SRR10186910</t>
  </si>
  <si>
    <t>SRX6907420</t>
  </si>
  <si>
    <t>Illumina_ymc_24h_2</t>
  </si>
  <si>
    <t>SRR10186911</t>
  </si>
  <si>
    <t>SRX6907419</t>
  </si>
  <si>
    <t>Illumina_ymc_24h_1</t>
  </si>
  <si>
    <t>SRR10186912</t>
  </si>
  <si>
    <t>SAMN12839205</t>
  </si>
  <si>
    <t>SRX6907418</t>
  </si>
  <si>
    <t>Illumina_ymc_12h_3</t>
  </si>
  <si>
    <t>12h Fusarium graminearum inoculated Thinopyrum elongatum</t>
  </si>
  <si>
    <t>SRR10186913</t>
  </si>
  <si>
    <t>SRX6907417</t>
  </si>
  <si>
    <t>Illumina_ymc_12h_2</t>
  </si>
  <si>
    <t>SRR10186914</t>
  </si>
  <si>
    <t>SRX6907416</t>
  </si>
  <si>
    <t>Illumina_ymc_12h_1</t>
  </si>
  <si>
    <t>SRR10186915</t>
  </si>
  <si>
    <t>SAMN12838292</t>
  </si>
  <si>
    <t>pacbio_native,sra</t>
  </si>
  <si>
    <t>SRX6907415</t>
  </si>
  <si>
    <t>Tunisia</t>
  </si>
  <si>
    <t>Africa</t>
  </si>
  <si>
    <t>Sequel</t>
  </si>
  <si>
    <t>pacbio_ymc</t>
  </si>
  <si>
    <t>PACBIO_SMRT</t>
  </si>
  <si>
    <t>RNA-seq data used for Thinopyrum elongatum genome annotation</t>
  </si>
  <si>
    <t>root\, shoot\, seedling\, adult leaf\, spike</t>
  </si>
  <si>
    <t>Thinopyrum_elongatum.fasta</t>
  </si>
  <si>
    <t>SRR10186916</t>
  </si>
  <si>
    <t>SRX6907414</t>
  </si>
  <si>
    <t>Illumina_ymc</t>
  </si>
  <si>
    <t>SRR10023775</t>
  </si>
  <si>
    <t>SAMN11521420</t>
  </si>
  <si>
    <t>SRX6760813</t>
  </si>
  <si>
    <t>D-3458</t>
  </si>
  <si>
    <t>library_470bp</t>
  </si>
  <si>
    <t>yanmaicao</t>
  </si>
  <si>
    <t>SRR9916485</t>
  </si>
  <si>
    <t>POOLCLONE</t>
  </si>
  <si>
    <t>SRX6665792</t>
  </si>
  <si>
    <t>Illumina HiSeq X Ten</t>
  </si>
  <si>
    <t>library_BAC_Illumina</t>
  </si>
  <si>
    <t>SRR9916486</t>
  </si>
  <si>
    <t>SRX6665791</t>
  </si>
  <si>
    <t>library_HiC</t>
  </si>
  <si>
    <t>SRR9916487</t>
  </si>
  <si>
    <t>SRX6665790</t>
  </si>
  <si>
    <t>library_BAC_PacBio</t>
  </si>
  <si>
    <t>SRR9916488</t>
  </si>
  <si>
    <t>SRX6665789</t>
  </si>
  <si>
    <t>library_PacBio</t>
  </si>
  <si>
    <t>SRR9916489</t>
  </si>
  <si>
    <t>SRX6665788</t>
  </si>
  <si>
    <t>library_8_10kb</t>
  </si>
  <si>
    <t>SRR9916490</t>
  </si>
  <si>
    <t>SRX6665787</t>
  </si>
  <si>
    <t>library_10X</t>
  </si>
  <si>
    <t>SRR9916491</t>
  </si>
  <si>
    <t>SRX6665786</t>
  </si>
  <si>
    <t>library_2_4kb</t>
  </si>
  <si>
    <t>SRR9916492</t>
  </si>
  <si>
    <t>SRX6665785</t>
  </si>
  <si>
    <t>library_5_7kb</t>
  </si>
  <si>
    <t>SRR9916493</t>
  </si>
  <si>
    <t>SRX6665784</t>
  </si>
  <si>
    <t>SRR9916494</t>
  </si>
  <si>
    <t>SRX6665783</t>
  </si>
  <si>
    <t>library_800bp</t>
  </si>
  <si>
    <t>SRR9988230</t>
  </si>
  <si>
    <t>SRR9988231</t>
  </si>
  <si>
    <t>SRR9988232</t>
  </si>
  <si>
    <t>SRR9988233</t>
  </si>
  <si>
    <t>SRR10186897</t>
  </si>
  <si>
    <t>SAMN12839045</t>
  </si>
  <si>
    <t>SRX6907433</t>
  </si>
  <si>
    <t>PI598400</t>
  </si>
  <si>
    <t>Dasypyrum villosum</t>
  </si>
  <si>
    <t>Dasypyrum villosum (V)</t>
  </si>
  <si>
    <t>SRR10186908</t>
  </si>
  <si>
    <t>SRX6907422</t>
  </si>
  <si>
    <t>Illumina_ymc_48h_1</t>
  </si>
  <si>
    <t>SRR9988226</t>
  </si>
  <si>
    <t>Alias</t>
  </si>
  <si>
    <t>Description</t>
  </si>
  <si>
    <t>ENA_checklist</t>
  </si>
  <si>
    <t>INSDC_center_alias</t>
  </si>
  <si>
    <t>INSDC_center_name</t>
  </si>
  <si>
    <t>INSDC_first_public</t>
  </si>
  <si>
    <t>INSDC_last_update</t>
  </si>
  <si>
    <t>INSDC_status</t>
  </si>
  <si>
    <t>sample_name</t>
  </si>
  <si>
    <t>Title</t>
  </si>
  <si>
    <t>ERR3307910</t>
  </si>
  <si>
    <t>PRJEB22687</t>
  </si>
  <si>
    <t>SAMEA104312462</t>
  </si>
  <si>
    <t>ITB-CNR</t>
  </si>
  <si>
    <t>bam,sra</t>
  </si>
  <si>
    <t>ena,gs,ncbi,s3</t>
  </si>
  <si>
    <t>ena,ncbi.public,gs.US,s3.us-east-1</t>
  </si>
  <si>
    <t>Durum Wheat (cv. Svevo)</t>
  </si>
  <si>
    <t>ERC000011</t>
  </si>
  <si>
    <t>ERX3333850</t>
  </si>
  <si>
    <t>Institute for Biomedical Technologies at the Italian CNR Consiglio Nazionale delle Ricerche\, Italy</t>
  </si>
  <si>
    <t>2019-01-30T17:02:29Z</t>
  </si>
  <si>
    <t>2017-09-20T12:27:29Z</t>
  </si>
  <si>
    <t>Triticum turgidum subsp. durum</t>
  </si>
  <si>
    <t>2019-05-05T00:00:00Z</t>
  </si>
  <si>
    <t>ERS1937440</t>
  </si>
  <si>
    <t>ERP104389</t>
  </si>
  <si>
    <t>durum</t>
  </si>
  <si>
    <t>Svevo</t>
  </si>
  <si>
    <t>ERR3308327</t>
  </si>
  <si>
    <t>gs,s3,ena,ncbi</t>
  </si>
  <si>
    <t>ERX3334267</t>
  </si>
  <si>
    <t>ERR3308328</t>
  </si>
  <si>
    <t>sra,bam</t>
  </si>
  <si>
    <t>ncbi,ena,gs,s3</t>
  </si>
  <si>
    <t>ncbi.public,gs.US,s3.us-east-1,ena</t>
  </si>
  <si>
    <t>ERX3334268</t>
  </si>
  <si>
    <t>ERR3308329</t>
  </si>
  <si>
    <t>ena,ncbi,gs,s3</t>
  </si>
  <si>
    <t>ncbi.public,s3.us-east-1,ena,gs.US</t>
  </si>
  <si>
    <t>ERX3334269</t>
  </si>
  <si>
    <t>ERR3308390</t>
  </si>
  <si>
    <t>ERX3334330</t>
  </si>
  <si>
    <t>ERR3308391</t>
  </si>
  <si>
    <t>ncbi,gs,s3,ena</t>
  </si>
  <si>
    <t>ERX3334331</t>
  </si>
  <si>
    <t>ERR3308447</t>
  </si>
  <si>
    <t>s3,ncbi,ena,gs</t>
  </si>
  <si>
    <t>gs.US,s3.us-east-1,ncbi.public,ena</t>
  </si>
  <si>
    <t>ERX3334387</t>
  </si>
  <si>
    <t>ERR3308448</t>
  </si>
  <si>
    <t>ena,gs.US,s3.us-east-1,ncbi.public</t>
  </si>
  <si>
    <t>ERX3334388</t>
  </si>
  <si>
    <t>ERR3308449</t>
  </si>
  <si>
    <t>ERX3334389</t>
  </si>
  <si>
    <t>2019-05-06T00:00:00Z</t>
  </si>
  <si>
    <t>ERR3308450</t>
  </si>
  <si>
    <t>ncbi.public,ena,gs.US,s3.us-east-1</t>
  </si>
  <si>
    <t>ERX3334390</t>
  </si>
  <si>
    <t>ERR3308455</t>
  </si>
  <si>
    <t>ERX3334395</t>
  </si>
  <si>
    <t>ERR3308804</t>
  </si>
  <si>
    <t>s3,ena,gs,ncbi</t>
  </si>
  <si>
    <t>gs.US,ena,ncbi.public,s3.us-east-1</t>
  </si>
  <si>
    <t>ERX3334744</t>
  </si>
  <si>
    <t>ERR3308805</t>
  </si>
  <si>
    <t>ERX3334745</t>
  </si>
  <si>
    <t>ERR3308806</t>
  </si>
  <si>
    <t>ERX3334746</t>
  </si>
  <si>
    <t>ERR3308807</t>
  </si>
  <si>
    <t>ERX3334747</t>
  </si>
  <si>
    <t>ERR3308808</t>
  </si>
  <si>
    <t>ERX3334748</t>
  </si>
  <si>
    <t>ERR3308809</t>
  </si>
  <si>
    <t>gs,s3,ncbi,ena</t>
  </si>
  <si>
    <t>ERX3334749</t>
  </si>
  <si>
    <t>ERR3308810</t>
  </si>
  <si>
    <t>ERX3334750</t>
  </si>
  <si>
    <t>ERR3310010</t>
  </si>
  <si>
    <t>ena,s3,gs,ncbi</t>
  </si>
  <si>
    <t>ERX3335893</t>
  </si>
  <si>
    <t>2019-05-09T00:00:00Z</t>
  </si>
  <si>
    <t>ERR3310132</t>
  </si>
  <si>
    <t>ERX3336015</t>
  </si>
  <si>
    <t>ERR3310208</t>
  </si>
  <si>
    <t>ERX3336091</t>
  </si>
  <si>
    <t>ERR3310209</t>
  </si>
  <si>
    <t>ERX3336092</t>
  </si>
  <si>
    <t>ERR3310274</t>
  </si>
  <si>
    <t>ERX3336157</t>
  </si>
  <si>
    <t>ERR3310275</t>
  </si>
  <si>
    <t>ERX3336158</t>
  </si>
  <si>
    <t>ERR3310276</t>
  </si>
  <si>
    <t>ERX3336159</t>
  </si>
  <si>
    <t>ERR3310278</t>
  </si>
  <si>
    <t>ena,ncbi,s3,gs</t>
  </si>
  <si>
    <t>ERX3336161</t>
  </si>
  <si>
    <t>ERR3309119</t>
  </si>
  <si>
    <t>ena,gs,s3,ncbi</t>
  </si>
  <si>
    <t>ERX3335010</t>
  </si>
  <si>
    <t>2019-05-07T00:00:00Z</t>
  </si>
  <si>
    <t>ERR3309722</t>
  </si>
  <si>
    <t>ERX3335613</t>
  </si>
  <si>
    <t>ERR3309739</t>
  </si>
  <si>
    <t>ERX3335622</t>
  </si>
  <si>
    <t>ERR3310317</t>
  </si>
  <si>
    <t>ERX3336200</t>
  </si>
  <si>
    <t>ERR3313865</t>
  </si>
  <si>
    <t>ERX3339377</t>
  </si>
  <si>
    <t>ERR3316641</t>
  </si>
  <si>
    <t>ERX3342115</t>
  </si>
  <si>
    <t>MP2-4Kb-L8</t>
  </si>
  <si>
    <t>ERR3316642</t>
  </si>
  <si>
    <t>ERX3342116</t>
  </si>
  <si>
    <t>MP2-4Kb-L5</t>
  </si>
  <si>
    <t>ERR3316821</t>
  </si>
  <si>
    <t>ERX3342279</t>
  </si>
  <si>
    <t>MP2-4Kb-L7</t>
  </si>
  <si>
    <t>* Note each accesion is different</t>
  </si>
  <si>
    <t>age</t>
  </si>
  <si>
    <t>SRR4010671</t>
  </si>
  <si>
    <t>12 days</t>
  </si>
  <si>
    <t>PRJNA337888</t>
  </si>
  <si>
    <t>SAMN05513572</t>
  </si>
  <si>
    <t>INSTITUTE OF GENETICS AND DEVELOPMENTAL BIOLOGY CHINESE ACADEMY OF SCIENCES</t>
  </si>
  <si>
    <t>G1812</t>
  </si>
  <si>
    <t>SRX2006939</t>
  </si>
  <si>
    <t>Turkey</t>
  </si>
  <si>
    <t>Turkey: Mardin</t>
  </si>
  <si>
    <t>TU_PCRFree_01</t>
  </si>
  <si>
    <t>Triticum urartu</t>
  </si>
  <si>
    <t>2018-04-18T00:00:00Z</t>
  </si>
  <si>
    <t>Triticum_urartu_leaf</t>
  </si>
  <si>
    <t>SRP081049</t>
  </si>
  <si>
    <t>SRR4010672</t>
  </si>
  <si>
    <t>SRX2006940</t>
  </si>
  <si>
    <t>TU_PCRFree_02</t>
  </si>
  <si>
    <t>SRR4010673</t>
  </si>
  <si>
    <t>SRX2006941</t>
  </si>
  <si>
    <t>PacBio RS II</t>
  </si>
  <si>
    <t>Pacbio09</t>
  </si>
  <si>
    <t>SRR4010674</t>
  </si>
  <si>
    <t>sra,pacbio_native</t>
  </si>
  <si>
    <t>SRX2006942</t>
  </si>
  <si>
    <t>Pacbio99</t>
  </si>
  <si>
    <t>SRR4010675</t>
  </si>
  <si>
    <t>SRX2006943</t>
  </si>
  <si>
    <t>Pacbio100</t>
  </si>
  <si>
    <t>SRR4010676</t>
  </si>
  <si>
    <t>SRX2006944</t>
  </si>
  <si>
    <t>Pacbio101</t>
  </si>
  <si>
    <t>SRR4010677</t>
  </si>
  <si>
    <t>SRX2006945</t>
  </si>
  <si>
    <t>Pacbio102</t>
  </si>
  <si>
    <t>SRR4010678</t>
  </si>
  <si>
    <t>SRX2006946</t>
  </si>
  <si>
    <t>Pacbio103</t>
  </si>
  <si>
    <t>SRR4010679</t>
  </si>
  <si>
    <t>SRX2006947</t>
  </si>
  <si>
    <t>Pacbio104</t>
  </si>
  <si>
    <t>SRR4010680</t>
  </si>
  <si>
    <t>SRX2006948</t>
  </si>
  <si>
    <t>Pacbio105</t>
  </si>
  <si>
    <t>SRR4010681</t>
  </si>
  <si>
    <t>SRX2006949</t>
  </si>
  <si>
    <t>Pacbio106</t>
  </si>
  <si>
    <t>SRR4010682</t>
  </si>
  <si>
    <t>SRX2006950</t>
  </si>
  <si>
    <t>Pacbio107</t>
  </si>
  <si>
    <t>SRR4010683</t>
  </si>
  <si>
    <t>SRX2006951</t>
  </si>
  <si>
    <t>Pacbio108</t>
  </si>
  <si>
    <t>SRR4010684</t>
  </si>
  <si>
    <t>SRX2006952</t>
  </si>
  <si>
    <t>Pacbio10</t>
  </si>
  <si>
    <t>SRR4010685</t>
  </si>
  <si>
    <t>SRX2006953</t>
  </si>
  <si>
    <t>Pacbio109</t>
  </si>
  <si>
    <t>SRR4010686</t>
  </si>
  <si>
    <t>SRX2006954</t>
  </si>
  <si>
    <t>Pacbio11</t>
  </si>
  <si>
    <t>SRR4010687</t>
  </si>
  <si>
    <t>SRX2006955</t>
  </si>
  <si>
    <t>Pacbio12</t>
  </si>
  <si>
    <t>SRR4010688</t>
  </si>
  <si>
    <t>SRX2006956</t>
  </si>
  <si>
    <t>Pacbio13</t>
  </si>
  <si>
    <t>SRR4010689</t>
  </si>
  <si>
    <t>SRX2006957</t>
  </si>
  <si>
    <t>Pacbio14</t>
  </si>
  <si>
    <t>SRR4010690</t>
  </si>
  <si>
    <t>SRX2006958</t>
  </si>
  <si>
    <t>Pacbio15</t>
  </si>
  <si>
    <t>SRR4010691</t>
  </si>
  <si>
    <t>SRX2006959</t>
  </si>
  <si>
    <t>Pacbio16</t>
  </si>
  <si>
    <t>SRR4010692</t>
  </si>
  <si>
    <t>SRX2006960</t>
  </si>
  <si>
    <t>Pacbio17</t>
  </si>
  <si>
    <t>SRR4010693</t>
  </si>
  <si>
    <t>SRX2006961</t>
  </si>
  <si>
    <t>Pacbio18</t>
  </si>
  <si>
    <t>SRR4010694</t>
  </si>
  <si>
    <t>SRX2006962</t>
  </si>
  <si>
    <t>Pacbio01</t>
  </si>
  <si>
    <t>SRR4010695</t>
  </si>
  <si>
    <t>SRX2006963</t>
  </si>
  <si>
    <t>Pacbio19</t>
  </si>
  <si>
    <t>SRR4010696</t>
  </si>
  <si>
    <t>SRX2006964</t>
  </si>
  <si>
    <t>Pacbio20</t>
  </si>
  <si>
    <t>SRR4010697</t>
  </si>
  <si>
    <t>SRX2006965</t>
  </si>
  <si>
    <t>Pacbio21</t>
  </si>
  <si>
    <t>SRR4010698</t>
  </si>
  <si>
    <t>SRX2006966</t>
  </si>
  <si>
    <t>Pacbio22</t>
  </si>
  <si>
    <t>SRR4010699</t>
  </si>
  <si>
    <t>SRX2006967</t>
  </si>
  <si>
    <t>Pacbio23</t>
  </si>
  <si>
    <t>SRR4010700</t>
  </si>
  <si>
    <t>SRX2006968</t>
  </si>
  <si>
    <t>Pacbio24</t>
  </si>
  <si>
    <t>SRR4010701</t>
  </si>
  <si>
    <t>SRX2006969</t>
  </si>
  <si>
    <t>Pacbio25</t>
  </si>
  <si>
    <t>SRR4010702</t>
  </si>
  <si>
    <t>SRX2006970</t>
  </si>
  <si>
    <t>Pacbio26</t>
  </si>
  <si>
    <t>SRR4010703</t>
  </si>
  <si>
    <t>SRX2006971</t>
  </si>
  <si>
    <t>Pacbio27</t>
  </si>
  <si>
    <t>SRR4010704</t>
  </si>
  <si>
    <t>SRX2006972</t>
  </si>
  <si>
    <t>Pacbio28</t>
  </si>
  <si>
    <t>SRR4010705</t>
  </si>
  <si>
    <t>SRX2006973</t>
  </si>
  <si>
    <t>Pacbio02</t>
  </si>
  <si>
    <t>SRR4010706</t>
  </si>
  <si>
    <t>SRX2006974</t>
  </si>
  <si>
    <t>Pacbio29</t>
  </si>
  <si>
    <t>SRR4010707</t>
  </si>
  <si>
    <t>SRX2006975</t>
  </si>
  <si>
    <t>Pacbio30</t>
  </si>
  <si>
    <t>SRR4010708</t>
  </si>
  <si>
    <t>SRX2006976</t>
  </si>
  <si>
    <t>Pacbio31</t>
  </si>
  <si>
    <t>SRR4010709</t>
  </si>
  <si>
    <t>SRX2006977</t>
  </si>
  <si>
    <t>Pacbio32</t>
  </si>
  <si>
    <t>SRR4010710</t>
  </si>
  <si>
    <t>SRX2006978</t>
  </si>
  <si>
    <t>Pacbio33</t>
  </si>
  <si>
    <t>SRR4010711</t>
  </si>
  <si>
    <t>SRX2006979</t>
  </si>
  <si>
    <t>Pacbio34</t>
  </si>
  <si>
    <t>SRR4010712</t>
  </si>
  <si>
    <t>SRX2006980</t>
  </si>
  <si>
    <t>Pacbio35</t>
  </si>
  <si>
    <t>SRR4010713</t>
  </si>
  <si>
    <t>SRX2006981</t>
  </si>
  <si>
    <t>Pacbio36</t>
  </si>
  <si>
    <t>SRR4010714</t>
  </si>
  <si>
    <t>SRX2006982</t>
  </si>
  <si>
    <t>Pacbio37</t>
  </si>
  <si>
    <t>SRR4010715</t>
  </si>
  <si>
    <t>SRX2006983</t>
  </si>
  <si>
    <t>Pacbio38</t>
  </si>
  <si>
    <t>SRR4010716</t>
  </si>
  <si>
    <t>SRX2006984</t>
  </si>
  <si>
    <t>Pacbio03</t>
  </si>
  <si>
    <t>SRR4010717</t>
  </si>
  <si>
    <t>SRX2006985</t>
  </si>
  <si>
    <t>Pacbio39</t>
  </si>
  <si>
    <t>SRR4010718</t>
  </si>
  <si>
    <t>SRX2006986</t>
  </si>
  <si>
    <t>Pacbio40</t>
  </si>
  <si>
    <t>SRR4010719</t>
  </si>
  <si>
    <t>SRX2006987</t>
  </si>
  <si>
    <t>Pacbio41</t>
  </si>
  <si>
    <t>SRR4010720</t>
  </si>
  <si>
    <t>SRX2006988</t>
  </si>
  <si>
    <t>Pacbio42</t>
  </si>
  <si>
    <t>SRR4010721</t>
  </si>
  <si>
    <t>SRX2006989</t>
  </si>
  <si>
    <t>Pacbio43</t>
  </si>
  <si>
    <t>SRR4010722</t>
  </si>
  <si>
    <t>SRX2006990</t>
  </si>
  <si>
    <t>Pacbio44</t>
  </si>
  <si>
    <t>SRR4010723</t>
  </si>
  <si>
    <t>SRX2006991</t>
  </si>
  <si>
    <t>Pacbio45</t>
  </si>
  <si>
    <t>SRR4010724</t>
  </si>
  <si>
    <t>SRX2006992</t>
  </si>
  <si>
    <t>Pacbio46</t>
  </si>
  <si>
    <t>SRR4010725</t>
  </si>
  <si>
    <t>SRX2006993</t>
  </si>
  <si>
    <t>Pacbio47</t>
  </si>
  <si>
    <t>SRR4010726</t>
  </si>
  <si>
    <t>SRX2006994</t>
  </si>
  <si>
    <t>Pacbio48</t>
  </si>
  <si>
    <t>SRR4010727</t>
  </si>
  <si>
    <t>SRX2006995</t>
  </si>
  <si>
    <t>Pacbio04</t>
  </si>
  <si>
    <t>SRR4010728</t>
  </si>
  <si>
    <t>SRX2006996</t>
  </si>
  <si>
    <t>Pacbio49</t>
  </si>
  <si>
    <t>SRR4010729</t>
  </si>
  <si>
    <t>SRX2006997</t>
  </si>
  <si>
    <t>Pacbio50</t>
  </si>
  <si>
    <t>SRR4010730</t>
  </si>
  <si>
    <t>SRX2006998</t>
  </si>
  <si>
    <t>Pacbio51</t>
  </si>
  <si>
    <t>SRR4010731</t>
  </si>
  <si>
    <t>SRX2006999</t>
  </si>
  <si>
    <t>Pacbio52</t>
  </si>
  <si>
    <t>SRR4010732</t>
  </si>
  <si>
    <t>SRX2007000</t>
  </si>
  <si>
    <t>Pacbio53</t>
  </si>
  <si>
    <t>SRR4010733</t>
  </si>
  <si>
    <t>SRX2007001</t>
  </si>
  <si>
    <t>Pacbio54</t>
  </si>
  <si>
    <t>SRR4010734</t>
  </si>
  <si>
    <t>SRX2007002</t>
  </si>
  <si>
    <t>Pacbio55</t>
  </si>
  <si>
    <t>SRR4010735</t>
  </si>
  <si>
    <t>SRX2007003</t>
  </si>
  <si>
    <t>Pacbio56</t>
  </si>
  <si>
    <t>SRR4010736</t>
  </si>
  <si>
    <t>SRX2007004</t>
  </si>
  <si>
    <t>Pacbio57</t>
  </si>
  <si>
    <t>SRR4010737</t>
  </si>
  <si>
    <t>SRX2007005</t>
  </si>
  <si>
    <t>Pacbio58</t>
  </si>
  <si>
    <t>SRR4010738</t>
  </si>
  <si>
    <t>SRX2007006</t>
  </si>
  <si>
    <t>Pacbio05</t>
  </si>
  <si>
    <t>SRR4010739</t>
  </si>
  <si>
    <t>SRX2007007</t>
  </si>
  <si>
    <t>Pacbio59</t>
  </si>
  <si>
    <t>SRR4010740</t>
  </si>
  <si>
    <t>SRX2007008</t>
  </si>
  <si>
    <t>Pacbio60</t>
  </si>
  <si>
    <t>SRR4010741</t>
  </si>
  <si>
    <t>SRX2007009</t>
  </si>
  <si>
    <t>Pacbio61</t>
  </si>
  <si>
    <t>SRR4010742</t>
  </si>
  <si>
    <t>SRX2007010</t>
  </si>
  <si>
    <t>Pacbio62</t>
  </si>
  <si>
    <t>SRR4010743</t>
  </si>
  <si>
    <t>SRX2007011</t>
  </si>
  <si>
    <t>Pacbio63</t>
  </si>
  <si>
    <t>SRR4010744</t>
  </si>
  <si>
    <t>SRX2007012</t>
  </si>
  <si>
    <t>Pacbio64</t>
  </si>
  <si>
    <t>SRR4010745</t>
  </si>
  <si>
    <t>SRX2007013</t>
  </si>
  <si>
    <t>Pacbio65</t>
  </si>
  <si>
    <t>SRR4010746</t>
  </si>
  <si>
    <t>SRX2007014</t>
  </si>
  <si>
    <t>Pacbio66</t>
  </si>
  <si>
    <t>SRR4010747</t>
  </si>
  <si>
    <t>SRX2007015</t>
  </si>
  <si>
    <t>Pacbio67</t>
  </si>
  <si>
    <t>SRR4010748</t>
  </si>
  <si>
    <t>SRX2007016</t>
  </si>
  <si>
    <t>Pacbio68</t>
  </si>
  <si>
    <t>SRR4010749</t>
  </si>
  <si>
    <t>SRX2007017</t>
  </si>
  <si>
    <t>Pacbio06</t>
  </si>
  <si>
    <t>SRR4010750</t>
  </si>
  <si>
    <t>SRX2007018</t>
  </si>
  <si>
    <t>Pacbio69</t>
  </si>
  <si>
    <t>SRR4010751</t>
  </si>
  <si>
    <t>SRX2007019</t>
  </si>
  <si>
    <t>Pacbio70</t>
  </si>
  <si>
    <t>SRR4010752</t>
  </si>
  <si>
    <t>SRX2007020</t>
  </si>
  <si>
    <t>Pacbio71</t>
  </si>
  <si>
    <t>SRR4010753</t>
  </si>
  <si>
    <t>SRX2007021</t>
  </si>
  <si>
    <t>Pacbio72</t>
  </si>
  <si>
    <t>SRR4010754</t>
  </si>
  <si>
    <t>SRX2007022</t>
  </si>
  <si>
    <t>Pacbio73</t>
  </si>
  <si>
    <t>SRR4010755</t>
  </si>
  <si>
    <t>SRX2007023</t>
  </si>
  <si>
    <t>Pacbio74</t>
  </si>
  <si>
    <t>SRR4010756</t>
  </si>
  <si>
    <t>SRX2007024</t>
  </si>
  <si>
    <t>Pacbio75</t>
  </si>
  <si>
    <t>SRR4010757</t>
  </si>
  <si>
    <t>SRX2007025</t>
  </si>
  <si>
    <t>Pacbio76</t>
  </si>
  <si>
    <t>SRR4010758</t>
  </si>
  <si>
    <t>SRX2007026</t>
  </si>
  <si>
    <t>Pacbio77</t>
  </si>
  <si>
    <t>SRR4010759</t>
  </si>
  <si>
    <t>SRX2007027</t>
  </si>
  <si>
    <t>Pacbio78</t>
  </si>
  <si>
    <t>SRR4010760</t>
  </si>
  <si>
    <t>SRX2007028</t>
  </si>
  <si>
    <t>Pacbio07</t>
  </si>
  <si>
    <t>SRR4010761</t>
  </si>
  <si>
    <t>SRX2007029</t>
  </si>
  <si>
    <t>Pacbio79</t>
  </si>
  <si>
    <t>SRR4010762</t>
  </si>
  <si>
    <t>SRX2007030</t>
  </si>
  <si>
    <t>Pacbio80</t>
  </si>
  <si>
    <t>SRR4010763</t>
  </si>
  <si>
    <t>SRX2007031</t>
  </si>
  <si>
    <t>Pacbio81</t>
  </si>
  <si>
    <t>SRR4010764</t>
  </si>
  <si>
    <t>SRX2007032</t>
  </si>
  <si>
    <t>Pacbio82</t>
  </si>
  <si>
    <t>SRR4010765</t>
  </si>
  <si>
    <t>SRX2007033</t>
  </si>
  <si>
    <t>Pacbio83</t>
  </si>
  <si>
    <t>SRR4010766</t>
  </si>
  <si>
    <t>SRX2007034</t>
  </si>
  <si>
    <t>Pacbio84</t>
  </si>
  <si>
    <t>SRR4010767</t>
  </si>
  <si>
    <t>SRX2007035</t>
  </si>
  <si>
    <t>Pacbio85</t>
  </si>
  <si>
    <t>SRR4010768</t>
  </si>
  <si>
    <t>SRX2007036</t>
  </si>
  <si>
    <t>Pacbio86</t>
  </si>
  <si>
    <t>SRR4010769</t>
  </si>
  <si>
    <t>SRX2007037</t>
  </si>
  <si>
    <t>Pacbio87</t>
  </si>
  <si>
    <t>SRR4010770</t>
  </si>
  <si>
    <t>SRX2007038</t>
  </si>
  <si>
    <t>Pacbio88</t>
  </si>
  <si>
    <t>SRR4010771</t>
  </si>
  <si>
    <t>SRX2007039</t>
  </si>
  <si>
    <t>Pacbio08</t>
  </si>
  <si>
    <t>SRR4010772</t>
  </si>
  <si>
    <t>SRX2007040</t>
  </si>
  <si>
    <t>Pacbio89</t>
  </si>
  <si>
    <t>SRR4010773</t>
  </si>
  <si>
    <t>SRX2007041</t>
  </si>
  <si>
    <t>Pacbio90</t>
  </si>
  <si>
    <t>SRR4010774</t>
  </si>
  <si>
    <t>SRX2007042</t>
  </si>
  <si>
    <t>Pacbio91</t>
  </si>
  <si>
    <t>SRR4010775</t>
  </si>
  <si>
    <t>SRX2007043</t>
  </si>
  <si>
    <t>Pacbio92</t>
  </si>
  <si>
    <t>SRR4010776</t>
  </si>
  <si>
    <t>SRX2007044</t>
  </si>
  <si>
    <t>Pacbio93</t>
  </si>
  <si>
    <t>SRR4010777</t>
  </si>
  <si>
    <t>SRX2007045</t>
  </si>
  <si>
    <t>Pacbio94</t>
  </si>
  <si>
    <t>SRR4010778</t>
  </si>
  <si>
    <t>SRX2007046</t>
  </si>
  <si>
    <t>Pacbio95</t>
  </si>
  <si>
    <t>SRR4010779</t>
  </si>
  <si>
    <t>SRX2007047</t>
  </si>
  <si>
    <t>Pacbio96</t>
  </si>
  <si>
    <t>SRR4010780</t>
  </si>
  <si>
    <t>SRX2007048</t>
  </si>
  <si>
    <t>Pacbio97</t>
  </si>
  <si>
    <t>SRR4010781</t>
  </si>
  <si>
    <t>SRX2007049</t>
  </si>
  <si>
    <t>Pacbio98</t>
  </si>
  <si>
    <t>Sample_name</t>
  </si>
  <si>
    <t>title</t>
  </si>
  <si>
    <t>ERR3181690</t>
  </si>
  <si>
    <t>PRJEB31422</t>
  </si>
  <si>
    <t>SAMEA5375331</t>
  </si>
  <si>
    <t>Genomic DNA isolated from fresh leaf tissue</t>
  </si>
  <si>
    <t>ERX3209541</t>
  </si>
  <si>
    <t>IPK-Gatersleben</t>
  </si>
  <si>
    <t>Leibniz Institute of Plant Genetics and Crop Plant Research</t>
  </si>
  <si>
    <t>2019-02-28T17:01:59Z</t>
  </si>
  <si>
    <t>2019-05-13T13:47:14Z</t>
  </si>
  <si>
    <t>Triticum dicoccoides</t>
  </si>
  <si>
    <t>2019-03-05T00:00:00Z</t>
  </si>
  <si>
    <t>ERS3181925</t>
  </si>
  <si>
    <t>ERP113982</t>
  </si>
  <si>
    <t>Illumina sequence raw data for a whole-genome shotgun assembly of wild emmer (Triticum turgidum subsp. dicoccoides) accession Zavitan</t>
  </si>
  <si>
    <t>ERR3181691</t>
  </si>
  <si>
    <t>gs.US,s3.us-east-1,ena,ncbi.public</t>
  </si>
  <si>
    <t>ERX3209542</t>
  </si>
  <si>
    <t>ERR3181692</t>
  </si>
  <si>
    <t>ERX3209543</t>
  </si>
  <si>
    <t>ERR3181693</t>
  </si>
  <si>
    <t>ERX3209544</t>
  </si>
  <si>
    <t>ERR3181694</t>
  </si>
  <si>
    <t>gs,ena,ncbi,s3</t>
  </si>
  <si>
    <t>ERX3209545</t>
  </si>
  <si>
    <t>ERR3181695</t>
  </si>
  <si>
    <t>ERX3209546</t>
  </si>
  <si>
    <t>ERR3181696</t>
  </si>
  <si>
    <t>ERX3209547</t>
  </si>
  <si>
    <t>ERR3181697</t>
  </si>
  <si>
    <t>ERX3209548</t>
  </si>
  <si>
    <t>ERR3181698</t>
  </si>
  <si>
    <t>ERX3209549</t>
  </si>
  <si>
    <t>ERR3181699</t>
  </si>
  <si>
    <t>ERX3209550</t>
  </si>
  <si>
    <t>ERR3181700</t>
  </si>
  <si>
    <t>ERX3209551</t>
  </si>
  <si>
    <t>ERR3181701</t>
  </si>
  <si>
    <t>ERX3209552</t>
  </si>
  <si>
    <t>ERR3181702</t>
  </si>
  <si>
    <t>ERX3209553</t>
  </si>
  <si>
    <t>ERR3181703</t>
  </si>
  <si>
    <t>ERX3209554</t>
  </si>
  <si>
    <t>ERR3181704</t>
  </si>
  <si>
    <t>ERX3209555</t>
  </si>
  <si>
    <t>ERR3181705</t>
  </si>
  <si>
    <t>ERX3209556</t>
  </si>
  <si>
    <t>ERR3181706</t>
  </si>
  <si>
    <t>ERX3209557</t>
  </si>
  <si>
    <t>ERR3181707</t>
  </si>
  <si>
    <t>ERX3209558</t>
  </si>
  <si>
    <t>ENA-LAST-UPDATE</t>
  </si>
  <si>
    <t>External_Id</t>
  </si>
  <si>
    <t>Submitter_Id</t>
  </si>
  <si>
    <t>ERR4920899</t>
  </si>
  <si>
    <t>PRJEB41746</t>
  </si>
  <si>
    <t>SAMEA7690561</t>
  </si>
  <si>
    <t>INSTITUTE FOR CEREAL CROPS IMPROVEMENT</t>
  </si>
  <si>
    <t>ERX4785808</t>
  </si>
  <si>
    <t>Institute for Cereal Crops Improvement</t>
  </si>
  <si>
    <t>institute for cereal crops improvement</t>
  </si>
  <si>
    <t>2021-02-05T04:09:57Z</t>
  </si>
  <si>
    <t>2020-12-06T13:10:52Z</t>
  </si>
  <si>
    <t>Aegilops speltoides</t>
  </si>
  <si>
    <t>2021-03-15T00:00:00Z</t>
  </si>
  <si>
    <t>splt1</t>
  </si>
  <si>
    <t>ERS5447087</t>
  </si>
  <si>
    <t>ERP125574</t>
  </si>
  <si>
    <t>Aegilops Speltoides accession Tivon</t>
  </si>
  <si>
    <t>ERR4920900</t>
  </si>
  <si>
    <t>SAMEA7690562</t>
  </si>
  <si>
    <t>ERX4785809</t>
  </si>
  <si>
    <t>splt2</t>
  </si>
  <si>
    <t>ERS5447088</t>
  </si>
  <si>
    <t>ERR5032371</t>
  </si>
  <si>
    <t>SAMEA7690563</t>
  </si>
  <si>
    <t>ERX4838721</t>
  </si>
  <si>
    <t>splt3</t>
  </si>
  <si>
    <t>ERS5447089</t>
  </si>
  <si>
    <t>ERR5032372</t>
  </si>
  <si>
    <t>SAMEA7690564</t>
  </si>
  <si>
    <t>ERX4838722</t>
  </si>
  <si>
    <t>splt4</t>
  </si>
  <si>
    <t>ERS5447090</t>
  </si>
  <si>
    <t>ERR5037489</t>
  </si>
  <si>
    <t>ERX4843837</t>
  </si>
  <si>
    <t>speltoides_PE450</t>
  </si>
  <si>
    <t>ERR5037490</t>
  </si>
  <si>
    <t>ERX4843838</t>
  </si>
  <si>
    <t>ERR5037491</t>
  </si>
  <si>
    <t>SAMEA7758545</t>
  </si>
  <si>
    <t>ERX4843839</t>
  </si>
  <si>
    <t>2021-02-05T04:09:58Z</t>
  </si>
  <si>
    <t>2021-01-04T12:00:01Z</t>
  </si>
  <si>
    <t>splt5</t>
  </si>
  <si>
    <t>ERS5505876</t>
  </si>
  <si>
    <t>ERR5051909</t>
  </si>
  <si>
    <t>ERX4858241</t>
  </si>
  <si>
    <t>ERR5037492</t>
  </si>
  <si>
    <t>SAMEA7758546</t>
  </si>
  <si>
    <t>ERX4843840</t>
  </si>
  <si>
    <t>speltoides_mate_pair_8-10Kb</t>
  </si>
  <si>
    <t>splt6</t>
  </si>
  <si>
    <t>ERS5505877</t>
  </si>
  <si>
    <t>common_name</t>
  </si>
  <si>
    <t>source_mat_id</t>
  </si>
  <si>
    <t>ERR3327995</t>
  </si>
  <si>
    <t>PRJEB32636</t>
  </si>
  <si>
    <t>SAMEA5613678</t>
  </si>
  <si>
    <t>rye</t>
  </si>
  <si>
    <t>ERX3352710</t>
  </si>
  <si>
    <t>2019-12-30T04:03:55Z</t>
  </si>
  <si>
    <t>2019-05-17T08:48:37Z</t>
  </si>
  <si>
    <t>2020-12-08T00:00:00Z</t>
  </si>
  <si>
    <t>Sample_2001316</t>
  </si>
  <si>
    <t>ERS3417864</t>
  </si>
  <si>
    <t>ERP115339</t>
  </si>
  <si>
    <t>Secale cereale Lo7 NRGene PE SG470 2</t>
  </si>
  <si>
    <t>ERR3327996</t>
  </si>
  <si>
    <t>SAMEA5613677</t>
  </si>
  <si>
    <t>ERX3352711</t>
  </si>
  <si>
    <t>Sample_2001315</t>
  </si>
  <si>
    <t>ERS3417863</t>
  </si>
  <si>
    <t>Secale cereale Lo7 NRGene PE SG470 1</t>
  </si>
  <si>
    <t>ERR3327998</t>
  </si>
  <si>
    <t>ERX3352713</t>
  </si>
  <si>
    <t>ERR3327994</t>
  </si>
  <si>
    <t>ERX3352709</t>
  </si>
  <si>
    <t>ERR3327997</t>
  </si>
  <si>
    <t>SAMEA5613680</t>
  </si>
  <si>
    <t>ERX3352712</t>
  </si>
  <si>
    <t>Sample_2001318</t>
  </si>
  <si>
    <t>ERS3417866</t>
  </si>
  <si>
    <t>Secale cereale Lo7 NRGene PE SG800 2</t>
  </si>
  <si>
    <t>ERR3327999</t>
  </si>
  <si>
    <t>SAMEA5613679</t>
  </si>
  <si>
    <t>ERX3352714</t>
  </si>
  <si>
    <t>Sample_2001317</t>
  </si>
  <si>
    <t>ERS3417865</t>
  </si>
  <si>
    <t>Secale cereale Lo7 NRGene PE SG800 1</t>
  </si>
  <si>
    <t>ERR3327983</t>
  </si>
  <si>
    <t>SAMEA5613675</t>
  </si>
  <si>
    <t>ERX3352698</t>
  </si>
  <si>
    <t>2019-05-17T08:48:36Z</t>
  </si>
  <si>
    <t>Sample_2001313</t>
  </si>
  <si>
    <t>ERS3417861</t>
  </si>
  <si>
    <t>Secale cereale Lo7 NRGene MP4kB</t>
  </si>
  <si>
    <t>ERR3327984</t>
  </si>
  <si>
    <t>ERX3352699</t>
  </si>
  <si>
    <t>ERR3327985</t>
  </si>
  <si>
    <t>ERX3352700</t>
  </si>
  <si>
    <t>ERR3327988</t>
  </si>
  <si>
    <t>SAMEA5613676</t>
  </si>
  <si>
    <t>ERX3352703</t>
  </si>
  <si>
    <t>Sample_2001314</t>
  </si>
  <si>
    <t>ERS3417862</t>
  </si>
  <si>
    <t>Secale cereale Lo7 NRGene MP7kB</t>
  </si>
  <si>
    <t>ERR3327989</t>
  </si>
  <si>
    <t>ERX3352704</t>
  </si>
  <si>
    <t>ERR3327992</t>
  </si>
  <si>
    <t>SAMEA5613674</t>
  </si>
  <si>
    <t>ERX3352707</t>
  </si>
  <si>
    <t>Sample_2001312</t>
  </si>
  <si>
    <t>ERS3417860</t>
  </si>
  <si>
    <t>Secale cereale Lo7 NRGene MP10kB</t>
  </si>
  <si>
    <t>ERR3327982</t>
  </si>
  <si>
    <t>ERX3352697</t>
  </si>
  <si>
    <t>ERR3327986</t>
  </si>
  <si>
    <t>ERX3352701</t>
  </si>
  <si>
    <t>ERR3327987</t>
  </si>
  <si>
    <t>ERX3352702</t>
  </si>
  <si>
    <t>ERR3327990</t>
  </si>
  <si>
    <t>ERX3352705</t>
  </si>
  <si>
    <t>ERR3327991</t>
  </si>
  <si>
    <t>ERX3352706</t>
  </si>
  <si>
    <t>ERR3327993</t>
  </si>
  <si>
    <t>ERX3352708</t>
  </si>
  <si>
    <t>isolate</t>
  </si>
  <si>
    <t>Depth_x</t>
  </si>
  <si>
    <t>ERR5863220</t>
  </si>
  <si>
    <t>PRJEB44721</t>
  </si>
  <si>
    <t>SAMEA8666905</t>
  </si>
  <si>
    <t>Fielder</t>
  </si>
  <si>
    <t>ERR5863221</t>
  </si>
  <si>
    <t>SAMEA8666906</t>
  </si>
  <si>
    <t>ERR5863222</t>
  </si>
  <si>
    <t>ERR5863223</t>
  </si>
  <si>
    <t>ERR5863224</t>
  </si>
  <si>
    <t>ERR5863225</t>
  </si>
  <si>
    <t>ERR5863226</t>
  </si>
  <si>
    <t>ERR5863227</t>
  </si>
  <si>
    <t>ERR5863228</t>
  </si>
  <si>
    <t>ERR5863229</t>
  </si>
  <si>
    <t>ERR5863230</t>
  </si>
  <si>
    <t>ERR5863231</t>
  </si>
  <si>
    <t>ERR5863232</t>
  </si>
  <si>
    <t>ERR5863233</t>
  </si>
  <si>
    <t>ERR5863234</t>
  </si>
  <si>
    <t>ERR5863235</t>
  </si>
  <si>
    <t>ERR5863236</t>
  </si>
  <si>
    <t>growth_condition</t>
  </si>
  <si>
    <t>ERX5509036</t>
  </si>
  <si>
    <t>greenhouse</t>
  </si>
  <si>
    <t>DNBSEQ-G400</t>
  </si>
  <si>
    <t>Omni-C</t>
  </si>
  <si>
    <t>DNase</t>
  </si>
  <si>
    <t>BGISEQ</t>
  </si>
  <si>
    <t>2021-07-07T00:00:00Z</t>
  </si>
  <si>
    <t>Kazusa DNA Research Institute</t>
  </si>
  <si>
    <t>ERP128796</t>
  </si>
  <si>
    <t>ERX5509037</t>
  </si>
  <si>
    <t>Sequel II</t>
  </si>
  <si>
    <t>HiFi</t>
  </si>
  <si>
    <t>ERX5509038</t>
  </si>
  <si>
    <t>ERX5509039</t>
  </si>
  <si>
    <t>ERX5509040</t>
  </si>
  <si>
    <t>ERX5509041</t>
  </si>
  <si>
    <t>ERX5509042</t>
  </si>
  <si>
    <t>ERX5509043</t>
  </si>
  <si>
    <t>ERX5509044</t>
  </si>
  <si>
    <t>ERX5509045</t>
  </si>
  <si>
    <t>ERX5509046</t>
  </si>
  <si>
    <t>ERX5509047</t>
  </si>
  <si>
    <t>ERX5509048</t>
  </si>
  <si>
    <t>ERX5509049</t>
  </si>
  <si>
    <t>ERX5509050</t>
  </si>
  <si>
    <t>ERX5509051</t>
  </si>
  <si>
    <t>ERX5509052</t>
  </si>
  <si>
    <t>7.5x</t>
  </si>
  <si>
    <t>5x</t>
  </si>
  <si>
    <t>2.5x</t>
  </si>
  <si>
    <t>1x</t>
  </si>
  <si>
    <t>10x</t>
  </si>
  <si>
    <t>SRR5747423</t>
  </si>
  <si>
    <t>PRJNA329335</t>
  </si>
  <si>
    <t>SAMN05426520</t>
  </si>
  <si>
    <t>JOHNS HOPKINS UNIVERSITY</t>
  </si>
  <si>
    <t>AL8/78</t>
  </si>
  <si>
    <t>SRX2486774</t>
  </si>
  <si>
    <t>USA: California</t>
  </si>
  <si>
    <t>Aet_AL8/78_PacBio</t>
  </si>
  <si>
    <t>Aegilops tauschii subsp. strangulata</t>
  </si>
  <si>
    <t>2017-06-23T00:00:00Z</t>
  </si>
  <si>
    <t>WGS sample from Aegilops tauschii</t>
  </si>
  <si>
    <t>SRP096645</t>
  </si>
  <si>
    <t>strangulata</t>
  </si>
  <si>
    <t>SRR5747424</t>
  </si>
  <si>
    <t>2017-06-24T00:00:00Z</t>
  </si>
  <si>
    <t>SRR5749661</t>
  </si>
  <si>
    <t>SRR5749662</t>
  </si>
  <si>
    <t>SRR5749663</t>
  </si>
  <si>
    <t>SRR5749664</t>
  </si>
  <si>
    <t>SRR5749665</t>
  </si>
  <si>
    <t>SRR5749666</t>
  </si>
  <si>
    <t>SRR5749667</t>
  </si>
  <si>
    <t>SRR5749668</t>
  </si>
  <si>
    <t>SRR5749669</t>
  </si>
  <si>
    <t>SRR5749670</t>
  </si>
  <si>
    <t>SRR5184282</t>
  </si>
  <si>
    <t>SRX2486775</t>
  </si>
  <si>
    <t>Aet_AL8/78_Illumina</t>
  </si>
  <si>
    <t>2017-01-23T00:00:00Z</t>
  </si>
  <si>
    <t>SRR5184283</t>
  </si>
  <si>
    <t>SRR5170321</t>
  </si>
  <si>
    <t>SRR5170323</t>
  </si>
  <si>
    <t>Aegilops ventricosa genome size == to tauschii? I'm considering 5GB. Check this on the kmer histograms</t>
  </si>
  <si>
    <t>d</t>
  </si>
  <si>
    <t>ERR7747980</t>
  </si>
  <si>
    <t>PRJEB49514</t>
  </si>
  <si>
    <t>SAMEA11944072</t>
  </si>
  <si>
    <t>GSC</t>
  </si>
  <si>
    <t>ERX7316163</t>
  </si>
  <si>
    <t>CGB_AAAE_DE</t>
  </si>
  <si>
    <t>2021-12-18T00:00:00Z</t>
  </si>
  <si>
    <t>sample_CGB_116981_woDNA_Ventricosa</t>
  </si>
  <si>
    <t>ERP134024</t>
  </si>
  <si>
    <t>chromosome-scale</t>
  </si>
  <si>
    <t>reference and query</t>
  </si>
  <si>
    <t>query</t>
  </si>
  <si>
    <t>Use</t>
  </si>
  <si>
    <t>Analysis</t>
  </si>
  <si>
    <t>tibetan</t>
  </si>
  <si>
    <t>renan</t>
  </si>
  <si>
    <t>borlaug</t>
  </si>
  <si>
    <t>kariega</t>
  </si>
  <si>
    <t>mace</t>
  </si>
  <si>
    <t>lancer</t>
  </si>
  <si>
    <t>stanley</t>
  </si>
  <si>
    <t>landmark</t>
  </si>
  <si>
    <t>julius</t>
  </si>
  <si>
    <t>norin61</t>
  </si>
  <si>
    <t>arinaLrFor</t>
  </si>
  <si>
    <t>spelta</t>
  </si>
  <si>
    <t>jagger</t>
  </si>
  <si>
    <t>sy_mattis</t>
  </si>
  <si>
    <t>cadenza</t>
  </si>
  <si>
    <t>paragon</t>
  </si>
  <si>
    <t>robigus</t>
  </si>
  <si>
    <t>claire</t>
  </si>
  <si>
    <t>weebil</t>
  </si>
  <si>
    <t>chinese</t>
  </si>
  <si>
    <t>Chinese Spring</t>
  </si>
  <si>
    <t>ID*</t>
  </si>
  <si>
    <t>reads length</t>
  </si>
  <si>
    <t>introgressions</t>
  </si>
  <si>
    <t>Publication</t>
  </si>
  <si>
    <t>DOI: 10.1126/science.aar7191</t>
  </si>
  <si>
    <t>https://doi.org/10.1038/s41586-020-2961-x</t>
  </si>
  <si>
    <t>Tibetan</t>
  </si>
  <si>
    <t>IWGSC</t>
  </si>
  <si>
    <t>https://doi.org/10.1038/s41467-020-18738-5</t>
  </si>
  <si>
    <t>https://doi.org/10.1093/gigascience/giac034</t>
  </si>
  <si>
    <t>https://doi.org/10.1038/s41588-022-01022-1</t>
  </si>
  <si>
    <t>Synteny windows</t>
  </si>
  <si>
    <r>
      <t xml:space="preserve">Table 1. List of genome assemblies used in this study. </t>
    </r>
    <r>
      <rPr>
        <sz val="12"/>
        <color theme="1"/>
        <rFont val="Calibri"/>
        <family val="2"/>
        <scheme val="minor"/>
      </rPr>
      <t>ID* indicatest the names used in this study for each of the references. The use indicates if the genotype was used as a reference only, query or both. The Analysis colum indicates a specific analysis for some of the assemblies.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</si>
</sst>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000000_);_(* \(#,##0.0000000\);_(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12121"/>
      <name val="Calibri"/>
      <family val="2"/>
      <scheme val="minor"/>
    </font>
    <font>
      <i/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5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2" xfId="5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0" borderId="2" xfId="0" applyBorder="1"/>
    <xf numFmtId="0" fontId="3" fillId="3" borderId="0" xfId="3" applyAlignment="1">
      <alignment horizontal="center" vertical="center"/>
    </xf>
    <xf numFmtId="0" fontId="2" fillId="2" borderId="0" xfId="2" applyAlignment="1">
      <alignment horizontal="center" vertical="center"/>
    </xf>
    <xf numFmtId="0" fontId="2" fillId="2" borderId="2" xfId="2" applyBorder="1" applyAlignment="1">
      <alignment horizontal="center" vertical="center"/>
    </xf>
    <xf numFmtId="0" fontId="4" fillId="4" borderId="0" xfId="4" applyAlignment="1">
      <alignment horizontal="center" vertical="center"/>
    </xf>
    <xf numFmtId="164" fontId="0" fillId="0" borderId="0" xfId="1" applyNumberFormat="1" applyFont="1"/>
    <xf numFmtId="0" fontId="2" fillId="2" borderId="0" xfId="2"/>
    <xf numFmtId="0" fontId="3" fillId="3" borderId="0" xfId="3"/>
    <xf numFmtId="43" fontId="0" fillId="0" borderId="0" xfId="0" applyNumberFormat="1"/>
    <xf numFmtId="43" fontId="0" fillId="0" borderId="0" xfId="1" applyFont="1"/>
    <xf numFmtId="43" fontId="2" fillId="2" borderId="0" xfId="2" applyNumberFormat="1"/>
    <xf numFmtId="14" fontId="0" fillId="0" borderId="0" xfId="0" applyNumberFormat="1"/>
    <xf numFmtId="14" fontId="2" fillId="2" borderId="0" xfId="2" applyNumberFormat="1"/>
    <xf numFmtId="0" fontId="4" fillId="4" borderId="0" xfId="4"/>
    <xf numFmtId="43" fontId="4" fillId="4" borderId="0" xfId="4" applyNumberFormat="1"/>
    <xf numFmtId="0" fontId="0" fillId="5" borderId="0" xfId="0" applyFill="1"/>
    <xf numFmtId="14" fontId="3" fillId="3" borderId="0" xfId="3" applyNumberFormat="1"/>
    <xf numFmtId="0" fontId="10" fillId="0" borderId="0" xfId="0" applyFont="1"/>
    <xf numFmtId="14" fontId="10" fillId="0" borderId="0" xfId="0" applyNumberFormat="1" applyFont="1"/>
    <xf numFmtId="0" fontId="0" fillId="6" borderId="2" xfId="0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2" fillId="2" borderId="0" xfId="2" applyNumberFormat="1"/>
    <xf numFmtId="0" fontId="0" fillId="9" borderId="0" xfId="0" applyFill="1"/>
    <xf numFmtId="165" fontId="0" fillId="0" borderId="0" xfId="0" applyNumberFormat="1"/>
    <xf numFmtId="164" fontId="0" fillId="9" borderId="0" xfId="1" applyNumberFormat="1" applyFont="1" applyFill="1"/>
    <xf numFmtId="14" fontId="0" fillId="9" borderId="0" xfId="0" applyNumberFormat="1" applyFill="1"/>
    <xf numFmtId="164" fontId="0" fillId="5" borderId="0" xfId="1" applyNumberFormat="1" applyFont="1" applyFill="1"/>
    <xf numFmtId="14" fontId="0" fillId="5" borderId="0" xfId="0" applyNumberFormat="1" applyFill="1"/>
    <xf numFmtId="164" fontId="0" fillId="0" borderId="0" xfId="0" applyNumberFormat="1"/>
    <xf numFmtId="0" fontId="11" fillId="9" borderId="0" xfId="0" applyFont="1" applyFill="1"/>
    <xf numFmtId="164" fontId="11" fillId="9" borderId="0" xfId="1" applyNumberFormat="1" applyFont="1" applyFill="1"/>
    <xf numFmtId="164" fontId="11" fillId="0" borderId="0" xfId="1" applyNumberFormat="1" applyFont="1"/>
    <xf numFmtId="14" fontId="11" fillId="9" borderId="0" xfId="0" applyNumberFormat="1" applyFont="1" applyFill="1"/>
    <xf numFmtId="0" fontId="11" fillId="5" borderId="0" xfId="0" applyFont="1" applyFill="1"/>
    <xf numFmtId="164" fontId="11" fillId="5" borderId="0" xfId="1" applyNumberFormat="1" applyFont="1" applyFill="1"/>
    <xf numFmtId="14" fontId="11" fillId="5" borderId="0" xfId="0" applyNumberFormat="1" applyFont="1" applyFill="1"/>
    <xf numFmtId="166" fontId="0" fillId="0" borderId="0" xfId="1" applyNumberFormat="1" applyFont="1"/>
    <xf numFmtId="0" fontId="12" fillId="0" borderId="0" xfId="0" applyFont="1"/>
    <xf numFmtId="0" fontId="6" fillId="0" borderId="3" xfId="0" applyFont="1" applyBorder="1" applyAlignment="1">
      <alignment horizontal="center" vertical="center"/>
    </xf>
    <xf numFmtId="0" fontId="6" fillId="0" borderId="3" xfId="5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12" fillId="10" borderId="3" xfId="0" applyFont="1" applyFill="1" applyBorder="1" applyAlignment="1">
      <alignment horizontal="left"/>
    </xf>
    <xf numFmtId="0" fontId="7" fillId="10" borderId="3" xfId="0" applyFont="1" applyFill="1" applyBorder="1" applyAlignment="1">
      <alignment horizontal="center"/>
    </xf>
    <xf numFmtId="0" fontId="7" fillId="10" borderId="3" xfId="0" applyFont="1" applyFill="1" applyBorder="1" applyAlignment="1">
      <alignment horizontal="center" vertical="center"/>
    </xf>
    <xf numFmtId="0" fontId="12" fillId="10" borderId="3" xfId="0" applyFont="1" applyFill="1" applyBorder="1"/>
    <xf numFmtId="0" fontId="12" fillId="0" borderId="2" xfId="0" applyFont="1" applyBorder="1" applyAlignment="1">
      <alignment vertical="top" wrapText="1"/>
    </xf>
  </cellXfs>
  <cellStyles count="6">
    <cellStyle name="Bad" xfId="3" builtinId="27"/>
    <cellStyle name="Comma" xfId="1" builtinId="3"/>
    <cellStyle name="Good" xfId="2" builtinId="26"/>
    <cellStyle name="Hyperlink" xfId="5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26/science.aar7191" TargetMode="External"/><Relationship Id="rId2" Type="http://schemas.openxmlformats.org/officeDocument/2006/relationships/hyperlink" Target="https://www.biorxiv.org/content/biorxiv/early/2017/02/22/110999.full.pdf" TargetMode="External"/><Relationship Id="rId1" Type="http://schemas.openxmlformats.org/officeDocument/2006/relationships/hyperlink" Target="https://www.biorxiv.org/content/biorxiv/early/2017/02/22/110999.full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iorxiv.org/content/biorxiv/early/2017/02/22/110999.full.pdf" TargetMode="External"/><Relationship Id="rId1" Type="http://schemas.openxmlformats.org/officeDocument/2006/relationships/hyperlink" Target="https://www.biorxiv.org/content/biorxiv/early/2017/02/22/110999.fu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39EF-9C97-9147-A209-FED7E1BCA76B}">
  <dimension ref="A1:H22"/>
  <sheetViews>
    <sheetView tabSelected="1" zoomScale="130" zoomScaleNormal="130" workbookViewId="0">
      <selection activeCell="H27" sqref="H27"/>
    </sheetView>
  </sheetViews>
  <sheetFormatPr baseColWidth="10" defaultRowHeight="16" x14ac:dyDescent="0.2"/>
  <cols>
    <col min="1" max="1" width="9.5" bestFit="1" customWidth="1"/>
    <col min="2" max="2" width="18.83203125" style="7" bestFit="1" customWidth="1"/>
    <col min="3" max="3" width="15.33203125" bestFit="1" customWidth="1"/>
    <col min="4" max="4" width="14.6640625" bestFit="1" customWidth="1"/>
    <col min="5" max="5" width="12.33203125" bestFit="1" customWidth="1"/>
    <col min="6" max="6" width="16" bestFit="1" customWidth="1"/>
    <col min="7" max="7" width="14.33203125" bestFit="1" customWidth="1"/>
    <col min="8" max="8" width="39.33203125" bestFit="1" customWidth="1"/>
  </cols>
  <sheetData>
    <row r="1" spans="1:8" ht="42" customHeight="1" x14ac:dyDescent="0.2">
      <c r="A1" s="66" t="s">
        <v>3679</v>
      </c>
      <c r="B1" s="66"/>
      <c r="C1" s="66"/>
      <c r="D1" s="66"/>
      <c r="E1" s="66"/>
      <c r="F1" s="66"/>
      <c r="G1" s="66"/>
      <c r="H1" s="66"/>
    </row>
    <row r="2" spans="1:8" x14ac:dyDescent="0.2">
      <c r="A2" s="62" t="s">
        <v>3667</v>
      </c>
      <c r="B2" s="63" t="s">
        <v>0</v>
      </c>
      <c r="C2" s="63" t="s">
        <v>4</v>
      </c>
      <c r="D2" s="64" t="s">
        <v>2</v>
      </c>
      <c r="E2" s="63" t="s">
        <v>3</v>
      </c>
      <c r="F2" s="63" t="s">
        <v>3644</v>
      </c>
      <c r="G2" s="63" t="s">
        <v>3645</v>
      </c>
      <c r="H2" s="65" t="s">
        <v>3670</v>
      </c>
    </row>
    <row r="3" spans="1:8" x14ac:dyDescent="0.2">
      <c r="A3" s="59" t="s">
        <v>3650</v>
      </c>
      <c r="B3" s="55" t="s">
        <v>10</v>
      </c>
      <c r="C3" s="55" t="s">
        <v>3641</v>
      </c>
      <c r="D3" s="55" t="s">
        <v>12</v>
      </c>
      <c r="E3" s="55" t="s">
        <v>13</v>
      </c>
      <c r="F3" s="55" t="s">
        <v>3642</v>
      </c>
      <c r="G3" s="55" t="s">
        <v>3678</v>
      </c>
      <c r="H3" s="58" t="s">
        <v>3672</v>
      </c>
    </row>
    <row r="4" spans="1:8" x14ac:dyDescent="0.2">
      <c r="A4" s="59" t="s">
        <v>3651</v>
      </c>
      <c r="B4" s="55" t="s">
        <v>19</v>
      </c>
      <c r="C4" s="55" t="s">
        <v>3641</v>
      </c>
      <c r="D4" s="55" t="s">
        <v>12</v>
      </c>
      <c r="E4" s="55" t="s">
        <v>13</v>
      </c>
      <c r="F4" s="55" t="s">
        <v>3642</v>
      </c>
      <c r="G4" s="55" t="s">
        <v>3678</v>
      </c>
      <c r="H4" s="58" t="s">
        <v>3672</v>
      </c>
    </row>
    <row r="5" spans="1:8" x14ac:dyDescent="0.2">
      <c r="A5" s="59" t="s">
        <v>3652</v>
      </c>
      <c r="B5" s="55" t="s">
        <v>23</v>
      </c>
      <c r="C5" s="55" t="s">
        <v>3641</v>
      </c>
      <c r="D5" s="55" t="s">
        <v>12</v>
      </c>
      <c r="E5" s="55" t="s">
        <v>25</v>
      </c>
      <c r="F5" s="55" t="s">
        <v>3642</v>
      </c>
      <c r="G5" s="55" t="s">
        <v>3678</v>
      </c>
      <c r="H5" s="58" t="s">
        <v>3672</v>
      </c>
    </row>
    <row r="6" spans="1:8" x14ac:dyDescent="0.2">
      <c r="A6" s="59" t="s">
        <v>3653</v>
      </c>
      <c r="B6" s="55" t="s">
        <v>28</v>
      </c>
      <c r="C6" s="55" t="s">
        <v>3641</v>
      </c>
      <c r="D6" s="55" t="s">
        <v>12</v>
      </c>
      <c r="E6" s="55" t="s">
        <v>25</v>
      </c>
      <c r="F6" s="55" t="s">
        <v>3642</v>
      </c>
      <c r="G6" s="55" t="s">
        <v>3678</v>
      </c>
      <c r="H6" s="58" t="s">
        <v>3672</v>
      </c>
    </row>
    <row r="7" spans="1:8" x14ac:dyDescent="0.2">
      <c r="A7" s="59" t="s">
        <v>3654</v>
      </c>
      <c r="B7" s="55" t="s">
        <v>33</v>
      </c>
      <c r="C7" s="55" t="s">
        <v>3641</v>
      </c>
      <c r="D7" s="55" t="s">
        <v>35</v>
      </c>
      <c r="E7" s="55" t="s">
        <v>36</v>
      </c>
      <c r="F7" s="55" t="s">
        <v>3642</v>
      </c>
      <c r="G7" s="55" t="s">
        <v>3678</v>
      </c>
      <c r="H7" s="58" t="s">
        <v>3672</v>
      </c>
    </row>
    <row r="8" spans="1:8" x14ac:dyDescent="0.2">
      <c r="A8" s="59" t="s">
        <v>3655</v>
      </c>
      <c r="B8" s="55" t="s">
        <v>40</v>
      </c>
      <c r="C8" s="55" t="s">
        <v>3641</v>
      </c>
      <c r="D8" s="55" t="s">
        <v>42</v>
      </c>
      <c r="E8" s="55" t="s">
        <v>43</v>
      </c>
      <c r="F8" s="55" t="s">
        <v>3642</v>
      </c>
      <c r="G8" s="55" t="s">
        <v>3678</v>
      </c>
      <c r="H8" s="58" t="s">
        <v>3672</v>
      </c>
    </row>
    <row r="9" spans="1:8" x14ac:dyDescent="0.2">
      <c r="A9" s="59" t="s">
        <v>3656</v>
      </c>
      <c r="B9" s="55" t="s">
        <v>47</v>
      </c>
      <c r="C9" s="55" t="s">
        <v>3641</v>
      </c>
      <c r="D9" s="55" t="s">
        <v>35</v>
      </c>
      <c r="E9" s="55" t="s">
        <v>49</v>
      </c>
      <c r="F9" s="55" t="s">
        <v>3642</v>
      </c>
      <c r="G9" s="55" t="s">
        <v>3678</v>
      </c>
      <c r="H9" s="58" t="s">
        <v>3672</v>
      </c>
    </row>
    <row r="10" spans="1:8" x14ac:dyDescent="0.2">
      <c r="A10" s="59" t="s">
        <v>3657</v>
      </c>
      <c r="B10" s="55" t="s">
        <v>53</v>
      </c>
      <c r="C10" s="55" t="s">
        <v>3641</v>
      </c>
      <c r="D10" s="55" t="s">
        <v>35</v>
      </c>
      <c r="E10" s="55" t="s">
        <v>55</v>
      </c>
      <c r="F10" s="55" t="s">
        <v>3642</v>
      </c>
      <c r="G10" s="55" t="s">
        <v>3678</v>
      </c>
      <c r="H10" s="58" t="s">
        <v>3672</v>
      </c>
    </row>
    <row r="11" spans="1:8" x14ac:dyDescent="0.2">
      <c r="A11" s="59" t="s">
        <v>3658</v>
      </c>
      <c r="B11" s="55" t="s">
        <v>58</v>
      </c>
      <c r="C11" s="55" t="s">
        <v>3641</v>
      </c>
      <c r="D11" s="55" t="s">
        <v>35</v>
      </c>
      <c r="E11" s="55" t="s">
        <v>60</v>
      </c>
      <c r="F11" s="55" t="s">
        <v>3642</v>
      </c>
      <c r="G11" s="55" t="s">
        <v>3678</v>
      </c>
      <c r="H11" s="58" t="s">
        <v>3672</v>
      </c>
    </row>
    <row r="12" spans="1:8" x14ac:dyDescent="0.2">
      <c r="A12" s="59" t="s">
        <v>3659</v>
      </c>
      <c r="B12" s="55" t="s">
        <v>63</v>
      </c>
      <c r="C12" s="55" t="s">
        <v>3641</v>
      </c>
      <c r="D12" s="55" t="s">
        <v>35</v>
      </c>
      <c r="E12" s="55" t="s">
        <v>65</v>
      </c>
      <c r="F12" s="55" t="s">
        <v>3642</v>
      </c>
      <c r="G12" s="55" t="s">
        <v>3678</v>
      </c>
      <c r="H12" s="58" t="s">
        <v>3672</v>
      </c>
    </row>
    <row r="13" spans="1:8" x14ac:dyDescent="0.2">
      <c r="A13" s="60" t="s">
        <v>3665</v>
      </c>
      <c r="B13" s="55" t="s">
        <v>3666</v>
      </c>
      <c r="C13" s="55" t="s">
        <v>3641</v>
      </c>
      <c r="D13" s="57" t="s">
        <v>12</v>
      </c>
      <c r="E13" s="61" t="s">
        <v>3674</v>
      </c>
      <c r="F13" s="55" t="s">
        <v>3642</v>
      </c>
      <c r="G13" s="55" t="s">
        <v>3678</v>
      </c>
      <c r="H13" s="58" t="s">
        <v>3671</v>
      </c>
    </row>
    <row r="14" spans="1:8" x14ac:dyDescent="0.2">
      <c r="A14" s="59" t="s">
        <v>3660</v>
      </c>
      <c r="B14" s="55" t="s">
        <v>69</v>
      </c>
      <c r="C14" s="56" t="s">
        <v>72</v>
      </c>
      <c r="D14" s="55" t="s">
        <v>42</v>
      </c>
      <c r="E14" s="55" t="s">
        <v>71</v>
      </c>
      <c r="F14" s="55" t="s">
        <v>3643</v>
      </c>
      <c r="G14" s="55" t="s">
        <v>3643</v>
      </c>
      <c r="H14" s="58" t="s">
        <v>3672</v>
      </c>
    </row>
    <row r="15" spans="1:8" x14ac:dyDescent="0.2">
      <c r="A15" s="59" t="s">
        <v>3661</v>
      </c>
      <c r="B15" s="55" t="s">
        <v>77</v>
      </c>
      <c r="C15" s="56" t="s">
        <v>72</v>
      </c>
      <c r="D15" s="55" t="s">
        <v>12</v>
      </c>
      <c r="E15" s="55" t="s">
        <v>71</v>
      </c>
      <c r="F15" s="55" t="s">
        <v>3643</v>
      </c>
      <c r="G15" s="55" t="s">
        <v>3643</v>
      </c>
      <c r="H15" s="58" t="s">
        <v>3672</v>
      </c>
    </row>
    <row r="16" spans="1:8" x14ac:dyDescent="0.2">
      <c r="A16" s="59" t="s">
        <v>3662</v>
      </c>
      <c r="B16" s="55" t="s">
        <v>81</v>
      </c>
      <c r="C16" s="56" t="s">
        <v>72</v>
      </c>
      <c r="D16" s="55" t="s">
        <v>35</v>
      </c>
      <c r="E16" s="55" t="s">
        <v>71</v>
      </c>
      <c r="F16" s="55" t="s">
        <v>3643</v>
      </c>
      <c r="G16" s="55" t="s">
        <v>3643</v>
      </c>
      <c r="H16" s="58" t="s">
        <v>3672</v>
      </c>
    </row>
    <row r="17" spans="1:8" x14ac:dyDescent="0.2">
      <c r="A17" s="59" t="s">
        <v>3663</v>
      </c>
      <c r="B17" s="55" t="s">
        <v>85</v>
      </c>
      <c r="C17" s="56" t="s">
        <v>72</v>
      </c>
      <c r="D17" s="55" t="s">
        <v>35</v>
      </c>
      <c r="E17" s="55" t="s">
        <v>71</v>
      </c>
      <c r="F17" s="55" t="s">
        <v>3643</v>
      </c>
      <c r="G17" s="55" t="s">
        <v>3643</v>
      </c>
      <c r="H17" s="58" t="s">
        <v>3672</v>
      </c>
    </row>
    <row r="18" spans="1:8" x14ac:dyDescent="0.2">
      <c r="A18" s="59" t="s">
        <v>3664</v>
      </c>
      <c r="B18" s="55" t="s">
        <v>89</v>
      </c>
      <c r="C18" s="56" t="s">
        <v>72</v>
      </c>
      <c r="D18" s="57" t="s">
        <v>12</v>
      </c>
      <c r="E18" s="57" t="s">
        <v>91</v>
      </c>
      <c r="F18" s="55" t="s">
        <v>3643</v>
      </c>
      <c r="G18" s="55" t="s">
        <v>3643</v>
      </c>
      <c r="H18" s="58" t="s">
        <v>3672</v>
      </c>
    </row>
    <row r="19" spans="1:8" x14ac:dyDescent="0.2">
      <c r="A19" s="60" t="s">
        <v>3646</v>
      </c>
      <c r="B19" s="55" t="s">
        <v>2558</v>
      </c>
      <c r="C19" s="55" t="s">
        <v>3641</v>
      </c>
      <c r="D19" s="57" t="s">
        <v>12</v>
      </c>
      <c r="E19" s="55" t="s">
        <v>3673</v>
      </c>
      <c r="F19" s="55" t="s">
        <v>3643</v>
      </c>
      <c r="G19" s="55" t="s">
        <v>3669</v>
      </c>
      <c r="H19" s="58" t="s">
        <v>3675</v>
      </c>
    </row>
    <row r="20" spans="1:8" x14ac:dyDescent="0.2">
      <c r="A20" s="60" t="s">
        <v>3647</v>
      </c>
      <c r="B20" s="55" t="s">
        <v>3647</v>
      </c>
      <c r="C20" s="55" t="s">
        <v>3641</v>
      </c>
      <c r="D20" s="55" t="s">
        <v>35</v>
      </c>
      <c r="E20" s="55" t="s">
        <v>65</v>
      </c>
      <c r="F20" s="55" t="s">
        <v>3642</v>
      </c>
      <c r="G20" s="55" t="s">
        <v>3669</v>
      </c>
      <c r="H20" s="58" t="s">
        <v>3676</v>
      </c>
    </row>
    <row r="21" spans="1:8" x14ac:dyDescent="0.2">
      <c r="A21" s="60" t="s">
        <v>3648</v>
      </c>
      <c r="B21" s="55" t="s">
        <v>3648</v>
      </c>
      <c r="C21" s="55" t="s">
        <v>3641</v>
      </c>
      <c r="D21" s="57" t="s">
        <v>12</v>
      </c>
      <c r="E21" s="55" t="s">
        <v>91</v>
      </c>
      <c r="F21" s="55" t="s">
        <v>3642</v>
      </c>
      <c r="G21" s="55" t="s">
        <v>3669</v>
      </c>
      <c r="H21" s="58"/>
    </row>
    <row r="22" spans="1:8" x14ac:dyDescent="0.2">
      <c r="A22" s="60" t="s">
        <v>3649</v>
      </c>
      <c r="B22" s="55" t="s">
        <v>3649</v>
      </c>
      <c r="C22" s="55" t="s">
        <v>3641</v>
      </c>
      <c r="D22" s="57" t="s">
        <v>12</v>
      </c>
      <c r="E22" s="58"/>
      <c r="F22" s="55" t="s">
        <v>3642</v>
      </c>
      <c r="G22" s="55" t="s">
        <v>3668</v>
      </c>
      <c r="H22" s="58" t="s">
        <v>3677</v>
      </c>
    </row>
  </sheetData>
  <mergeCells count="1">
    <mergeCell ref="A1:H1"/>
  </mergeCells>
  <hyperlinks>
    <hyperlink ref="C14" r:id="rId1" display="https://www.biorxiv.org/content/biorxiv/early/2017/02/22/110999.full.pdf" xr:uid="{CEA38AD1-1938-8C47-AEF3-397C14A67265}"/>
    <hyperlink ref="C15:C18" r:id="rId2" display="https://www.biorxiv.org/content/biorxiv/early/2017/02/22/110999.full.pdf" xr:uid="{C93BDD4F-1FBC-D44E-94D5-3F746B6489BC}"/>
    <hyperlink ref="H13" r:id="rId3" display="https://doi.org/10.1126/science.aar7191" xr:uid="{0B2AEAF2-5715-8642-BA20-50DACCFB507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0AD8-3E15-7147-99FB-B02B0EE81589}">
  <dimension ref="A1:AI4"/>
  <sheetViews>
    <sheetView workbookViewId="0">
      <selection activeCell="H37" sqref="H37"/>
    </sheetView>
  </sheetViews>
  <sheetFormatPr baseColWidth="10" defaultRowHeight="16" x14ac:dyDescent="0.2"/>
  <cols>
    <col min="1" max="1" width="12.5" bestFit="1" customWidth="1"/>
    <col min="3" max="3" width="22.1640625" bestFit="1" customWidth="1"/>
    <col min="4" max="4" width="23.1640625" bestFit="1" customWidth="1"/>
  </cols>
  <sheetData>
    <row r="1" spans="1:35" x14ac:dyDescent="0.2">
      <c r="A1" t="s">
        <v>107</v>
      </c>
      <c r="B1" t="s">
        <v>108</v>
      </c>
      <c r="C1" t="s">
        <v>129</v>
      </c>
      <c r="D1" t="s">
        <v>132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130</v>
      </c>
      <c r="Z1" t="s">
        <v>131</v>
      </c>
      <c r="AA1" t="s">
        <v>133</v>
      </c>
      <c r="AB1" t="s">
        <v>134</v>
      </c>
      <c r="AC1" t="s">
        <v>2717</v>
      </c>
      <c r="AD1" t="s">
        <v>136</v>
      </c>
      <c r="AE1" t="s">
        <v>137</v>
      </c>
      <c r="AF1" t="s">
        <v>2229</v>
      </c>
      <c r="AG1" t="s">
        <v>2230</v>
      </c>
      <c r="AH1" t="s">
        <v>2718</v>
      </c>
      <c r="AI1" t="s">
        <v>3542</v>
      </c>
    </row>
    <row r="2" spans="1:35" x14ac:dyDescent="0.2">
      <c r="A2" t="s">
        <v>587</v>
      </c>
      <c r="B2" t="s">
        <v>139</v>
      </c>
      <c r="C2" t="s">
        <v>2719</v>
      </c>
      <c r="D2" t="s">
        <v>591</v>
      </c>
      <c r="E2">
        <v>302</v>
      </c>
      <c r="F2">
        <v>195119493778</v>
      </c>
      <c r="G2" t="s">
        <v>16</v>
      </c>
      <c r="H2" t="s">
        <v>588</v>
      </c>
      <c r="I2" t="s">
        <v>141</v>
      </c>
      <c r="J2">
        <v>67688782962</v>
      </c>
      <c r="K2" t="s">
        <v>142</v>
      </c>
      <c r="L2" t="s">
        <v>143</v>
      </c>
      <c r="M2" t="s">
        <v>144</v>
      </c>
      <c r="N2" t="s">
        <v>162</v>
      </c>
      <c r="O2" t="s">
        <v>213</v>
      </c>
      <c r="P2" t="s">
        <v>589</v>
      </c>
      <c r="Q2" t="s">
        <v>25</v>
      </c>
      <c r="R2" t="s">
        <v>2228</v>
      </c>
      <c r="S2" t="s">
        <v>541</v>
      </c>
      <c r="T2" t="s">
        <v>97</v>
      </c>
      <c r="U2" t="s">
        <v>590</v>
      </c>
      <c r="V2" t="s">
        <v>151</v>
      </c>
      <c r="W2" t="s">
        <v>178</v>
      </c>
      <c r="X2" t="s">
        <v>153</v>
      </c>
      <c r="Y2" t="s">
        <v>155</v>
      </c>
      <c r="Z2" t="s">
        <v>585</v>
      </c>
      <c r="AA2" t="s">
        <v>158</v>
      </c>
      <c r="AB2" t="s">
        <v>546</v>
      </c>
      <c r="AE2" t="s">
        <v>547</v>
      </c>
      <c r="AI2" t="s">
        <v>2721</v>
      </c>
    </row>
    <row r="3" spans="1:35" x14ac:dyDescent="0.2">
      <c r="A3" t="s">
        <v>581</v>
      </c>
      <c r="B3" t="s">
        <v>139</v>
      </c>
      <c r="C3" t="s">
        <v>2719</v>
      </c>
      <c r="D3" t="s">
        <v>586</v>
      </c>
      <c r="E3">
        <v>302</v>
      </c>
      <c r="F3">
        <v>207265851030</v>
      </c>
      <c r="G3" t="s">
        <v>16</v>
      </c>
      <c r="H3" t="s">
        <v>582</v>
      </c>
      <c r="I3" t="s">
        <v>141</v>
      </c>
      <c r="J3">
        <v>71991471797</v>
      </c>
      <c r="K3" t="s">
        <v>142</v>
      </c>
      <c r="L3" t="s">
        <v>143</v>
      </c>
      <c r="M3" t="s">
        <v>144</v>
      </c>
      <c r="N3" t="s">
        <v>162</v>
      </c>
      <c r="O3" t="s">
        <v>213</v>
      </c>
      <c r="P3" t="s">
        <v>583</v>
      </c>
      <c r="Q3" t="s">
        <v>25</v>
      </c>
      <c r="R3" t="s">
        <v>2228</v>
      </c>
      <c r="S3" t="s">
        <v>541</v>
      </c>
      <c r="T3" t="s">
        <v>97</v>
      </c>
      <c r="U3" t="s">
        <v>584</v>
      </c>
      <c r="V3" t="s">
        <v>151</v>
      </c>
      <c r="W3" t="s">
        <v>178</v>
      </c>
      <c r="X3" t="s">
        <v>153</v>
      </c>
      <c r="Y3" t="s">
        <v>155</v>
      </c>
      <c r="Z3" t="s">
        <v>585</v>
      </c>
      <c r="AA3" t="s">
        <v>158</v>
      </c>
      <c r="AB3" t="s">
        <v>546</v>
      </c>
      <c r="AE3" t="s">
        <v>547</v>
      </c>
      <c r="AI3" t="s">
        <v>2720</v>
      </c>
    </row>
    <row r="4" spans="1:35" x14ac:dyDescent="0.2">
      <c r="A4" t="s">
        <v>2127</v>
      </c>
      <c r="B4" t="s">
        <v>139</v>
      </c>
      <c r="C4" t="s">
        <v>2719</v>
      </c>
      <c r="D4" t="s">
        <v>2131</v>
      </c>
      <c r="E4">
        <v>302</v>
      </c>
      <c r="F4">
        <v>189652939532</v>
      </c>
      <c r="G4" t="s">
        <v>16</v>
      </c>
      <c r="H4" t="s">
        <v>2128</v>
      </c>
      <c r="I4" t="s">
        <v>141</v>
      </c>
      <c r="J4">
        <v>66456203311</v>
      </c>
      <c r="K4" t="s">
        <v>142</v>
      </c>
      <c r="L4" t="s">
        <v>143</v>
      </c>
      <c r="M4" t="s">
        <v>144</v>
      </c>
      <c r="N4" t="s">
        <v>162</v>
      </c>
      <c r="O4" t="s">
        <v>213</v>
      </c>
      <c r="P4" t="s">
        <v>2129</v>
      </c>
      <c r="Q4" t="s">
        <v>25</v>
      </c>
      <c r="R4" t="s">
        <v>2228</v>
      </c>
      <c r="S4" t="s">
        <v>541</v>
      </c>
      <c r="T4" t="s">
        <v>97</v>
      </c>
      <c r="U4" t="s">
        <v>2130</v>
      </c>
      <c r="V4" t="s">
        <v>151</v>
      </c>
      <c r="W4" t="s">
        <v>178</v>
      </c>
      <c r="X4" t="s">
        <v>153</v>
      </c>
      <c r="Y4" t="s">
        <v>155</v>
      </c>
      <c r="Z4" t="s">
        <v>574</v>
      </c>
      <c r="AA4" t="s">
        <v>158</v>
      </c>
      <c r="AB4" t="s">
        <v>546</v>
      </c>
      <c r="AE4" t="s">
        <v>547</v>
      </c>
      <c r="AI4" t="s">
        <v>2722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429CD-8608-E44B-97A1-1F62C8A618D7}">
  <dimension ref="A1:AN22"/>
  <sheetViews>
    <sheetView workbookViewId="0">
      <selection activeCell="E10" sqref="E10"/>
    </sheetView>
  </sheetViews>
  <sheetFormatPr baseColWidth="10" defaultRowHeight="16" x14ac:dyDescent="0.2"/>
  <cols>
    <col min="1" max="1" width="11.5" bestFit="1" customWidth="1"/>
    <col min="2" max="2" width="10.1640625" bestFit="1" customWidth="1"/>
    <col min="3" max="3" width="10.6640625" bestFit="1" customWidth="1"/>
    <col min="4" max="4" width="12.1640625" bestFit="1" customWidth="1"/>
    <col min="5" max="5" width="13.5" customWidth="1"/>
  </cols>
  <sheetData>
    <row r="1" spans="1:40" x14ac:dyDescent="0.2">
      <c r="A1" s="31" t="s">
        <v>107</v>
      </c>
      <c r="B1" s="31" t="s">
        <v>108</v>
      </c>
      <c r="C1" s="31" t="s">
        <v>109</v>
      </c>
      <c r="D1" s="31" t="s">
        <v>110</v>
      </c>
      <c r="E1" s="31" t="s">
        <v>2540</v>
      </c>
      <c r="F1" s="31" t="s">
        <v>111</v>
      </c>
      <c r="G1" s="31" t="s">
        <v>112</v>
      </c>
      <c r="H1" s="31" t="s">
        <v>114</v>
      </c>
      <c r="I1" s="31" t="s">
        <v>115</v>
      </c>
      <c r="J1" s="31" t="s">
        <v>3469</v>
      </c>
      <c r="K1" s="31" t="s">
        <v>116</v>
      </c>
      <c r="L1" s="31" t="s">
        <v>117</v>
      </c>
      <c r="M1" s="31" t="s">
        <v>118</v>
      </c>
      <c r="N1" s="31" t="s">
        <v>119</v>
      </c>
      <c r="O1" s="31" t="s">
        <v>2216</v>
      </c>
      <c r="P1" s="31" t="s">
        <v>2217</v>
      </c>
      <c r="Q1" s="31" t="s">
        <v>2218</v>
      </c>
      <c r="R1" s="31" t="s">
        <v>3416</v>
      </c>
      <c r="S1" s="31" t="s">
        <v>120</v>
      </c>
      <c r="T1" s="31" t="s">
        <v>3417</v>
      </c>
      <c r="U1" s="31" t="s">
        <v>2901</v>
      </c>
      <c r="V1" s="31" t="s">
        <v>2902</v>
      </c>
      <c r="W1" s="31" t="s">
        <v>2903</v>
      </c>
      <c r="X1" s="31" t="s">
        <v>2904</v>
      </c>
      <c r="Y1" s="31" t="s">
        <v>2905</v>
      </c>
      <c r="Z1" s="31" t="s">
        <v>124</v>
      </c>
      <c r="AA1" s="31" t="s">
        <v>125</v>
      </c>
      <c r="AB1" s="31" t="s">
        <v>126</v>
      </c>
      <c r="AC1" s="31" t="s">
        <v>127</v>
      </c>
      <c r="AD1" s="31" t="s">
        <v>128</v>
      </c>
      <c r="AE1" s="31" t="s">
        <v>129</v>
      </c>
      <c r="AF1" s="31" t="s">
        <v>130</v>
      </c>
      <c r="AG1" s="31" t="s">
        <v>131</v>
      </c>
      <c r="AH1" s="31" t="s">
        <v>132</v>
      </c>
      <c r="AI1" s="31" t="s">
        <v>3364</v>
      </c>
      <c r="AJ1" s="31" t="s">
        <v>3470</v>
      </c>
      <c r="AK1" s="31" t="s">
        <v>94</v>
      </c>
      <c r="AL1" s="31" t="s">
        <v>133</v>
      </c>
      <c r="AM1" s="31" t="s">
        <v>3418</v>
      </c>
      <c r="AN1" s="31" t="s">
        <v>3365</v>
      </c>
    </row>
    <row r="2" spans="1:40" x14ac:dyDescent="0.2">
      <c r="A2" s="31" t="s">
        <v>3471</v>
      </c>
      <c r="B2" s="31" t="s">
        <v>139</v>
      </c>
      <c r="C2" s="31">
        <v>523</v>
      </c>
      <c r="D2" s="31">
        <v>189422000000</v>
      </c>
      <c r="E2" s="31">
        <f>D2/8000000000</f>
        <v>23.67775</v>
      </c>
      <c r="F2" s="31" t="s">
        <v>3472</v>
      </c>
      <c r="G2" s="31" t="s">
        <v>3473</v>
      </c>
      <c r="H2" s="31">
        <v>119820000000</v>
      </c>
      <c r="I2" s="31" t="s">
        <v>2222</v>
      </c>
      <c r="J2" s="31" t="s">
        <v>3474</v>
      </c>
      <c r="K2" s="31" t="s">
        <v>143</v>
      </c>
      <c r="L2" s="31" t="s">
        <v>144</v>
      </c>
      <c r="M2" s="31" t="s">
        <v>183</v>
      </c>
      <c r="N2" s="31" t="s">
        <v>184</v>
      </c>
      <c r="O2" s="32">
        <v>44172</v>
      </c>
      <c r="P2" s="32">
        <v>43829</v>
      </c>
      <c r="Q2" s="32">
        <v>43603</v>
      </c>
      <c r="R2" s="32">
        <v>43602</v>
      </c>
      <c r="S2" s="31" t="s">
        <v>3475</v>
      </c>
      <c r="T2" s="31" t="s">
        <v>3473</v>
      </c>
      <c r="U2" s="31" t="s">
        <v>3371</v>
      </c>
      <c r="V2" s="31" t="s">
        <v>3372</v>
      </c>
      <c r="W2" s="31" t="s">
        <v>3476</v>
      </c>
      <c r="X2" s="31" t="s">
        <v>3477</v>
      </c>
      <c r="Y2" s="31" t="s">
        <v>143</v>
      </c>
      <c r="Z2" s="31" t="s">
        <v>2224</v>
      </c>
      <c r="AA2" s="31" t="s">
        <v>2716</v>
      </c>
      <c r="AB2" s="31" t="s">
        <v>151</v>
      </c>
      <c r="AC2" s="31" t="s">
        <v>178</v>
      </c>
      <c r="AD2" s="31" t="s">
        <v>153</v>
      </c>
      <c r="AE2" s="31" t="s">
        <v>2732</v>
      </c>
      <c r="AF2" s="31" t="s">
        <v>155</v>
      </c>
      <c r="AG2" s="31" t="s">
        <v>3478</v>
      </c>
      <c r="AH2" s="31" t="s">
        <v>3473</v>
      </c>
      <c r="AI2" s="31" t="s">
        <v>3479</v>
      </c>
      <c r="AJ2" s="31">
        <v>2001316</v>
      </c>
      <c r="AK2" s="31" t="s">
        <v>3480</v>
      </c>
      <c r="AL2" s="31" t="s">
        <v>3481</v>
      </c>
      <c r="AM2" s="31" t="s">
        <v>3479</v>
      </c>
      <c r="AN2" s="31" t="s">
        <v>3482</v>
      </c>
    </row>
    <row r="3" spans="1:40" x14ac:dyDescent="0.2">
      <c r="A3" s="31" t="s">
        <v>3483</v>
      </c>
      <c r="B3" s="31" t="s">
        <v>139</v>
      </c>
      <c r="C3" s="31">
        <v>523</v>
      </c>
      <c r="D3" s="31">
        <v>149513000000</v>
      </c>
      <c r="E3" s="31">
        <f t="shared" ref="E3:E19" si="0">D3/8000000000</f>
        <v>18.689125000000001</v>
      </c>
      <c r="F3" s="31" t="s">
        <v>3472</v>
      </c>
      <c r="G3" s="31" t="s">
        <v>3484</v>
      </c>
      <c r="H3" s="31">
        <v>91868000000</v>
      </c>
      <c r="I3" s="31" t="s">
        <v>2222</v>
      </c>
      <c r="J3" s="31" t="s">
        <v>3474</v>
      </c>
      <c r="K3" s="31" t="s">
        <v>143</v>
      </c>
      <c r="L3" s="31" t="s">
        <v>144</v>
      </c>
      <c r="M3" s="31" t="s">
        <v>191</v>
      </c>
      <c r="N3" s="31" t="s">
        <v>213</v>
      </c>
      <c r="O3" s="32">
        <v>44172</v>
      </c>
      <c r="P3" s="32">
        <v>43829</v>
      </c>
      <c r="Q3" s="32">
        <v>43603</v>
      </c>
      <c r="R3" s="32">
        <v>43602</v>
      </c>
      <c r="S3" s="31" t="s">
        <v>3485</v>
      </c>
      <c r="T3" s="31" t="s">
        <v>3484</v>
      </c>
      <c r="U3" s="31" t="s">
        <v>3371</v>
      </c>
      <c r="V3" s="31" t="s">
        <v>3372</v>
      </c>
      <c r="W3" s="31" t="s">
        <v>3476</v>
      </c>
      <c r="X3" s="31" t="s">
        <v>3477</v>
      </c>
      <c r="Y3" s="31" t="s">
        <v>143</v>
      </c>
      <c r="Z3" s="31" t="s">
        <v>2224</v>
      </c>
      <c r="AA3" s="31" t="s">
        <v>2716</v>
      </c>
      <c r="AB3" s="31" t="s">
        <v>151</v>
      </c>
      <c r="AC3" s="31" t="s">
        <v>178</v>
      </c>
      <c r="AD3" s="31" t="s">
        <v>153</v>
      </c>
      <c r="AE3" s="31" t="s">
        <v>2732</v>
      </c>
      <c r="AF3" s="31" t="s">
        <v>155</v>
      </c>
      <c r="AG3" s="31" t="s">
        <v>3478</v>
      </c>
      <c r="AH3" s="31" t="s">
        <v>3484</v>
      </c>
      <c r="AI3" s="31" t="s">
        <v>3486</v>
      </c>
      <c r="AJ3" s="31">
        <v>2001315</v>
      </c>
      <c r="AK3" s="31" t="s">
        <v>3487</v>
      </c>
      <c r="AL3" s="31" t="s">
        <v>3481</v>
      </c>
      <c r="AM3" s="31" t="s">
        <v>3486</v>
      </c>
      <c r="AN3" s="31" t="s">
        <v>3488</v>
      </c>
    </row>
    <row r="4" spans="1:40" x14ac:dyDescent="0.2">
      <c r="A4" s="31" t="s">
        <v>3489</v>
      </c>
      <c r="B4" s="31" t="s">
        <v>139</v>
      </c>
      <c r="C4" s="31">
        <v>523</v>
      </c>
      <c r="D4" s="31">
        <v>163726000000</v>
      </c>
      <c r="E4" s="31">
        <f t="shared" si="0"/>
        <v>20.46575</v>
      </c>
      <c r="F4" s="31" t="s">
        <v>3472</v>
      </c>
      <c r="G4" s="31" t="s">
        <v>3484</v>
      </c>
      <c r="H4" s="31">
        <v>101410000000</v>
      </c>
      <c r="I4" s="31" t="s">
        <v>2222</v>
      </c>
      <c r="J4" s="31" t="s">
        <v>3474</v>
      </c>
      <c r="K4" s="31" t="s">
        <v>143</v>
      </c>
      <c r="L4" s="31" t="s">
        <v>144</v>
      </c>
      <c r="M4" s="31" t="s">
        <v>145</v>
      </c>
      <c r="N4" s="31" t="s">
        <v>174</v>
      </c>
      <c r="O4" s="32">
        <v>44172</v>
      </c>
      <c r="P4" s="32">
        <v>43829</v>
      </c>
      <c r="Q4" s="32">
        <v>43603</v>
      </c>
      <c r="R4" s="32">
        <v>43602</v>
      </c>
      <c r="S4" s="31" t="s">
        <v>3490</v>
      </c>
      <c r="T4" s="31" t="s">
        <v>3484</v>
      </c>
      <c r="U4" s="31" t="s">
        <v>3371</v>
      </c>
      <c r="V4" s="31" t="s">
        <v>3372</v>
      </c>
      <c r="W4" s="31" t="s">
        <v>3476</v>
      </c>
      <c r="X4" s="31" t="s">
        <v>3477</v>
      </c>
      <c r="Y4" s="31" t="s">
        <v>143</v>
      </c>
      <c r="Z4" s="31" t="s">
        <v>2224</v>
      </c>
      <c r="AA4" s="31" t="s">
        <v>2716</v>
      </c>
      <c r="AB4" s="31" t="s">
        <v>151</v>
      </c>
      <c r="AC4" s="31" t="s">
        <v>178</v>
      </c>
      <c r="AD4" s="31" t="s">
        <v>153</v>
      </c>
      <c r="AE4" s="31" t="s">
        <v>2732</v>
      </c>
      <c r="AF4" s="31" t="s">
        <v>155</v>
      </c>
      <c r="AG4" s="31" t="s">
        <v>3478</v>
      </c>
      <c r="AH4" s="31" t="s">
        <v>3484</v>
      </c>
      <c r="AI4" s="31" t="s">
        <v>3486</v>
      </c>
      <c r="AJ4" s="31">
        <v>2001315</v>
      </c>
      <c r="AK4" s="31" t="s">
        <v>3487</v>
      </c>
      <c r="AL4" s="31" t="s">
        <v>3481</v>
      </c>
      <c r="AM4" s="31" t="s">
        <v>3486</v>
      </c>
      <c r="AN4" s="31" t="s">
        <v>3488</v>
      </c>
    </row>
    <row r="5" spans="1:40" x14ac:dyDescent="0.2">
      <c r="A5" s="31" t="s">
        <v>3491</v>
      </c>
      <c r="B5" s="31" t="s">
        <v>139</v>
      </c>
      <c r="C5" s="31">
        <v>522</v>
      </c>
      <c r="D5" s="31">
        <v>194139000000</v>
      </c>
      <c r="E5" s="31">
        <f t="shared" si="0"/>
        <v>24.267375000000001</v>
      </c>
      <c r="F5" s="31" t="s">
        <v>3472</v>
      </c>
      <c r="G5" s="31" t="s">
        <v>3473</v>
      </c>
      <c r="H5" s="31">
        <v>125810000000</v>
      </c>
      <c r="I5" s="31" t="s">
        <v>2222</v>
      </c>
      <c r="J5" s="31" t="s">
        <v>3474</v>
      </c>
      <c r="K5" s="31" t="s">
        <v>143</v>
      </c>
      <c r="L5" s="31" t="s">
        <v>167</v>
      </c>
      <c r="M5" s="31" t="s">
        <v>173</v>
      </c>
      <c r="N5" s="31" t="s">
        <v>174</v>
      </c>
      <c r="O5" s="32">
        <v>44172</v>
      </c>
      <c r="P5" s="32">
        <v>43829</v>
      </c>
      <c r="Q5" s="32">
        <v>43603</v>
      </c>
      <c r="R5" s="32">
        <v>43602</v>
      </c>
      <c r="S5" s="31" t="s">
        <v>3492</v>
      </c>
      <c r="T5" s="31" t="s">
        <v>3473</v>
      </c>
      <c r="U5" s="31" t="s">
        <v>3371</v>
      </c>
      <c r="V5" s="31" t="s">
        <v>3372</v>
      </c>
      <c r="W5" s="31" t="s">
        <v>3476</v>
      </c>
      <c r="X5" s="31" t="s">
        <v>3477</v>
      </c>
      <c r="Y5" s="31" t="s">
        <v>143</v>
      </c>
      <c r="Z5" s="31" t="s">
        <v>2224</v>
      </c>
      <c r="AA5" s="31" t="s">
        <v>2716</v>
      </c>
      <c r="AB5" s="31" t="s">
        <v>151</v>
      </c>
      <c r="AC5" s="31" t="s">
        <v>178</v>
      </c>
      <c r="AD5" s="31" t="s">
        <v>153</v>
      </c>
      <c r="AE5" s="31" t="s">
        <v>2732</v>
      </c>
      <c r="AF5" s="31" t="s">
        <v>155</v>
      </c>
      <c r="AG5" s="31" t="s">
        <v>3478</v>
      </c>
      <c r="AH5" s="31" t="s">
        <v>3473</v>
      </c>
      <c r="AI5" s="31" t="s">
        <v>3479</v>
      </c>
      <c r="AJ5" s="31">
        <v>2001316</v>
      </c>
      <c r="AK5" s="31" t="s">
        <v>3480</v>
      </c>
      <c r="AL5" s="31" t="s">
        <v>3481</v>
      </c>
      <c r="AM5" s="31" t="s">
        <v>3479</v>
      </c>
      <c r="AN5" s="31" t="s">
        <v>3482</v>
      </c>
    </row>
    <row r="6" spans="1:40" x14ac:dyDescent="0.2">
      <c r="A6" s="31" t="s">
        <v>3493</v>
      </c>
      <c r="B6" s="31" t="s">
        <v>139</v>
      </c>
      <c r="C6" s="31">
        <v>318</v>
      </c>
      <c r="D6" s="31">
        <v>118607000000</v>
      </c>
      <c r="E6" s="31">
        <f t="shared" si="0"/>
        <v>14.825875</v>
      </c>
      <c r="F6" s="31" t="s">
        <v>3472</v>
      </c>
      <c r="G6" s="31" t="s">
        <v>3494</v>
      </c>
      <c r="H6" s="31">
        <v>66493000000</v>
      </c>
      <c r="I6" s="31" t="s">
        <v>2222</v>
      </c>
      <c r="J6" s="31" t="s">
        <v>3474</v>
      </c>
      <c r="K6" s="31" t="s">
        <v>143</v>
      </c>
      <c r="L6" s="31" t="s">
        <v>167</v>
      </c>
      <c r="M6" s="31" t="s">
        <v>191</v>
      </c>
      <c r="N6" s="31" t="s">
        <v>174</v>
      </c>
      <c r="O6" s="32">
        <v>44172</v>
      </c>
      <c r="P6" s="32">
        <v>43829</v>
      </c>
      <c r="Q6" s="32">
        <v>43603</v>
      </c>
      <c r="R6" s="32">
        <v>43602</v>
      </c>
      <c r="S6" s="31" t="s">
        <v>3495</v>
      </c>
      <c r="T6" s="31" t="s">
        <v>3494</v>
      </c>
      <c r="U6" s="31" t="s">
        <v>3371</v>
      </c>
      <c r="V6" s="31" t="s">
        <v>3372</v>
      </c>
      <c r="W6" s="31" t="s">
        <v>3476</v>
      </c>
      <c r="X6" s="31" t="s">
        <v>3477</v>
      </c>
      <c r="Y6" s="31" t="s">
        <v>143</v>
      </c>
      <c r="Z6" s="31" t="s">
        <v>2224</v>
      </c>
      <c r="AA6" s="31" t="s">
        <v>2716</v>
      </c>
      <c r="AB6" s="31" t="s">
        <v>151</v>
      </c>
      <c r="AC6" s="31" t="s">
        <v>178</v>
      </c>
      <c r="AD6" s="31" t="s">
        <v>153</v>
      </c>
      <c r="AE6" s="31" t="s">
        <v>2732</v>
      </c>
      <c r="AF6" s="31" t="s">
        <v>155</v>
      </c>
      <c r="AG6" s="31" t="s">
        <v>3478</v>
      </c>
      <c r="AH6" s="31" t="s">
        <v>3494</v>
      </c>
      <c r="AI6" s="31" t="s">
        <v>3496</v>
      </c>
      <c r="AJ6" s="31">
        <v>2001318</v>
      </c>
      <c r="AK6" s="31" t="s">
        <v>3497</v>
      </c>
      <c r="AL6" s="31" t="s">
        <v>3481</v>
      </c>
      <c r="AM6" s="31" t="s">
        <v>3496</v>
      </c>
      <c r="AN6" s="31" t="s">
        <v>3498</v>
      </c>
    </row>
    <row r="7" spans="1:40" x14ac:dyDescent="0.2">
      <c r="A7" s="31" t="s">
        <v>3499</v>
      </c>
      <c r="B7" s="31" t="s">
        <v>139</v>
      </c>
      <c r="C7" s="31">
        <v>318</v>
      </c>
      <c r="D7" s="31">
        <v>121466000000</v>
      </c>
      <c r="E7" s="31">
        <f t="shared" si="0"/>
        <v>15.183249999999999</v>
      </c>
      <c r="F7" s="31" t="s">
        <v>3472</v>
      </c>
      <c r="G7" s="31" t="s">
        <v>3500</v>
      </c>
      <c r="H7" s="31">
        <v>64122000000</v>
      </c>
      <c r="I7" s="31" t="s">
        <v>2222</v>
      </c>
      <c r="J7" s="31" t="s">
        <v>3474</v>
      </c>
      <c r="K7" s="31" t="s">
        <v>143</v>
      </c>
      <c r="L7" s="31" t="s">
        <v>167</v>
      </c>
      <c r="M7" s="31" t="s">
        <v>183</v>
      </c>
      <c r="N7" s="31" t="s">
        <v>209</v>
      </c>
      <c r="O7" s="32">
        <v>44172</v>
      </c>
      <c r="P7" s="32">
        <v>43829</v>
      </c>
      <c r="Q7" s="32">
        <v>43603</v>
      </c>
      <c r="R7" s="32">
        <v>43602</v>
      </c>
      <c r="S7" s="31" t="s">
        <v>3501</v>
      </c>
      <c r="T7" s="31" t="s">
        <v>3500</v>
      </c>
      <c r="U7" s="31" t="s">
        <v>3371</v>
      </c>
      <c r="V7" s="31" t="s">
        <v>3372</v>
      </c>
      <c r="W7" s="31" t="s">
        <v>3476</v>
      </c>
      <c r="X7" s="31" t="s">
        <v>3477</v>
      </c>
      <c r="Y7" s="31" t="s">
        <v>143</v>
      </c>
      <c r="Z7" s="31" t="s">
        <v>2224</v>
      </c>
      <c r="AA7" s="31" t="s">
        <v>2716</v>
      </c>
      <c r="AB7" s="31" t="s">
        <v>151</v>
      </c>
      <c r="AC7" s="31" t="s">
        <v>178</v>
      </c>
      <c r="AD7" s="31" t="s">
        <v>153</v>
      </c>
      <c r="AE7" s="31" t="s">
        <v>2732</v>
      </c>
      <c r="AF7" s="31" t="s">
        <v>155</v>
      </c>
      <c r="AG7" s="31" t="s">
        <v>3478</v>
      </c>
      <c r="AH7" s="31" t="s">
        <v>3500</v>
      </c>
      <c r="AI7" s="31" t="s">
        <v>3502</v>
      </c>
      <c r="AJ7" s="31">
        <v>2001317</v>
      </c>
      <c r="AK7" s="31" t="s">
        <v>3503</v>
      </c>
      <c r="AL7" s="31" t="s">
        <v>3481</v>
      </c>
      <c r="AM7" s="31" t="s">
        <v>3502</v>
      </c>
      <c r="AN7" s="31" t="s">
        <v>3504</v>
      </c>
    </row>
    <row r="8" spans="1:40" x14ac:dyDescent="0.2">
      <c r="A8" s="31" t="s">
        <v>3505</v>
      </c>
      <c r="B8" s="31" t="s">
        <v>139</v>
      </c>
      <c r="C8" s="31">
        <v>298</v>
      </c>
      <c r="D8" s="31">
        <v>118238000000</v>
      </c>
      <c r="E8" s="31">
        <f t="shared" si="0"/>
        <v>14.77975</v>
      </c>
      <c r="F8" s="31" t="s">
        <v>3472</v>
      </c>
      <c r="G8" s="31" t="s">
        <v>3506</v>
      </c>
      <c r="H8" s="31">
        <v>54309000000</v>
      </c>
      <c r="I8" s="31" t="s">
        <v>2222</v>
      </c>
      <c r="J8" s="31" t="s">
        <v>3474</v>
      </c>
      <c r="K8" s="31" t="s">
        <v>143</v>
      </c>
      <c r="L8" s="31" t="s">
        <v>144</v>
      </c>
      <c r="M8" s="31" t="s">
        <v>145</v>
      </c>
      <c r="N8" s="31" t="s">
        <v>209</v>
      </c>
      <c r="O8" s="32">
        <v>44172</v>
      </c>
      <c r="P8" s="32">
        <v>43829</v>
      </c>
      <c r="Q8" s="32">
        <v>43603</v>
      </c>
      <c r="R8" s="32">
        <v>43602</v>
      </c>
      <c r="S8" s="31" t="s">
        <v>3507</v>
      </c>
      <c r="T8" s="31" t="s">
        <v>3506</v>
      </c>
      <c r="U8" s="31" t="s">
        <v>3371</v>
      </c>
      <c r="V8" s="31" t="s">
        <v>3372</v>
      </c>
      <c r="W8" s="31" t="s">
        <v>3476</v>
      </c>
      <c r="X8" s="31" t="s">
        <v>3508</v>
      </c>
      <c r="Y8" s="31" t="s">
        <v>143</v>
      </c>
      <c r="Z8" s="31" t="s">
        <v>2224</v>
      </c>
      <c r="AA8" s="31" t="s">
        <v>2716</v>
      </c>
      <c r="AB8" s="31" t="s">
        <v>151</v>
      </c>
      <c r="AC8" s="31" t="s">
        <v>178</v>
      </c>
      <c r="AD8" s="31" t="s">
        <v>153</v>
      </c>
      <c r="AE8" s="31" t="s">
        <v>2732</v>
      </c>
      <c r="AF8" s="31" t="s">
        <v>155</v>
      </c>
      <c r="AG8" s="31" t="s">
        <v>3478</v>
      </c>
      <c r="AH8" s="31" t="s">
        <v>3506</v>
      </c>
      <c r="AI8" s="31" t="s">
        <v>3509</v>
      </c>
      <c r="AJ8" s="31">
        <v>2001313</v>
      </c>
      <c r="AK8" s="31" t="s">
        <v>3510</v>
      </c>
      <c r="AL8" s="31" t="s">
        <v>3481</v>
      </c>
      <c r="AM8" s="31" t="s">
        <v>3509</v>
      </c>
      <c r="AN8" s="31" t="s">
        <v>3511</v>
      </c>
    </row>
    <row r="9" spans="1:40" x14ac:dyDescent="0.2">
      <c r="A9" s="31" t="s">
        <v>3512</v>
      </c>
      <c r="B9" s="31" t="s">
        <v>139</v>
      </c>
      <c r="C9" s="31">
        <v>298</v>
      </c>
      <c r="D9" s="31">
        <v>16941991555</v>
      </c>
      <c r="E9" s="31">
        <f t="shared" si="0"/>
        <v>2.1177489443750002</v>
      </c>
      <c r="F9" s="31" t="s">
        <v>3472</v>
      </c>
      <c r="G9" s="31" t="s">
        <v>3506</v>
      </c>
      <c r="H9" s="31">
        <v>7563730610</v>
      </c>
      <c r="I9" s="31" t="s">
        <v>2222</v>
      </c>
      <c r="J9" s="31" t="s">
        <v>3474</v>
      </c>
      <c r="K9" s="31" t="s">
        <v>143</v>
      </c>
      <c r="L9" s="31" t="s">
        <v>167</v>
      </c>
      <c r="M9" s="31" t="s">
        <v>216</v>
      </c>
      <c r="N9" s="31" t="s">
        <v>146</v>
      </c>
      <c r="O9" s="32">
        <v>44172</v>
      </c>
      <c r="P9" s="32">
        <v>43829</v>
      </c>
      <c r="Q9" s="32">
        <v>43602</v>
      </c>
      <c r="R9" s="32">
        <v>43602</v>
      </c>
      <c r="S9" s="31" t="s">
        <v>3513</v>
      </c>
      <c r="T9" s="31" t="s">
        <v>3506</v>
      </c>
      <c r="U9" s="31" t="s">
        <v>3371</v>
      </c>
      <c r="V9" s="31" t="s">
        <v>3372</v>
      </c>
      <c r="W9" s="31" t="s">
        <v>3476</v>
      </c>
      <c r="X9" s="31" t="s">
        <v>3508</v>
      </c>
      <c r="Y9" s="31" t="s">
        <v>143</v>
      </c>
      <c r="Z9" s="31" t="s">
        <v>2224</v>
      </c>
      <c r="AA9" s="31" t="s">
        <v>2716</v>
      </c>
      <c r="AB9" s="31" t="s">
        <v>151</v>
      </c>
      <c r="AC9" s="31" t="s">
        <v>178</v>
      </c>
      <c r="AD9" s="31" t="s">
        <v>153</v>
      </c>
      <c r="AE9" s="31" t="s">
        <v>2732</v>
      </c>
      <c r="AF9" s="31" t="s">
        <v>155</v>
      </c>
      <c r="AG9" s="31" t="s">
        <v>3478</v>
      </c>
      <c r="AH9" s="31" t="s">
        <v>3506</v>
      </c>
      <c r="AI9" s="31" t="s">
        <v>3509</v>
      </c>
      <c r="AJ9" s="31">
        <v>2001313</v>
      </c>
      <c r="AK9" s="31" t="s">
        <v>3510</v>
      </c>
      <c r="AL9" s="31" t="s">
        <v>3481</v>
      </c>
      <c r="AM9" s="31" t="s">
        <v>3509</v>
      </c>
      <c r="AN9" s="31" t="s">
        <v>3511</v>
      </c>
    </row>
    <row r="10" spans="1:40" x14ac:dyDescent="0.2">
      <c r="A10" s="31" t="s">
        <v>3514</v>
      </c>
      <c r="B10" s="31" t="s">
        <v>139</v>
      </c>
      <c r="C10" s="31">
        <v>298</v>
      </c>
      <c r="D10" s="31">
        <v>136972000000</v>
      </c>
      <c r="E10" s="31">
        <f t="shared" si="0"/>
        <v>17.121500000000001</v>
      </c>
      <c r="F10" s="31" t="s">
        <v>3472</v>
      </c>
      <c r="G10" s="31" t="s">
        <v>3506</v>
      </c>
      <c r="H10" s="31">
        <v>60855000000</v>
      </c>
      <c r="I10" s="31" t="s">
        <v>2222</v>
      </c>
      <c r="J10" s="31" t="s">
        <v>3474</v>
      </c>
      <c r="K10" s="31" t="s">
        <v>143</v>
      </c>
      <c r="L10" s="31" t="s">
        <v>167</v>
      </c>
      <c r="M10" s="31" t="s">
        <v>145</v>
      </c>
      <c r="N10" s="31" t="s">
        <v>209</v>
      </c>
      <c r="O10" s="32">
        <v>44172</v>
      </c>
      <c r="P10" s="32">
        <v>43829</v>
      </c>
      <c r="Q10" s="32">
        <v>43603</v>
      </c>
      <c r="R10" s="32">
        <v>43602</v>
      </c>
      <c r="S10" s="31" t="s">
        <v>3515</v>
      </c>
      <c r="T10" s="31" t="s">
        <v>3506</v>
      </c>
      <c r="U10" s="31" t="s">
        <v>3371</v>
      </c>
      <c r="V10" s="31" t="s">
        <v>3372</v>
      </c>
      <c r="W10" s="31" t="s">
        <v>3476</v>
      </c>
      <c r="X10" s="31" t="s">
        <v>3508</v>
      </c>
      <c r="Y10" s="31" t="s">
        <v>143</v>
      </c>
      <c r="Z10" s="31" t="s">
        <v>2224</v>
      </c>
      <c r="AA10" s="31" t="s">
        <v>2716</v>
      </c>
      <c r="AB10" s="31" t="s">
        <v>151</v>
      </c>
      <c r="AC10" s="31" t="s">
        <v>178</v>
      </c>
      <c r="AD10" s="31" t="s">
        <v>153</v>
      </c>
      <c r="AE10" s="31" t="s">
        <v>2732</v>
      </c>
      <c r="AF10" s="31" t="s">
        <v>155</v>
      </c>
      <c r="AG10" s="31" t="s">
        <v>3478</v>
      </c>
      <c r="AH10" s="31" t="s">
        <v>3506</v>
      </c>
      <c r="AI10" s="31" t="s">
        <v>3509</v>
      </c>
      <c r="AJ10" s="31">
        <v>2001313</v>
      </c>
      <c r="AK10" s="31" t="s">
        <v>3510</v>
      </c>
      <c r="AL10" s="31" t="s">
        <v>3481</v>
      </c>
      <c r="AM10" s="31" t="s">
        <v>3509</v>
      </c>
      <c r="AN10" s="31" t="s">
        <v>3511</v>
      </c>
    </row>
    <row r="11" spans="1:40" x14ac:dyDescent="0.2">
      <c r="A11" s="31" t="s">
        <v>3516</v>
      </c>
      <c r="B11" s="31" t="s">
        <v>139</v>
      </c>
      <c r="C11" s="31">
        <v>298</v>
      </c>
      <c r="D11" s="31">
        <v>16049519402</v>
      </c>
      <c r="E11" s="31">
        <f t="shared" si="0"/>
        <v>2.0061899252500002</v>
      </c>
      <c r="F11" s="31" t="s">
        <v>3472</v>
      </c>
      <c r="G11" s="31" t="s">
        <v>3517</v>
      </c>
      <c r="H11" s="31">
        <v>7284091704</v>
      </c>
      <c r="I11" s="31" t="s">
        <v>2222</v>
      </c>
      <c r="J11" s="31" t="s">
        <v>3474</v>
      </c>
      <c r="K11" s="31" t="s">
        <v>143</v>
      </c>
      <c r="L11" s="31" t="s">
        <v>144</v>
      </c>
      <c r="M11" s="31" t="s">
        <v>216</v>
      </c>
      <c r="N11" s="31" t="s">
        <v>213</v>
      </c>
      <c r="O11" s="32">
        <v>44172</v>
      </c>
      <c r="P11" s="32">
        <v>43829</v>
      </c>
      <c r="Q11" s="32">
        <v>43602</v>
      </c>
      <c r="R11" s="32">
        <v>43602</v>
      </c>
      <c r="S11" s="31" t="s">
        <v>3518</v>
      </c>
      <c r="T11" s="31" t="s">
        <v>3517</v>
      </c>
      <c r="U11" s="31" t="s">
        <v>3371</v>
      </c>
      <c r="V11" s="31" t="s">
        <v>3372</v>
      </c>
      <c r="W11" s="31" t="s">
        <v>3476</v>
      </c>
      <c r="X11" s="31" t="s">
        <v>3477</v>
      </c>
      <c r="Y11" s="31" t="s">
        <v>143</v>
      </c>
      <c r="Z11" s="31" t="s">
        <v>2224</v>
      </c>
      <c r="AA11" s="31" t="s">
        <v>2716</v>
      </c>
      <c r="AB11" s="31" t="s">
        <v>151</v>
      </c>
      <c r="AC11" s="31" t="s">
        <v>178</v>
      </c>
      <c r="AD11" s="31" t="s">
        <v>153</v>
      </c>
      <c r="AE11" s="31" t="s">
        <v>2732</v>
      </c>
      <c r="AF11" s="31" t="s">
        <v>155</v>
      </c>
      <c r="AG11" s="31" t="s">
        <v>3478</v>
      </c>
      <c r="AH11" s="31" t="s">
        <v>3517</v>
      </c>
      <c r="AI11" s="31" t="s">
        <v>3519</v>
      </c>
      <c r="AJ11" s="31">
        <v>2001314</v>
      </c>
      <c r="AK11" s="31" t="s">
        <v>3520</v>
      </c>
      <c r="AL11" s="31" t="s">
        <v>3481</v>
      </c>
      <c r="AM11" s="31" t="s">
        <v>3519</v>
      </c>
      <c r="AN11" s="31" t="s">
        <v>3521</v>
      </c>
    </row>
    <row r="12" spans="1:40" x14ac:dyDescent="0.2">
      <c r="A12" s="31" t="s">
        <v>3522</v>
      </c>
      <c r="B12" s="31" t="s">
        <v>139</v>
      </c>
      <c r="C12" s="31">
        <v>298</v>
      </c>
      <c r="D12" s="31">
        <v>128420000000</v>
      </c>
      <c r="E12" s="31">
        <f t="shared" si="0"/>
        <v>16.052499999999998</v>
      </c>
      <c r="F12" s="31" t="s">
        <v>3472</v>
      </c>
      <c r="G12" s="31" t="s">
        <v>3517</v>
      </c>
      <c r="H12" s="31">
        <v>58466000000</v>
      </c>
      <c r="I12" s="31" t="s">
        <v>2222</v>
      </c>
      <c r="J12" s="31" t="s">
        <v>3474</v>
      </c>
      <c r="K12" s="31" t="s">
        <v>143</v>
      </c>
      <c r="L12" s="31" t="s">
        <v>144</v>
      </c>
      <c r="M12" s="31" t="s">
        <v>191</v>
      </c>
      <c r="N12" s="31" t="s">
        <v>163</v>
      </c>
      <c r="O12" s="32">
        <v>44172</v>
      </c>
      <c r="P12" s="32">
        <v>43829</v>
      </c>
      <c r="Q12" s="32">
        <v>43603</v>
      </c>
      <c r="R12" s="32">
        <v>43602</v>
      </c>
      <c r="S12" s="31" t="s">
        <v>3523</v>
      </c>
      <c r="T12" s="31" t="s">
        <v>3517</v>
      </c>
      <c r="U12" s="31" t="s">
        <v>3371</v>
      </c>
      <c r="V12" s="31" t="s">
        <v>3372</v>
      </c>
      <c r="W12" s="31" t="s">
        <v>3476</v>
      </c>
      <c r="X12" s="31" t="s">
        <v>3477</v>
      </c>
      <c r="Y12" s="31" t="s">
        <v>143</v>
      </c>
      <c r="Z12" s="31" t="s">
        <v>2224</v>
      </c>
      <c r="AA12" s="31" t="s">
        <v>2716</v>
      </c>
      <c r="AB12" s="31" t="s">
        <v>151</v>
      </c>
      <c r="AC12" s="31" t="s">
        <v>178</v>
      </c>
      <c r="AD12" s="31" t="s">
        <v>153</v>
      </c>
      <c r="AE12" s="31" t="s">
        <v>2732</v>
      </c>
      <c r="AF12" s="31" t="s">
        <v>155</v>
      </c>
      <c r="AG12" s="31" t="s">
        <v>3478</v>
      </c>
      <c r="AH12" s="31" t="s">
        <v>3517</v>
      </c>
      <c r="AI12" s="31" t="s">
        <v>3519</v>
      </c>
      <c r="AJ12" s="31">
        <v>2001314</v>
      </c>
      <c r="AK12" s="31" t="s">
        <v>3520</v>
      </c>
      <c r="AL12" s="31" t="s">
        <v>3481</v>
      </c>
      <c r="AM12" s="31" t="s">
        <v>3519</v>
      </c>
      <c r="AN12" s="31" t="s">
        <v>3521</v>
      </c>
    </row>
    <row r="13" spans="1:40" x14ac:dyDescent="0.2">
      <c r="A13" s="31" t="s">
        <v>3524</v>
      </c>
      <c r="B13" s="31" t="s">
        <v>139</v>
      </c>
      <c r="C13" s="31">
        <v>298</v>
      </c>
      <c r="D13" s="31">
        <v>17949632264</v>
      </c>
      <c r="E13" s="31">
        <f t="shared" si="0"/>
        <v>2.2437040330000002</v>
      </c>
      <c r="F13" s="31" t="s">
        <v>3472</v>
      </c>
      <c r="G13" s="31" t="s">
        <v>3525</v>
      </c>
      <c r="H13" s="31">
        <v>8126642272</v>
      </c>
      <c r="I13" s="31" t="s">
        <v>2222</v>
      </c>
      <c r="J13" s="31" t="s">
        <v>3474</v>
      </c>
      <c r="K13" s="31" t="s">
        <v>143</v>
      </c>
      <c r="L13" s="31" t="s">
        <v>167</v>
      </c>
      <c r="M13" s="31" t="s">
        <v>191</v>
      </c>
      <c r="N13" s="31" t="s">
        <v>209</v>
      </c>
      <c r="O13" s="32">
        <v>44172</v>
      </c>
      <c r="P13" s="32">
        <v>43829</v>
      </c>
      <c r="Q13" s="32">
        <v>43602</v>
      </c>
      <c r="R13" s="32">
        <v>43602</v>
      </c>
      <c r="S13" s="31" t="s">
        <v>3526</v>
      </c>
      <c r="T13" s="31" t="s">
        <v>3525</v>
      </c>
      <c r="U13" s="31" t="s">
        <v>3371</v>
      </c>
      <c r="V13" s="31" t="s">
        <v>3372</v>
      </c>
      <c r="W13" s="31" t="s">
        <v>3476</v>
      </c>
      <c r="X13" s="31" t="s">
        <v>3508</v>
      </c>
      <c r="Y13" s="31" t="s">
        <v>143</v>
      </c>
      <c r="Z13" s="31" t="s">
        <v>2224</v>
      </c>
      <c r="AA13" s="31" t="s">
        <v>2716</v>
      </c>
      <c r="AB13" s="31" t="s">
        <v>151</v>
      </c>
      <c r="AC13" s="31" t="s">
        <v>178</v>
      </c>
      <c r="AD13" s="31" t="s">
        <v>153</v>
      </c>
      <c r="AE13" s="31" t="s">
        <v>2732</v>
      </c>
      <c r="AF13" s="31" t="s">
        <v>155</v>
      </c>
      <c r="AG13" s="31" t="s">
        <v>3478</v>
      </c>
      <c r="AH13" s="31" t="s">
        <v>3525</v>
      </c>
      <c r="AI13" s="31" t="s">
        <v>3527</v>
      </c>
      <c r="AJ13" s="31">
        <v>2001312</v>
      </c>
      <c r="AK13" s="31" t="s">
        <v>3528</v>
      </c>
      <c r="AL13" s="31" t="s">
        <v>3481</v>
      </c>
      <c r="AM13" s="31" t="s">
        <v>3527</v>
      </c>
      <c r="AN13" s="31" t="s">
        <v>3529</v>
      </c>
    </row>
    <row r="14" spans="1:40" x14ac:dyDescent="0.2">
      <c r="A14" s="31" t="s">
        <v>3530</v>
      </c>
      <c r="B14" s="31" t="s">
        <v>139</v>
      </c>
      <c r="C14" s="31">
        <v>298</v>
      </c>
      <c r="D14" s="31">
        <v>14396749456</v>
      </c>
      <c r="E14" s="31">
        <f t="shared" si="0"/>
        <v>1.799593682</v>
      </c>
      <c r="F14" s="31" t="s">
        <v>3472</v>
      </c>
      <c r="G14" s="31" t="s">
        <v>3506</v>
      </c>
      <c r="H14" s="31">
        <v>6533380553</v>
      </c>
      <c r="I14" s="31" t="s">
        <v>2222</v>
      </c>
      <c r="J14" s="31" t="s">
        <v>3474</v>
      </c>
      <c r="K14" s="31" t="s">
        <v>143</v>
      </c>
      <c r="L14" s="31" t="s">
        <v>167</v>
      </c>
      <c r="M14" s="31" t="s">
        <v>145</v>
      </c>
      <c r="N14" s="31" t="s">
        <v>174</v>
      </c>
      <c r="O14" s="32">
        <v>44172</v>
      </c>
      <c r="P14" s="32">
        <v>43829</v>
      </c>
      <c r="Q14" s="32">
        <v>43602</v>
      </c>
      <c r="R14" s="32">
        <v>43602</v>
      </c>
      <c r="S14" s="31" t="s">
        <v>3531</v>
      </c>
      <c r="T14" s="31" t="s">
        <v>3506</v>
      </c>
      <c r="U14" s="31" t="s">
        <v>3371</v>
      </c>
      <c r="V14" s="31" t="s">
        <v>3372</v>
      </c>
      <c r="W14" s="31" t="s">
        <v>3476</v>
      </c>
      <c r="X14" s="31" t="s">
        <v>3508</v>
      </c>
      <c r="Y14" s="31" t="s">
        <v>143</v>
      </c>
      <c r="Z14" s="31" t="s">
        <v>2224</v>
      </c>
      <c r="AA14" s="31" t="s">
        <v>2716</v>
      </c>
      <c r="AB14" s="31" t="s">
        <v>151</v>
      </c>
      <c r="AC14" s="31" t="s">
        <v>178</v>
      </c>
      <c r="AD14" s="31" t="s">
        <v>153</v>
      </c>
      <c r="AE14" s="31" t="s">
        <v>2732</v>
      </c>
      <c r="AF14" s="31" t="s">
        <v>155</v>
      </c>
      <c r="AG14" s="31" t="s">
        <v>3478</v>
      </c>
      <c r="AH14" s="31" t="s">
        <v>3506</v>
      </c>
      <c r="AI14" s="31" t="s">
        <v>3509</v>
      </c>
      <c r="AJ14" s="31">
        <v>2001313</v>
      </c>
      <c r="AK14" s="31" t="s">
        <v>3510</v>
      </c>
      <c r="AL14" s="31" t="s">
        <v>3481</v>
      </c>
      <c r="AM14" s="31" t="s">
        <v>3509</v>
      </c>
      <c r="AN14" s="31" t="s">
        <v>3511</v>
      </c>
    </row>
    <row r="15" spans="1:40" x14ac:dyDescent="0.2">
      <c r="A15" s="31" t="s">
        <v>3532</v>
      </c>
      <c r="B15" s="31" t="s">
        <v>139</v>
      </c>
      <c r="C15" s="31">
        <v>298</v>
      </c>
      <c r="D15" s="31">
        <v>15581892693</v>
      </c>
      <c r="E15" s="31">
        <f t="shared" si="0"/>
        <v>1.947736586625</v>
      </c>
      <c r="F15" s="31" t="s">
        <v>3472</v>
      </c>
      <c r="G15" s="31" t="s">
        <v>3517</v>
      </c>
      <c r="H15" s="31">
        <v>6898787803</v>
      </c>
      <c r="I15" s="31" t="s">
        <v>2222</v>
      </c>
      <c r="J15" s="31" t="s">
        <v>3474</v>
      </c>
      <c r="K15" s="31" t="s">
        <v>143</v>
      </c>
      <c r="L15" s="31" t="s">
        <v>144</v>
      </c>
      <c r="M15" s="31" t="s">
        <v>145</v>
      </c>
      <c r="N15" s="31" t="s">
        <v>146</v>
      </c>
      <c r="O15" s="32">
        <v>44172</v>
      </c>
      <c r="P15" s="32">
        <v>43829</v>
      </c>
      <c r="Q15" s="32">
        <v>43602</v>
      </c>
      <c r="R15" s="32">
        <v>43602</v>
      </c>
      <c r="S15" s="31" t="s">
        <v>3533</v>
      </c>
      <c r="T15" s="31" t="s">
        <v>3517</v>
      </c>
      <c r="U15" s="31" t="s">
        <v>3371</v>
      </c>
      <c r="V15" s="31" t="s">
        <v>3372</v>
      </c>
      <c r="W15" s="31" t="s">
        <v>3476</v>
      </c>
      <c r="X15" s="31" t="s">
        <v>3477</v>
      </c>
      <c r="Y15" s="31" t="s">
        <v>143</v>
      </c>
      <c r="Z15" s="31" t="s">
        <v>2224</v>
      </c>
      <c r="AA15" s="31" t="s">
        <v>2716</v>
      </c>
      <c r="AB15" s="31" t="s">
        <v>151</v>
      </c>
      <c r="AC15" s="31" t="s">
        <v>178</v>
      </c>
      <c r="AD15" s="31" t="s">
        <v>153</v>
      </c>
      <c r="AE15" s="31" t="s">
        <v>2732</v>
      </c>
      <c r="AF15" s="31" t="s">
        <v>155</v>
      </c>
      <c r="AG15" s="31" t="s">
        <v>3478</v>
      </c>
      <c r="AH15" s="31" t="s">
        <v>3517</v>
      </c>
      <c r="AI15" s="31" t="s">
        <v>3519</v>
      </c>
      <c r="AJ15" s="31">
        <v>2001314</v>
      </c>
      <c r="AK15" s="31" t="s">
        <v>3520</v>
      </c>
      <c r="AL15" s="31" t="s">
        <v>3481</v>
      </c>
      <c r="AM15" s="31" t="s">
        <v>3519</v>
      </c>
      <c r="AN15" s="31" t="s">
        <v>3521</v>
      </c>
    </row>
    <row r="16" spans="1:40" x14ac:dyDescent="0.2">
      <c r="A16" s="31" t="s">
        <v>3534</v>
      </c>
      <c r="B16" s="31" t="s">
        <v>139</v>
      </c>
      <c r="C16" s="31">
        <v>298</v>
      </c>
      <c r="D16" s="31">
        <v>127929000000</v>
      </c>
      <c r="E16" s="31">
        <f t="shared" si="0"/>
        <v>15.991125</v>
      </c>
      <c r="F16" s="31" t="s">
        <v>3472</v>
      </c>
      <c r="G16" s="31" t="s">
        <v>3517</v>
      </c>
      <c r="H16" s="31">
        <v>56629000000</v>
      </c>
      <c r="I16" s="31" t="s">
        <v>2222</v>
      </c>
      <c r="J16" s="31" t="s">
        <v>3474</v>
      </c>
      <c r="K16" s="31" t="s">
        <v>143</v>
      </c>
      <c r="L16" s="31" t="s">
        <v>144</v>
      </c>
      <c r="M16" s="31" t="s">
        <v>191</v>
      </c>
      <c r="N16" s="31" t="s">
        <v>163</v>
      </c>
      <c r="O16" s="32">
        <v>44172</v>
      </c>
      <c r="P16" s="32">
        <v>43829</v>
      </c>
      <c r="Q16" s="32">
        <v>43603</v>
      </c>
      <c r="R16" s="32">
        <v>43602</v>
      </c>
      <c r="S16" s="31" t="s">
        <v>3535</v>
      </c>
      <c r="T16" s="31" t="s">
        <v>3517</v>
      </c>
      <c r="U16" s="31" t="s">
        <v>3371</v>
      </c>
      <c r="V16" s="31" t="s">
        <v>3372</v>
      </c>
      <c r="W16" s="31" t="s">
        <v>3476</v>
      </c>
      <c r="X16" s="31" t="s">
        <v>3477</v>
      </c>
      <c r="Y16" s="31" t="s">
        <v>143</v>
      </c>
      <c r="Z16" s="31" t="s">
        <v>2224</v>
      </c>
      <c r="AA16" s="31" t="s">
        <v>2716</v>
      </c>
      <c r="AB16" s="31" t="s">
        <v>151</v>
      </c>
      <c r="AC16" s="31" t="s">
        <v>178</v>
      </c>
      <c r="AD16" s="31" t="s">
        <v>153</v>
      </c>
      <c r="AE16" s="31" t="s">
        <v>2732</v>
      </c>
      <c r="AF16" s="31" t="s">
        <v>155</v>
      </c>
      <c r="AG16" s="31" t="s">
        <v>3478</v>
      </c>
      <c r="AH16" s="31" t="s">
        <v>3517</v>
      </c>
      <c r="AI16" s="31" t="s">
        <v>3519</v>
      </c>
      <c r="AJ16" s="31">
        <v>2001314</v>
      </c>
      <c r="AK16" s="31" t="s">
        <v>3520</v>
      </c>
      <c r="AL16" s="31" t="s">
        <v>3481</v>
      </c>
      <c r="AM16" s="31" t="s">
        <v>3519</v>
      </c>
      <c r="AN16" s="31" t="s">
        <v>3521</v>
      </c>
    </row>
    <row r="17" spans="1:40" x14ac:dyDescent="0.2">
      <c r="A17" s="31" t="s">
        <v>3536</v>
      </c>
      <c r="B17" s="31" t="s">
        <v>139</v>
      </c>
      <c r="C17" s="31">
        <v>297</v>
      </c>
      <c r="D17" s="31">
        <v>16394233851</v>
      </c>
      <c r="E17" s="31">
        <f t="shared" si="0"/>
        <v>2.0492792313749999</v>
      </c>
      <c r="F17" s="31" t="s">
        <v>3472</v>
      </c>
      <c r="G17" s="31" t="s">
        <v>3525</v>
      </c>
      <c r="H17" s="31">
        <v>7317286074</v>
      </c>
      <c r="I17" s="31" t="s">
        <v>2222</v>
      </c>
      <c r="J17" s="31" t="s">
        <v>3474</v>
      </c>
      <c r="K17" s="31" t="s">
        <v>143</v>
      </c>
      <c r="L17" s="31" t="s">
        <v>144</v>
      </c>
      <c r="M17" s="31" t="s">
        <v>145</v>
      </c>
      <c r="N17" s="31" t="s">
        <v>209</v>
      </c>
      <c r="O17" s="32">
        <v>44172</v>
      </c>
      <c r="P17" s="32">
        <v>43829</v>
      </c>
      <c r="Q17" s="32">
        <v>43602</v>
      </c>
      <c r="R17" s="32">
        <v>43602</v>
      </c>
      <c r="S17" s="31" t="s">
        <v>3537</v>
      </c>
      <c r="T17" s="31" t="s">
        <v>3525</v>
      </c>
      <c r="U17" s="31" t="s">
        <v>3371</v>
      </c>
      <c r="V17" s="31" t="s">
        <v>3372</v>
      </c>
      <c r="W17" s="31" t="s">
        <v>3476</v>
      </c>
      <c r="X17" s="31" t="s">
        <v>3508</v>
      </c>
      <c r="Y17" s="31" t="s">
        <v>143</v>
      </c>
      <c r="Z17" s="31" t="s">
        <v>2224</v>
      </c>
      <c r="AA17" s="31" t="s">
        <v>2716</v>
      </c>
      <c r="AB17" s="31" t="s">
        <v>151</v>
      </c>
      <c r="AC17" s="31" t="s">
        <v>178</v>
      </c>
      <c r="AD17" s="31" t="s">
        <v>153</v>
      </c>
      <c r="AE17" s="31" t="s">
        <v>2732</v>
      </c>
      <c r="AF17" s="31" t="s">
        <v>155</v>
      </c>
      <c r="AG17" s="31" t="s">
        <v>3478</v>
      </c>
      <c r="AH17" s="31" t="s">
        <v>3525</v>
      </c>
      <c r="AI17" s="31" t="s">
        <v>3527</v>
      </c>
      <c r="AJ17" s="31">
        <v>2001312</v>
      </c>
      <c r="AK17" s="31" t="s">
        <v>3528</v>
      </c>
      <c r="AL17" s="31" t="s">
        <v>3481</v>
      </c>
      <c r="AM17" s="31" t="s">
        <v>3527</v>
      </c>
      <c r="AN17" s="31" t="s">
        <v>3529</v>
      </c>
    </row>
    <row r="18" spans="1:40" x14ac:dyDescent="0.2">
      <c r="A18" s="31" t="s">
        <v>3538</v>
      </c>
      <c r="B18" s="31" t="s">
        <v>139</v>
      </c>
      <c r="C18" s="31">
        <v>297</v>
      </c>
      <c r="D18" s="31">
        <v>130414000000</v>
      </c>
      <c r="E18" s="31">
        <f t="shared" si="0"/>
        <v>16.301749999999998</v>
      </c>
      <c r="F18" s="31" t="s">
        <v>3472</v>
      </c>
      <c r="G18" s="31" t="s">
        <v>3525</v>
      </c>
      <c r="H18" s="31">
        <v>58152000000</v>
      </c>
      <c r="I18" s="31" t="s">
        <v>2222</v>
      </c>
      <c r="J18" s="31" t="s">
        <v>3474</v>
      </c>
      <c r="K18" s="31" t="s">
        <v>143</v>
      </c>
      <c r="L18" s="31" t="s">
        <v>167</v>
      </c>
      <c r="M18" s="31" t="s">
        <v>162</v>
      </c>
      <c r="N18" s="31" t="s">
        <v>146</v>
      </c>
      <c r="O18" s="32">
        <v>44172</v>
      </c>
      <c r="P18" s="32">
        <v>43829</v>
      </c>
      <c r="Q18" s="32">
        <v>43603</v>
      </c>
      <c r="R18" s="32">
        <v>43602</v>
      </c>
      <c r="S18" s="31" t="s">
        <v>3539</v>
      </c>
      <c r="T18" s="31" t="s">
        <v>3525</v>
      </c>
      <c r="U18" s="31" t="s">
        <v>3371</v>
      </c>
      <c r="V18" s="31" t="s">
        <v>3372</v>
      </c>
      <c r="W18" s="31" t="s">
        <v>3476</v>
      </c>
      <c r="X18" s="31" t="s">
        <v>3508</v>
      </c>
      <c r="Y18" s="31" t="s">
        <v>143</v>
      </c>
      <c r="Z18" s="31" t="s">
        <v>2224</v>
      </c>
      <c r="AA18" s="31" t="s">
        <v>2716</v>
      </c>
      <c r="AB18" s="31" t="s">
        <v>151</v>
      </c>
      <c r="AC18" s="31" t="s">
        <v>178</v>
      </c>
      <c r="AD18" s="31" t="s">
        <v>153</v>
      </c>
      <c r="AE18" s="31" t="s">
        <v>2732</v>
      </c>
      <c r="AF18" s="31" t="s">
        <v>155</v>
      </c>
      <c r="AG18" s="31" t="s">
        <v>3478</v>
      </c>
      <c r="AH18" s="31" t="s">
        <v>3525</v>
      </c>
      <c r="AI18" s="31" t="s">
        <v>3527</v>
      </c>
      <c r="AJ18" s="31">
        <v>2001312</v>
      </c>
      <c r="AK18" s="31" t="s">
        <v>3528</v>
      </c>
      <c r="AL18" s="31" t="s">
        <v>3481</v>
      </c>
      <c r="AM18" s="31" t="s">
        <v>3527</v>
      </c>
      <c r="AN18" s="31" t="s">
        <v>3529</v>
      </c>
    </row>
    <row r="19" spans="1:40" x14ac:dyDescent="0.2">
      <c r="A19" s="31" t="s">
        <v>3540</v>
      </c>
      <c r="B19" s="31" t="s">
        <v>139</v>
      </c>
      <c r="C19" s="31">
        <v>297</v>
      </c>
      <c r="D19" s="31">
        <v>143406000000</v>
      </c>
      <c r="E19" s="31">
        <f t="shared" si="0"/>
        <v>17.925750000000001</v>
      </c>
      <c r="F19" s="31" t="s">
        <v>3472</v>
      </c>
      <c r="G19" s="31" t="s">
        <v>3525</v>
      </c>
      <c r="H19" s="31">
        <v>64989000000</v>
      </c>
      <c r="I19" s="31" t="s">
        <v>2222</v>
      </c>
      <c r="J19" s="31" t="s">
        <v>3474</v>
      </c>
      <c r="K19" s="31" t="s">
        <v>143</v>
      </c>
      <c r="L19" s="31" t="s">
        <v>144</v>
      </c>
      <c r="M19" s="31" t="s">
        <v>183</v>
      </c>
      <c r="N19" s="31" t="s">
        <v>213</v>
      </c>
      <c r="O19" s="32">
        <v>44172</v>
      </c>
      <c r="P19" s="32">
        <v>43829</v>
      </c>
      <c r="Q19" s="32">
        <v>43603</v>
      </c>
      <c r="R19" s="32">
        <v>43602</v>
      </c>
      <c r="S19" s="31" t="s">
        <v>3541</v>
      </c>
      <c r="T19" s="31" t="s">
        <v>3525</v>
      </c>
      <c r="U19" s="31" t="s">
        <v>3371</v>
      </c>
      <c r="V19" s="31" t="s">
        <v>3372</v>
      </c>
      <c r="W19" s="31" t="s">
        <v>3476</v>
      </c>
      <c r="X19" s="31" t="s">
        <v>3508</v>
      </c>
      <c r="Y19" s="31" t="s">
        <v>143</v>
      </c>
      <c r="Z19" s="31" t="s">
        <v>2224</v>
      </c>
      <c r="AA19" s="31" t="s">
        <v>2716</v>
      </c>
      <c r="AB19" s="31" t="s">
        <v>151</v>
      </c>
      <c r="AC19" s="31" t="s">
        <v>178</v>
      </c>
      <c r="AD19" s="31" t="s">
        <v>153</v>
      </c>
      <c r="AE19" s="31" t="s">
        <v>2732</v>
      </c>
      <c r="AF19" s="31" t="s">
        <v>155</v>
      </c>
      <c r="AG19" s="31" t="s">
        <v>3478</v>
      </c>
      <c r="AH19" s="31" t="s">
        <v>3525</v>
      </c>
      <c r="AI19" s="31" t="s">
        <v>3527</v>
      </c>
      <c r="AJ19" s="31">
        <v>2001312</v>
      </c>
      <c r="AK19" s="31" t="s">
        <v>3528</v>
      </c>
      <c r="AL19" s="31" t="s">
        <v>3481</v>
      </c>
      <c r="AM19" s="31" t="s">
        <v>3527</v>
      </c>
      <c r="AN19" s="31" t="s">
        <v>3529</v>
      </c>
    </row>
    <row r="22" spans="1:40" x14ac:dyDescent="0.2">
      <c r="E22">
        <f>SUM(E2:E21)</f>
        <v>227.445752402625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A99EE-4526-594B-A0D9-8C3C98C6BFC6}">
  <dimension ref="A1:AJ12"/>
  <sheetViews>
    <sheetView workbookViewId="0">
      <selection activeCell="J27" sqref="J27"/>
    </sheetView>
  </sheetViews>
  <sheetFormatPr baseColWidth="10" defaultRowHeight="16" x14ac:dyDescent="0.2"/>
  <cols>
    <col min="1" max="1" width="14.33203125" customWidth="1"/>
    <col min="2" max="2" width="9" customWidth="1"/>
    <col min="3" max="3" width="24" bestFit="1" customWidth="1"/>
    <col min="4" max="4" width="12.6640625" customWidth="1"/>
    <col min="5" max="5" width="16" bestFit="1" customWidth="1"/>
    <col min="6" max="6" width="11.33203125" customWidth="1"/>
    <col min="8" max="8" width="14.33203125" bestFit="1" customWidth="1"/>
    <col min="9" max="9" width="15.1640625" bestFit="1" customWidth="1"/>
    <col min="10" max="10" width="12.1640625" bestFit="1" customWidth="1"/>
    <col min="11" max="11" width="28.83203125" bestFit="1" customWidth="1"/>
    <col min="20" max="20" width="20.1640625" bestFit="1" customWidth="1"/>
    <col min="25" max="25" width="18.33203125" bestFit="1" customWidth="1"/>
  </cols>
  <sheetData>
    <row r="1" spans="1:36" x14ac:dyDescent="0.2">
      <c r="A1" t="s">
        <v>107</v>
      </c>
      <c r="B1" t="s">
        <v>108</v>
      </c>
      <c r="C1" t="s">
        <v>132</v>
      </c>
      <c r="D1" t="s">
        <v>109</v>
      </c>
      <c r="E1" t="s">
        <v>110</v>
      </c>
      <c r="F1" t="s">
        <v>3543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133</v>
      </c>
      <c r="AC1" t="s">
        <v>134</v>
      </c>
      <c r="AD1" t="s">
        <v>2717</v>
      </c>
      <c r="AE1" t="s">
        <v>136</v>
      </c>
      <c r="AF1" t="s">
        <v>137</v>
      </c>
      <c r="AG1" t="s">
        <v>2229</v>
      </c>
      <c r="AH1" t="s">
        <v>2230</v>
      </c>
      <c r="AI1" t="s">
        <v>2718</v>
      </c>
      <c r="AJ1" t="s">
        <v>2550</v>
      </c>
    </row>
    <row r="2" spans="1:36" s="21" customFormat="1" x14ac:dyDescent="0.2">
      <c r="A2" t="s">
        <v>570</v>
      </c>
      <c r="B2" t="s">
        <v>139</v>
      </c>
      <c r="C2" t="s">
        <v>575</v>
      </c>
      <c r="D2">
        <v>302</v>
      </c>
      <c r="E2" s="19">
        <v>148111065584</v>
      </c>
      <c r="F2" s="40">
        <f>E2/5000000000</f>
        <v>29.622213116800001</v>
      </c>
      <c r="G2" s="21" t="s">
        <v>16</v>
      </c>
      <c r="H2" s="21" t="s">
        <v>571</v>
      </c>
      <c r="I2" s="21" t="s">
        <v>141</v>
      </c>
      <c r="J2" s="21">
        <v>47298843028</v>
      </c>
      <c r="K2" s="21" t="s">
        <v>142</v>
      </c>
      <c r="L2" s="21" t="s">
        <v>143</v>
      </c>
      <c r="M2" s="21" t="s">
        <v>167</v>
      </c>
      <c r="N2" s="21" t="s">
        <v>216</v>
      </c>
      <c r="O2" s="21" t="s">
        <v>146</v>
      </c>
      <c r="P2" s="21" t="s">
        <v>572</v>
      </c>
      <c r="Q2" s="21" t="s">
        <v>25</v>
      </c>
      <c r="R2" s="21" t="s">
        <v>2228</v>
      </c>
      <c r="S2" s="21" t="s">
        <v>541</v>
      </c>
      <c r="T2" s="21" t="s">
        <v>97</v>
      </c>
      <c r="U2" s="21" t="s">
        <v>573</v>
      </c>
      <c r="V2" s="21" t="s">
        <v>151</v>
      </c>
      <c r="W2" s="21" t="s">
        <v>178</v>
      </c>
      <c r="X2" s="21" t="s">
        <v>153</v>
      </c>
      <c r="Y2" s="21" t="s">
        <v>552</v>
      </c>
      <c r="Z2" s="21" t="s">
        <v>155</v>
      </c>
      <c r="AA2" s="21" t="s">
        <v>574</v>
      </c>
      <c r="AB2" s="21" t="s">
        <v>158</v>
      </c>
      <c r="AC2" s="21" t="s">
        <v>546</v>
      </c>
      <c r="AF2" s="21" t="s">
        <v>547</v>
      </c>
      <c r="AJ2" s="21">
        <v>33255</v>
      </c>
    </row>
    <row r="3" spans="1:36" s="20" customFormat="1" x14ac:dyDescent="0.2">
      <c r="A3" t="s">
        <v>565</v>
      </c>
      <c r="B3" t="s">
        <v>139</v>
      </c>
      <c r="C3" t="s">
        <v>569</v>
      </c>
      <c r="D3">
        <v>302</v>
      </c>
      <c r="E3" s="19">
        <v>95836076604</v>
      </c>
      <c r="F3" s="40">
        <f t="shared" ref="F3:F10" si="0">E3/5000000000</f>
        <v>19.1672153208</v>
      </c>
      <c r="G3" s="20" t="s">
        <v>16</v>
      </c>
      <c r="H3" s="20" t="s">
        <v>566</v>
      </c>
      <c r="I3" s="20" t="s">
        <v>141</v>
      </c>
      <c r="J3" s="20">
        <v>30922090364</v>
      </c>
      <c r="K3" s="20" t="s">
        <v>142</v>
      </c>
      <c r="L3" s="20" t="s">
        <v>143</v>
      </c>
      <c r="M3" s="20" t="s">
        <v>144</v>
      </c>
      <c r="N3" s="20" t="s">
        <v>216</v>
      </c>
      <c r="O3" s="20" t="s">
        <v>146</v>
      </c>
      <c r="P3" s="20" t="s">
        <v>567</v>
      </c>
      <c r="Q3" s="20" t="s">
        <v>25</v>
      </c>
      <c r="R3" s="20" t="s">
        <v>2228</v>
      </c>
      <c r="S3" s="20" t="s">
        <v>541</v>
      </c>
      <c r="T3" s="20" t="s">
        <v>97</v>
      </c>
      <c r="U3" s="20" t="s">
        <v>568</v>
      </c>
      <c r="V3" s="20" t="s">
        <v>151</v>
      </c>
      <c r="W3" s="20" t="s">
        <v>178</v>
      </c>
      <c r="X3" s="20" t="s">
        <v>153</v>
      </c>
      <c r="Y3" s="20" t="s">
        <v>552</v>
      </c>
      <c r="Z3" s="20" t="s">
        <v>155</v>
      </c>
      <c r="AA3" s="20" t="s">
        <v>563</v>
      </c>
      <c r="AB3" s="20" t="s">
        <v>158</v>
      </c>
      <c r="AC3" s="20" t="s">
        <v>546</v>
      </c>
      <c r="AF3" s="20" t="s">
        <v>547</v>
      </c>
      <c r="AJ3" s="20">
        <v>15832</v>
      </c>
    </row>
    <row r="4" spans="1:36" s="20" customFormat="1" x14ac:dyDescent="0.2">
      <c r="A4" t="s">
        <v>2144</v>
      </c>
      <c r="B4" t="s">
        <v>139</v>
      </c>
      <c r="C4" t="s">
        <v>2148</v>
      </c>
      <c r="D4">
        <v>302</v>
      </c>
      <c r="E4" s="19">
        <v>84541805406</v>
      </c>
      <c r="F4" s="40">
        <f t="shared" si="0"/>
        <v>16.908361081199999</v>
      </c>
      <c r="G4" s="20" t="s">
        <v>16</v>
      </c>
      <c r="H4" s="20" t="s">
        <v>2145</v>
      </c>
      <c r="I4" s="20" t="s">
        <v>141</v>
      </c>
      <c r="J4" s="20">
        <v>27019331040</v>
      </c>
      <c r="K4" s="20" t="s">
        <v>142</v>
      </c>
      <c r="L4" s="20" t="s">
        <v>143</v>
      </c>
      <c r="M4" s="20" t="s">
        <v>167</v>
      </c>
      <c r="N4" s="20" t="s">
        <v>162</v>
      </c>
      <c r="O4" s="20" t="s">
        <v>146</v>
      </c>
      <c r="P4" s="20" t="s">
        <v>2146</v>
      </c>
      <c r="Q4" s="20" t="s">
        <v>25</v>
      </c>
      <c r="R4" s="20" t="s">
        <v>2228</v>
      </c>
      <c r="S4" s="20" t="s">
        <v>541</v>
      </c>
      <c r="T4" s="20" t="s">
        <v>97</v>
      </c>
      <c r="U4" s="20" t="s">
        <v>2147</v>
      </c>
      <c r="V4" s="20" t="s">
        <v>151</v>
      </c>
      <c r="W4" s="20" t="s">
        <v>178</v>
      </c>
      <c r="X4" s="20" t="s">
        <v>153</v>
      </c>
      <c r="Y4" s="20" t="s">
        <v>552</v>
      </c>
      <c r="Z4" s="20" t="s">
        <v>155</v>
      </c>
      <c r="AA4" s="20" t="s">
        <v>606</v>
      </c>
      <c r="AB4" s="20" t="s">
        <v>158</v>
      </c>
      <c r="AC4" s="20" t="s">
        <v>546</v>
      </c>
      <c r="AF4" s="20" t="s">
        <v>547</v>
      </c>
      <c r="AJ4" s="20">
        <v>10728</v>
      </c>
    </row>
    <row r="5" spans="1:36" s="20" customFormat="1" x14ac:dyDescent="0.2">
      <c r="A5" t="s">
        <v>608</v>
      </c>
      <c r="B5" t="s">
        <v>139</v>
      </c>
      <c r="C5" t="s">
        <v>612</v>
      </c>
      <c r="D5">
        <v>302</v>
      </c>
      <c r="E5" s="19">
        <v>80470903994</v>
      </c>
      <c r="F5" s="40">
        <f t="shared" si="0"/>
        <v>16.0941807988</v>
      </c>
      <c r="G5" s="20" t="s">
        <v>16</v>
      </c>
      <c r="H5" s="20" t="s">
        <v>609</v>
      </c>
      <c r="I5" s="20" t="s">
        <v>141</v>
      </c>
      <c r="J5" s="20">
        <v>26002637740</v>
      </c>
      <c r="K5" s="20" t="s">
        <v>142</v>
      </c>
      <c r="L5" s="20" t="s">
        <v>143</v>
      </c>
      <c r="M5" s="20" t="s">
        <v>144</v>
      </c>
      <c r="N5" s="20" t="s">
        <v>216</v>
      </c>
      <c r="O5" s="20" t="s">
        <v>146</v>
      </c>
      <c r="P5" s="20" t="s">
        <v>610</v>
      </c>
      <c r="Q5" s="20" t="s">
        <v>25</v>
      </c>
      <c r="R5" s="20" t="s">
        <v>2228</v>
      </c>
      <c r="S5" s="20" t="s">
        <v>541</v>
      </c>
      <c r="T5" s="20" t="s">
        <v>97</v>
      </c>
      <c r="U5" s="20" t="s">
        <v>611</v>
      </c>
      <c r="V5" s="20" t="s">
        <v>151</v>
      </c>
      <c r="W5" s="20" t="s">
        <v>178</v>
      </c>
      <c r="X5" s="20" t="s">
        <v>153</v>
      </c>
      <c r="Y5" s="20" t="s">
        <v>552</v>
      </c>
      <c r="Z5" s="20" t="s">
        <v>155</v>
      </c>
      <c r="AA5" s="20" t="s">
        <v>563</v>
      </c>
      <c r="AB5" s="20" t="s">
        <v>158</v>
      </c>
      <c r="AC5" s="20" t="s">
        <v>546</v>
      </c>
      <c r="AF5" s="20" t="s">
        <v>547</v>
      </c>
      <c r="AJ5" s="20">
        <v>10558</v>
      </c>
    </row>
    <row r="6" spans="1:36" s="20" customFormat="1" x14ac:dyDescent="0.2">
      <c r="A6" t="s">
        <v>576</v>
      </c>
      <c r="B6" t="s">
        <v>139</v>
      </c>
      <c r="C6" t="s">
        <v>580</v>
      </c>
      <c r="D6">
        <v>302</v>
      </c>
      <c r="E6" s="19">
        <v>79982868672</v>
      </c>
      <c r="F6" s="40">
        <f t="shared" si="0"/>
        <v>15.9965737344</v>
      </c>
      <c r="G6" s="20" t="s">
        <v>16</v>
      </c>
      <c r="H6" s="20" t="s">
        <v>577</v>
      </c>
      <c r="I6" s="20" t="s">
        <v>141</v>
      </c>
      <c r="J6" s="20">
        <v>25609339772</v>
      </c>
      <c r="K6" s="20" t="s">
        <v>142</v>
      </c>
      <c r="L6" s="20" t="s">
        <v>143</v>
      </c>
      <c r="M6" s="20" t="s">
        <v>144</v>
      </c>
      <c r="N6" s="20" t="s">
        <v>216</v>
      </c>
      <c r="O6" s="20" t="s">
        <v>163</v>
      </c>
      <c r="P6" s="20" t="s">
        <v>578</v>
      </c>
      <c r="Q6" s="20" t="s">
        <v>25</v>
      </c>
      <c r="R6" s="20" t="s">
        <v>2228</v>
      </c>
      <c r="S6" s="20" t="s">
        <v>541</v>
      </c>
      <c r="T6" s="20" t="s">
        <v>97</v>
      </c>
      <c r="U6" s="20" t="s">
        <v>579</v>
      </c>
      <c r="V6" s="20" t="s">
        <v>151</v>
      </c>
      <c r="W6" s="20" t="s">
        <v>178</v>
      </c>
      <c r="X6" s="20" t="s">
        <v>153</v>
      </c>
      <c r="Y6" s="20" t="s">
        <v>552</v>
      </c>
      <c r="Z6" s="20" t="s">
        <v>155</v>
      </c>
      <c r="AA6" s="20" t="s">
        <v>563</v>
      </c>
      <c r="AB6" s="20" t="s">
        <v>158</v>
      </c>
      <c r="AC6" s="20" t="s">
        <v>546</v>
      </c>
      <c r="AF6" s="20" t="s">
        <v>547</v>
      </c>
      <c r="AJ6" s="20">
        <v>22438</v>
      </c>
    </row>
    <row r="7" spans="1:36" s="20" customFormat="1" x14ac:dyDescent="0.2">
      <c r="A7" t="s">
        <v>559</v>
      </c>
      <c r="B7" t="s">
        <v>139</v>
      </c>
      <c r="C7" t="s">
        <v>564</v>
      </c>
      <c r="D7">
        <v>302</v>
      </c>
      <c r="E7" s="19">
        <v>74616336524</v>
      </c>
      <c r="F7" s="40">
        <f t="shared" si="0"/>
        <v>14.9232673048</v>
      </c>
      <c r="G7" s="20" t="s">
        <v>16</v>
      </c>
      <c r="H7" s="20" t="s">
        <v>560</v>
      </c>
      <c r="I7" s="20" t="s">
        <v>141</v>
      </c>
      <c r="J7" s="20">
        <v>24153085767</v>
      </c>
      <c r="K7" s="20" t="s">
        <v>142</v>
      </c>
      <c r="L7" s="20" t="s">
        <v>143</v>
      </c>
      <c r="M7" s="20" t="s">
        <v>167</v>
      </c>
      <c r="N7" s="20" t="s">
        <v>191</v>
      </c>
      <c r="O7" s="20" t="s">
        <v>146</v>
      </c>
      <c r="P7" s="20" t="s">
        <v>561</v>
      </c>
      <c r="Q7" s="20" t="s">
        <v>25</v>
      </c>
      <c r="R7" s="20" t="s">
        <v>2228</v>
      </c>
      <c r="S7" s="20" t="s">
        <v>541</v>
      </c>
      <c r="T7" s="20" t="s">
        <v>97</v>
      </c>
      <c r="U7" s="20" t="s">
        <v>562</v>
      </c>
      <c r="V7" s="20" t="s">
        <v>151</v>
      </c>
      <c r="W7" s="20" t="s">
        <v>178</v>
      </c>
      <c r="X7" s="20" t="s">
        <v>153</v>
      </c>
      <c r="Y7" s="20" t="s">
        <v>552</v>
      </c>
      <c r="Z7" s="20" t="s">
        <v>155</v>
      </c>
      <c r="AA7" s="20" t="s">
        <v>563</v>
      </c>
      <c r="AB7" s="20" t="s">
        <v>158</v>
      </c>
      <c r="AC7" s="20" t="s">
        <v>546</v>
      </c>
      <c r="AF7" s="20" t="s">
        <v>547</v>
      </c>
      <c r="AJ7" s="20">
        <v>14352</v>
      </c>
    </row>
    <row r="8" spans="1:36" s="20" customFormat="1" x14ac:dyDescent="0.2">
      <c r="A8" t="s">
        <v>548</v>
      </c>
      <c r="B8" t="s">
        <v>139</v>
      </c>
      <c r="C8" t="s">
        <v>553</v>
      </c>
      <c r="D8">
        <v>302</v>
      </c>
      <c r="E8" s="19">
        <v>71630780530</v>
      </c>
      <c r="F8" s="40">
        <f t="shared" si="0"/>
        <v>14.326156105999999</v>
      </c>
      <c r="G8" s="20" t="s">
        <v>16</v>
      </c>
      <c r="H8" s="20" t="s">
        <v>549</v>
      </c>
      <c r="I8" s="20" t="s">
        <v>141</v>
      </c>
      <c r="J8" s="20">
        <v>22842840163</v>
      </c>
      <c r="K8" s="20" t="s">
        <v>142</v>
      </c>
      <c r="L8" s="20" t="s">
        <v>143</v>
      </c>
      <c r="M8" s="20" t="s">
        <v>167</v>
      </c>
      <c r="N8" s="20" t="s">
        <v>191</v>
      </c>
      <c r="O8" s="20" t="s">
        <v>146</v>
      </c>
      <c r="P8" s="20" t="s">
        <v>550</v>
      </c>
      <c r="Q8" s="20" t="s">
        <v>25</v>
      </c>
      <c r="R8" s="20" t="s">
        <v>2228</v>
      </c>
      <c r="S8" s="20" t="s">
        <v>541</v>
      </c>
      <c r="T8" s="20" t="s">
        <v>97</v>
      </c>
      <c r="U8" s="20" t="s">
        <v>551</v>
      </c>
      <c r="V8" s="20" t="s">
        <v>151</v>
      </c>
      <c r="W8" s="20" t="s">
        <v>178</v>
      </c>
      <c r="X8" s="20" t="s">
        <v>153</v>
      </c>
      <c r="Y8" s="20" t="s">
        <v>552</v>
      </c>
      <c r="Z8" s="20" t="s">
        <v>155</v>
      </c>
      <c r="AA8" s="20" t="s">
        <v>544</v>
      </c>
      <c r="AB8" s="20" t="s">
        <v>158</v>
      </c>
      <c r="AC8" s="20" t="s">
        <v>546</v>
      </c>
      <c r="AF8" s="20" t="s">
        <v>547</v>
      </c>
      <c r="AJ8" s="20">
        <v>3708</v>
      </c>
    </row>
    <row r="9" spans="1:36" s="21" customFormat="1" x14ac:dyDescent="0.2">
      <c r="A9" t="s">
        <v>554</v>
      </c>
      <c r="B9" t="s">
        <v>139</v>
      </c>
      <c r="C9" t="s">
        <v>558</v>
      </c>
      <c r="D9">
        <v>302</v>
      </c>
      <c r="E9" s="19">
        <v>67842807818</v>
      </c>
      <c r="F9" s="40">
        <f t="shared" si="0"/>
        <v>13.568561563599999</v>
      </c>
      <c r="G9" s="21" t="s">
        <v>16</v>
      </c>
      <c r="H9" s="21" t="s">
        <v>555</v>
      </c>
      <c r="I9" s="21" t="s">
        <v>141</v>
      </c>
      <c r="J9" s="21">
        <v>22141542108</v>
      </c>
      <c r="K9" s="21" t="s">
        <v>142</v>
      </c>
      <c r="L9" s="21" t="s">
        <v>143</v>
      </c>
      <c r="M9" s="21" t="s">
        <v>144</v>
      </c>
      <c r="N9" s="21" t="s">
        <v>162</v>
      </c>
      <c r="O9" s="21" t="s">
        <v>174</v>
      </c>
      <c r="P9" s="21" t="s">
        <v>556</v>
      </c>
      <c r="Q9" s="21" t="s">
        <v>25</v>
      </c>
      <c r="R9" s="21" t="s">
        <v>2228</v>
      </c>
      <c r="S9" s="21" t="s">
        <v>541</v>
      </c>
      <c r="T9" s="21" t="s">
        <v>97</v>
      </c>
      <c r="U9" s="21" t="s">
        <v>557</v>
      </c>
      <c r="V9" s="21" t="s">
        <v>151</v>
      </c>
      <c r="W9" s="21" t="s">
        <v>178</v>
      </c>
      <c r="X9" s="21" t="s">
        <v>153</v>
      </c>
      <c r="Y9" s="21" t="s">
        <v>552</v>
      </c>
      <c r="Z9" s="21" t="s">
        <v>155</v>
      </c>
      <c r="AA9" s="21" t="s">
        <v>544</v>
      </c>
      <c r="AB9" s="21" t="s">
        <v>158</v>
      </c>
      <c r="AC9" s="21" t="s">
        <v>546</v>
      </c>
      <c r="AF9" s="21" t="s">
        <v>547</v>
      </c>
      <c r="AJ9" s="21">
        <v>10827</v>
      </c>
    </row>
    <row r="10" spans="1:36" s="21" customFormat="1" x14ac:dyDescent="0.2">
      <c r="A10" t="s">
        <v>613</v>
      </c>
      <c r="B10" t="s">
        <v>139</v>
      </c>
      <c r="C10" t="s">
        <v>617</v>
      </c>
      <c r="D10">
        <v>302</v>
      </c>
      <c r="E10" s="19">
        <v>58693758286</v>
      </c>
      <c r="F10" s="40">
        <f t="shared" si="0"/>
        <v>11.7387516572</v>
      </c>
      <c r="G10" s="21" t="s">
        <v>16</v>
      </c>
      <c r="H10" s="21" t="s">
        <v>614</v>
      </c>
      <c r="I10" s="21" t="s">
        <v>141</v>
      </c>
      <c r="J10" s="21">
        <v>18941141725</v>
      </c>
      <c r="K10" s="21" t="s">
        <v>142</v>
      </c>
      <c r="L10" s="21" t="s">
        <v>143</v>
      </c>
      <c r="M10" s="21" t="s">
        <v>144</v>
      </c>
      <c r="N10" s="21" t="s">
        <v>216</v>
      </c>
      <c r="O10" s="21" t="s">
        <v>146</v>
      </c>
      <c r="P10" s="21" t="s">
        <v>615</v>
      </c>
      <c r="Q10" s="21" t="s">
        <v>25</v>
      </c>
      <c r="R10" s="21" t="s">
        <v>2228</v>
      </c>
      <c r="S10" s="21" t="s">
        <v>541</v>
      </c>
      <c r="T10" s="21" t="s">
        <v>97</v>
      </c>
      <c r="U10" s="21" t="s">
        <v>616</v>
      </c>
      <c r="V10" s="21" t="s">
        <v>151</v>
      </c>
      <c r="W10" s="21" t="s">
        <v>178</v>
      </c>
      <c r="X10" s="21" t="s">
        <v>153</v>
      </c>
      <c r="Y10" s="21" t="s">
        <v>552</v>
      </c>
      <c r="Z10" s="21" t="s">
        <v>155</v>
      </c>
      <c r="AA10" s="21" t="s">
        <v>544</v>
      </c>
      <c r="AB10" s="21" t="s">
        <v>158</v>
      </c>
      <c r="AC10" s="21" t="s">
        <v>546</v>
      </c>
      <c r="AF10" s="21" t="s">
        <v>547</v>
      </c>
      <c r="AJ10" s="21">
        <v>17024</v>
      </c>
    </row>
    <row r="12" spans="1:36" x14ac:dyDescent="0.2">
      <c r="A12" s="21" t="s">
        <v>3016</v>
      </c>
      <c r="F12" s="22">
        <f>F2+F10</f>
        <v>41.360964774000003</v>
      </c>
    </row>
  </sheetData>
  <autoFilter ref="A1:AJ1" xr:uid="{42A7AA2B-3F30-3E45-803A-42905F40A85B}">
    <sortState xmlns:xlrd2="http://schemas.microsoft.com/office/spreadsheetml/2017/richdata2" ref="A2:AJ10">
      <sortCondition descending="1" ref="F1:F10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53DB2-A664-8542-9234-B33D92416A00}">
  <dimension ref="A1:AJ4"/>
  <sheetViews>
    <sheetView workbookViewId="0">
      <selection activeCell="M16" sqref="M16"/>
    </sheetView>
  </sheetViews>
  <sheetFormatPr baseColWidth="10" defaultRowHeight="16" x14ac:dyDescent="0.2"/>
  <cols>
    <col min="1" max="1" width="12.5" bestFit="1" customWidth="1"/>
    <col min="3" max="3" width="23.1640625" bestFit="1" customWidth="1"/>
    <col min="4" max="4" width="11" bestFit="1" customWidth="1"/>
    <col min="5" max="5" width="12.1640625" bestFit="1" customWidth="1"/>
    <col min="6" max="6" width="11" bestFit="1" customWidth="1"/>
    <col min="10" max="10" width="12.1640625" bestFit="1" customWidth="1"/>
    <col min="25" max="25" width="25" customWidth="1"/>
  </cols>
  <sheetData>
    <row r="1" spans="1:36" x14ac:dyDescent="0.2">
      <c r="A1" t="s">
        <v>107</v>
      </c>
      <c r="B1" t="s">
        <v>108</v>
      </c>
      <c r="C1" t="s">
        <v>132</v>
      </c>
      <c r="D1" t="s">
        <v>109</v>
      </c>
      <c r="E1" t="s">
        <v>110</v>
      </c>
      <c r="F1" t="s">
        <v>2540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133</v>
      </c>
      <c r="AC1" t="s">
        <v>134</v>
      </c>
      <c r="AD1" t="s">
        <v>2717</v>
      </c>
      <c r="AE1" t="s">
        <v>136</v>
      </c>
      <c r="AF1" t="s">
        <v>137</v>
      </c>
      <c r="AG1" t="s">
        <v>2229</v>
      </c>
      <c r="AH1" t="s">
        <v>2230</v>
      </c>
      <c r="AI1" t="s">
        <v>2718</v>
      </c>
      <c r="AJ1" t="s">
        <v>2550</v>
      </c>
    </row>
    <row r="2" spans="1:36" s="20" customFormat="1" x14ac:dyDescent="0.2">
      <c r="A2" s="20" t="s">
        <v>581</v>
      </c>
      <c r="B2" s="20" t="s">
        <v>139</v>
      </c>
      <c r="C2" s="20" t="s">
        <v>586</v>
      </c>
      <c r="D2" s="20">
        <v>302</v>
      </c>
      <c r="E2" s="38">
        <v>207266000000</v>
      </c>
      <c r="F2" s="24">
        <f>E2/5000000000</f>
        <v>41.453200000000002</v>
      </c>
      <c r="G2" s="20" t="s">
        <v>16</v>
      </c>
      <c r="H2" s="20" t="s">
        <v>582</v>
      </c>
      <c r="I2" s="20" t="s">
        <v>141</v>
      </c>
      <c r="J2" s="20">
        <v>71991471797</v>
      </c>
      <c r="K2" s="20" t="s">
        <v>142</v>
      </c>
      <c r="L2" s="20" t="s">
        <v>143</v>
      </c>
      <c r="M2" s="20" t="s">
        <v>144</v>
      </c>
      <c r="N2" s="20" t="s">
        <v>216</v>
      </c>
      <c r="O2" s="20" t="s">
        <v>163</v>
      </c>
      <c r="P2" s="20" t="s">
        <v>583</v>
      </c>
      <c r="Q2" s="20" t="s">
        <v>25</v>
      </c>
      <c r="R2" s="20" t="s">
        <v>2228</v>
      </c>
      <c r="S2" s="20" t="s">
        <v>541</v>
      </c>
      <c r="T2" s="20" t="s">
        <v>97</v>
      </c>
      <c r="U2" s="20" t="s">
        <v>584</v>
      </c>
      <c r="V2" s="20" t="s">
        <v>151</v>
      </c>
      <c r="W2" s="20" t="s">
        <v>178</v>
      </c>
      <c r="X2" s="20" t="s">
        <v>153</v>
      </c>
      <c r="Y2" s="20" t="s">
        <v>2719</v>
      </c>
      <c r="Z2" s="20" t="s">
        <v>155</v>
      </c>
      <c r="AA2" s="20" t="s">
        <v>585</v>
      </c>
      <c r="AB2" s="20" t="s">
        <v>158</v>
      </c>
      <c r="AC2" s="20" t="s">
        <v>546</v>
      </c>
      <c r="AF2" s="20" t="s">
        <v>547</v>
      </c>
      <c r="AJ2" s="20" t="s">
        <v>2720</v>
      </c>
    </row>
    <row r="3" spans="1:36" x14ac:dyDescent="0.2">
      <c r="A3" s="31" t="s">
        <v>587</v>
      </c>
      <c r="B3" s="31" t="s">
        <v>139</v>
      </c>
      <c r="C3" s="31" t="s">
        <v>591</v>
      </c>
      <c r="D3" s="31">
        <v>302</v>
      </c>
      <c r="E3" s="31">
        <v>195119000000</v>
      </c>
      <c r="F3" s="24">
        <f t="shared" ref="F3:F4" si="0">E3/5000000000</f>
        <v>39.023800000000001</v>
      </c>
      <c r="G3" s="31" t="s">
        <v>16</v>
      </c>
      <c r="H3" s="31" t="s">
        <v>588</v>
      </c>
      <c r="I3" s="31" t="s">
        <v>141</v>
      </c>
      <c r="J3" s="31">
        <v>67688782962</v>
      </c>
      <c r="K3" s="31" t="s">
        <v>142</v>
      </c>
      <c r="L3" s="31" t="s">
        <v>143</v>
      </c>
      <c r="M3" s="31" t="s">
        <v>167</v>
      </c>
      <c r="N3" s="31" t="s">
        <v>162</v>
      </c>
      <c r="O3" s="31" t="s">
        <v>146</v>
      </c>
      <c r="P3" s="31" t="s">
        <v>589</v>
      </c>
      <c r="Q3" s="31" t="s">
        <v>25</v>
      </c>
      <c r="R3" s="31" t="s">
        <v>2228</v>
      </c>
      <c r="S3" s="31" t="s">
        <v>541</v>
      </c>
      <c r="T3" s="31" t="s">
        <v>97</v>
      </c>
      <c r="U3" s="31" t="s">
        <v>590</v>
      </c>
      <c r="V3" s="31" t="s">
        <v>151</v>
      </c>
      <c r="W3" s="31" t="s">
        <v>178</v>
      </c>
      <c r="X3" s="31" t="s">
        <v>153</v>
      </c>
      <c r="Y3" s="31" t="s">
        <v>2719</v>
      </c>
      <c r="Z3" s="31" t="s">
        <v>155</v>
      </c>
      <c r="AA3" s="31" t="s">
        <v>585</v>
      </c>
      <c r="AB3" s="31" t="s">
        <v>158</v>
      </c>
      <c r="AC3" s="31" t="s">
        <v>546</v>
      </c>
      <c r="AD3" s="31"/>
      <c r="AE3" s="31"/>
      <c r="AF3" s="31" t="s">
        <v>547</v>
      </c>
      <c r="AG3" s="31"/>
      <c r="AH3" s="31"/>
      <c r="AI3" s="31"/>
      <c r="AJ3" s="31" t="s">
        <v>2721</v>
      </c>
    </row>
    <row r="4" spans="1:36" x14ac:dyDescent="0.2">
      <c r="A4" s="31" t="s">
        <v>2127</v>
      </c>
      <c r="B4" s="31" t="s">
        <v>139</v>
      </c>
      <c r="C4" s="31" t="s">
        <v>2131</v>
      </c>
      <c r="D4" s="31">
        <v>302</v>
      </c>
      <c r="E4" s="31">
        <v>189653000000</v>
      </c>
      <c r="F4" s="24">
        <f t="shared" si="0"/>
        <v>37.930599999999998</v>
      </c>
      <c r="G4" s="31" t="s">
        <v>16</v>
      </c>
      <c r="H4" s="31" t="s">
        <v>2128</v>
      </c>
      <c r="I4" s="31" t="s">
        <v>141</v>
      </c>
      <c r="J4" s="31">
        <v>66456203311</v>
      </c>
      <c r="K4" s="31" t="s">
        <v>142</v>
      </c>
      <c r="L4" s="31" t="s">
        <v>143</v>
      </c>
      <c r="M4" s="31" t="s">
        <v>144</v>
      </c>
      <c r="N4" s="31" t="s">
        <v>216</v>
      </c>
      <c r="O4" s="31" t="s">
        <v>146</v>
      </c>
      <c r="P4" s="31" t="s">
        <v>2129</v>
      </c>
      <c r="Q4" s="31" t="s">
        <v>25</v>
      </c>
      <c r="R4" s="31" t="s">
        <v>2228</v>
      </c>
      <c r="S4" s="31" t="s">
        <v>541</v>
      </c>
      <c r="T4" s="31" t="s">
        <v>97</v>
      </c>
      <c r="U4" s="31" t="s">
        <v>2130</v>
      </c>
      <c r="V4" s="31" t="s">
        <v>151</v>
      </c>
      <c r="W4" s="31" t="s">
        <v>178</v>
      </c>
      <c r="X4" s="31" t="s">
        <v>153</v>
      </c>
      <c r="Y4" s="31" t="s">
        <v>2719</v>
      </c>
      <c r="Z4" s="31" t="s">
        <v>155</v>
      </c>
      <c r="AA4" s="31" t="s">
        <v>574</v>
      </c>
      <c r="AB4" s="31" t="s">
        <v>158</v>
      </c>
      <c r="AC4" s="31" t="s">
        <v>546</v>
      </c>
      <c r="AD4" s="31"/>
      <c r="AE4" s="31"/>
      <c r="AF4" s="31" t="s">
        <v>547</v>
      </c>
      <c r="AG4" s="31"/>
      <c r="AH4" s="31"/>
      <c r="AI4" s="31"/>
      <c r="AJ4" s="31" t="s">
        <v>2722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5DC65-F573-2947-9A6A-B30515988AE3}">
  <sheetPr filterMode="1"/>
  <dimension ref="A1:AI44"/>
  <sheetViews>
    <sheetView workbookViewId="0">
      <selection activeCell="C7" sqref="C7"/>
    </sheetView>
  </sheetViews>
  <sheetFormatPr baseColWidth="10" defaultRowHeight="16" x14ac:dyDescent="0.2"/>
  <cols>
    <col min="1" max="1" width="12.5" bestFit="1" customWidth="1"/>
    <col min="2" max="2" width="11.1640625" bestFit="1" customWidth="1"/>
    <col min="3" max="3" width="22.33203125" bestFit="1" customWidth="1"/>
    <col min="4" max="4" width="57" bestFit="1" customWidth="1"/>
    <col min="5" max="5" width="10.6640625" bestFit="1" customWidth="1"/>
    <col min="6" max="7" width="13.5" customWidth="1"/>
  </cols>
  <sheetData>
    <row r="1" spans="1:35" x14ac:dyDescent="0.2">
      <c r="A1" t="s">
        <v>107</v>
      </c>
      <c r="B1" t="s">
        <v>108</v>
      </c>
      <c r="C1" t="s">
        <v>129</v>
      </c>
      <c r="D1" t="s">
        <v>132</v>
      </c>
      <c r="E1" t="s">
        <v>109</v>
      </c>
      <c r="F1" t="s">
        <v>110</v>
      </c>
      <c r="G1" t="s">
        <v>2540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137</v>
      </c>
      <c r="R1" t="s">
        <v>120</v>
      </c>
      <c r="S1" t="s">
        <v>121</v>
      </c>
      <c r="T1" t="s">
        <v>122</v>
      </c>
      <c r="U1" t="s">
        <v>123</v>
      </c>
      <c r="V1" t="s">
        <v>124</v>
      </c>
      <c r="W1" t="s">
        <v>2550</v>
      </c>
      <c r="X1" t="s">
        <v>125</v>
      </c>
      <c r="Y1" t="s">
        <v>126</v>
      </c>
      <c r="Z1" t="s">
        <v>127</v>
      </c>
      <c r="AA1" t="s">
        <v>128</v>
      </c>
      <c r="AB1" t="s">
        <v>130</v>
      </c>
      <c r="AC1" t="s">
        <v>131</v>
      </c>
      <c r="AD1" t="s">
        <v>133</v>
      </c>
      <c r="AE1" t="s">
        <v>134</v>
      </c>
      <c r="AF1" t="s">
        <v>2230</v>
      </c>
      <c r="AG1" t="s">
        <v>2723</v>
      </c>
      <c r="AH1" t="s">
        <v>136</v>
      </c>
      <c r="AI1" t="s">
        <v>2724</v>
      </c>
    </row>
    <row r="2" spans="1:35" hidden="1" x14ac:dyDescent="0.2">
      <c r="A2" t="s">
        <v>2861</v>
      </c>
      <c r="B2" t="s">
        <v>2854</v>
      </c>
      <c r="C2" t="s">
        <v>2754</v>
      </c>
      <c r="D2" t="s">
        <v>2852</v>
      </c>
      <c r="E2">
        <v>14066</v>
      </c>
      <c r="F2">
        <v>7221742268</v>
      </c>
      <c r="G2">
        <f>F2/5000000000</f>
        <v>1.4443484536</v>
      </c>
      <c r="H2" t="s">
        <v>2727</v>
      </c>
      <c r="I2" t="s">
        <v>2848</v>
      </c>
      <c r="J2" t="s">
        <v>141</v>
      </c>
      <c r="K2">
        <v>1821646219</v>
      </c>
      <c r="L2" t="s">
        <v>2729</v>
      </c>
      <c r="M2" t="s">
        <v>143</v>
      </c>
      <c r="N2" t="s">
        <v>2834</v>
      </c>
      <c r="O2" t="s">
        <v>216</v>
      </c>
      <c r="P2" t="s">
        <v>163</v>
      </c>
      <c r="Q2" t="s">
        <v>2223</v>
      </c>
      <c r="R2" t="s">
        <v>2862</v>
      </c>
      <c r="S2" t="s">
        <v>2836</v>
      </c>
      <c r="T2" t="s">
        <v>2837</v>
      </c>
      <c r="U2" t="s">
        <v>2836</v>
      </c>
      <c r="V2" t="s">
        <v>2838</v>
      </c>
      <c r="W2" t="s">
        <v>2850</v>
      </c>
      <c r="X2" t="s">
        <v>2863</v>
      </c>
      <c r="Y2" t="s">
        <v>457</v>
      </c>
      <c r="Z2" t="s">
        <v>178</v>
      </c>
      <c r="AA2" t="s">
        <v>153</v>
      </c>
      <c r="AB2" t="s">
        <v>2840</v>
      </c>
      <c r="AC2" t="s">
        <v>2734</v>
      </c>
      <c r="AD2" t="s">
        <v>2735</v>
      </c>
      <c r="AE2" t="s">
        <v>159</v>
      </c>
      <c r="AI2" t="s">
        <v>2843</v>
      </c>
    </row>
    <row r="3" spans="1:35" x14ac:dyDescent="0.2">
      <c r="A3" t="s">
        <v>2864</v>
      </c>
      <c r="B3" t="s">
        <v>139</v>
      </c>
      <c r="C3" t="s">
        <v>2754</v>
      </c>
      <c r="D3" t="s">
        <v>2852</v>
      </c>
      <c r="E3">
        <v>8325</v>
      </c>
      <c r="F3">
        <v>145731673133</v>
      </c>
      <c r="G3">
        <f t="shared" ref="G3:G44" si="0">F3/5000000000</f>
        <v>29.146334626600002</v>
      </c>
      <c r="H3" t="s">
        <v>2727</v>
      </c>
      <c r="I3" t="s">
        <v>2848</v>
      </c>
      <c r="J3" t="s">
        <v>141</v>
      </c>
      <c r="K3">
        <v>36825942246</v>
      </c>
      <c r="L3" t="s">
        <v>2729</v>
      </c>
      <c r="M3" t="s">
        <v>143</v>
      </c>
      <c r="N3" t="s">
        <v>2834</v>
      </c>
      <c r="O3" t="s">
        <v>162</v>
      </c>
      <c r="P3" t="s">
        <v>163</v>
      </c>
      <c r="Q3" t="s">
        <v>2223</v>
      </c>
      <c r="R3" t="s">
        <v>2865</v>
      </c>
      <c r="S3" t="s">
        <v>2836</v>
      </c>
      <c r="T3" t="s">
        <v>2837</v>
      </c>
      <c r="U3" t="s">
        <v>2836</v>
      </c>
      <c r="V3" t="s">
        <v>2838</v>
      </c>
      <c r="W3" t="s">
        <v>2850</v>
      </c>
      <c r="X3" t="s">
        <v>2866</v>
      </c>
      <c r="Y3" t="s">
        <v>457</v>
      </c>
      <c r="Z3" t="s">
        <v>178</v>
      </c>
      <c r="AA3" t="s">
        <v>153</v>
      </c>
      <c r="AB3" t="s">
        <v>2840</v>
      </c>
      <c r="AC3" t="s">
        <v>2734</v>
      </c>
      <c r="AD3" t="s">
        <v>2735</v>
      </c>
      <c r="AE3" t="s">
        <v>159</v>
      </c>
      <c r="AI3" t="s">
        <v>2843</v>
      </c>
    </row>
    <row r="4" spans="1:35" hidden="1" x14ac:dyDescent="0.2">
      <c r="A4" t="s">
        <v>2832</v>
      </c>
      <c r="B4" t="s">
        <v>2726</v>
      </c>
      <c r="C4" t="s">
        <v>2754</v>
      </c>
      <c r="D4" t="s">
        <v>2841</v>
      </c>
      <c r="E4">
        <v>1705</v>
      </c>
      <c r="F4">
        <v>14438320434</v>
      </c>
      <c r="G4">
        <f t="shared" si="0"/>
        <v>2.8876640868000001</v>
      </c>
      <c r="H4" t="s">
        <v>2727</v>
      </c>
      <c r="I4" t="s">
        <v>2833</v>
      </c>
      <c r="J4" t="s">
        <v>141</v>
      </c>
      <c r="K4">
        <v>3684991198</v>
      </c>
      <c r="L4" t="s">
        <v>2729</v>
      </c>
      <c r="M4" t="s">
        <v>143</v>
      </c>
      <c r="N4" t="s">
        <v>2834</v>
      </c>
      <c r="O4" t="s">
        <v>162</v>
      </c>
      <c r="P4" t="s">
        <v>146</v>
      </c>
      <c r="Q4" t="s">
        <v>2739</v>
      </c>
      <c r="R4" t="s">
        <v>2835</v>
      </c>
      <c r="S4" t="s">
        <v>2836</v>
      </c>
      <c r="T4" t="s">
        <v>2837</v>
      </c>
      <c r="U4" t="s">
        <v>2836</v>
      </c>
      <c r="V4" t="s">
        <v>2838</v>
      </c>
      <c r="W4" t="s">
        <v>2752</v>
      </c>
      <c r="X4" t="s">
        <v>2839</v>
      </c>
      <c r="Y4" t="s">
        <v>457</v>
      </c>
      <c r="Z4" t="s">
        <v>178</v>
      </c>
      <c r="AA4" t="s">
        <v>2733</v>
      </c>
      <c r="AB4" t="s">
        <v>2840</v>
      </c>
      <c r="AC4" t="s">
        <v>2734</v>
      </c>
      <c r="AD4" t="s">
        <v>2735</v>
      </c>
      <c r="AE4" t="s">
        <v>2842</v>
      </c>
      <c r="AH4" t="s">
        <v>2739</v>
      </c>
      <c r="AI4" t="s">
        <v>2843</v>
      </c>
    </row>
    <row r="5" spans="1:35" s="39" customFormat="1" x14ac:dyDescent="0.2">
      <c r="A5" s="39" t="s">
        <v>2847</v>
      </c>
      <c r="B5" s="39" t="s">
        <v>139</v>
      </c>
      <c r="C5" s="39" t="s">
        <v>2754</v>
      </c>
      <c r="D5" s="39" t="s">
        <v>2852</v>
      </c>
      <c r="E5" s="39">
        <v>525</v>
      </c>
      <c r="F5" s="39">
        <v>88058440327</v>
      </c>
      <c r="G5" s="39">
        <f t="shared" si="0"/>
        <v>17.611688065399999</v>
      </c>
      <c r="H5" s="39" t="s">
        <v>2727</v>
      </c>
      <c r="I5" s="39" t="s">
        <v>2848</v>
      </c>
      <c r="J5" s="39" t="s">
        <v>141</v>
      </c>
      <c r="K5" s="39">
        <v>55366866338</v>
      </c>
      <c r="L5" s="39" t="s">
        <v>2729</v>
      </c>
      <c r="M5" s="39" t="s">
        <v>143</v>
      </c>
      <c r="N5" s="39" t="s">
        <v>167</v>
      </c>
      <c r="O5" s="39" t="s">
        <v>162</v>
      </c>
      <c r="P5" s="39" t="s">
        <v>163</v>
      </c>
      <c r="Q5" s="39" t="s">
        <v>2223</v>
      </c>
      <c r="R5" s="39" t="s">
        <v>2849</v>
      </c>
      <c r="S5" s="39" t="s">
        <v>2836</v>
      </c>
      <c r="T5" s="39" t="s">
        <v>2837</v>
      </c>
      <c r="U5" s="39" t="s">
        <v>2836</v>
      </c>
      <c r="V5" s="39" t="s">
        <v>149</v>
      </c>
      <c r="W5" s="39" t="s">
        <v>2850</v>
      </c>
      <c r="X5" s="39" t="s">
        <v>2851</v>
      </c>
      <c r="Y5" s="39" t="s">
        <v>151</v>
      </c>
      <c r="Z5" s="39" t="s">
        <v>178</v>
      </c>
      <c r="AA5" s="39" t="s">
        <v>153</v>
      </c>
      <c r="AB5" s="39" t="s">
        <v>155</v>
      </c>
      <c r="AC5" s="39" t="s">
        <v>2734</v>
      </c>
      <c r="AD5" s="39" t="s">
        <v>2735</v>
      </c>
      <c r="AE5" s="39" t="s">
        <v>159</v>
      </c>
    </row>
    <row r="6" spans="1:35" x14ac:dyDescent="0.2">
      <c r="A6" t="s">
        <v>2879</v>
      </c>
      <c r="B6" t="s">
        <v>139</v>
      </c>
      <c r="C6" t="s">
        <v>2754</v>
      </c>
      <c r="D6" t="s">
        <v>2852</v>
      </c>
      <c r="E6">
        <v>525</v>
      </c>
      <c r="F6">
        <v>172061914796</v>
      </c>
      <c r="G6">
        <f t="shared" si="0"/>
        <v>34.412382959200002</v>
      </c>
      <c r="H6" t="s">
        <v>2727</v>
      </c>
      <c r="I6" t="s">
        <v>2848</v>
      </c>
      <c r="J6" t="s">
        <v>141</v>
      </c>
      <c r="K6">
        <v>105603150627</v>
      </c>
      <c r="L6" t="s">
        <v>2729</v>
      </c>
      <c r="M6" t="s">
        <v>143</v>
      </c>
      <c r="N6" t="s">
        <v>144</v>
      </c>
      <c r="O6" t="s">
        <v>162</v>
      </c>
      <c r="P6" t="s">
        <v>163</v>
      </c>
      <c r="Q6" t="s">
        <v>2223</v>
      </c>
      <c r="R6" t="s">
        <v>2880</v>
      </c>
      <c r="S6" t="s">
        <v>2836</v>
      </c>
      <c r="T6" t="s">
        <v>2837</v>
      </c>
      <c r="U6" t="s">
        <v>2836</v>
      </c>
      <c r="V6" t="s">
        <v>149</v>
      </c>
      <c r="W6" t="s">
        <v>2850</v>
      </c>
      <c r="X6" t="s">
        <v>2851</v>
      </c>
      <c r="Y6" t="s">
        <v>151</v>
      </c>
      <c r="Z6" t="s">
        <v>178</v>
      </c>
      <c r="AA6" t="s">
        <v>153</v>
      </c>
      <c r="AB6" t="s">
        <v>155</v>
      </c>
      <c r="AC6" t="s">
        <v>2734</v>
      </c>
      <c r="AD6" t="s">
        <v>2735</v>
      </c>
      <c r="AE6" t="s">
        <v>159</v>
      </c>
    </row>
    <row r="7" spans="1:35" s="39" customFormat="1" x14ac:dyDescent="0.2">
      <c r="A7" s="39" t="s">
        <v>2897</v>
      </c>
      <c r="B7" s="39" t="s">
        <v>139</v>
      </c>
      <c r="C7" s="39" t="s">
        <v>2754</v>
      </c>
      <c r="D7" s="39" t="s">
        <v>2852</v>
      </c>
      <c r="E7" s="39">
        <v>525</v>
      </c>
      <c r="F7" s="39">
        <v>92267137576</v>
      </c>
      <c r="G7" s="39">
        <f t="shared" si="0"/>
        <v>18.453427515200001</v>
      </c>
      <c r="H7" s="39" t="s">
        <v>2727</v>
      </c>
      <c r="I7" s="39" t="s">
        <v>2848</v>
      </c>
      <c r="J7" s="39" t="s">
        <v>141</v>
      </c>
      <c r="K7" s="39">
        <v>59301525656</v>
      </c>
      <c r="L7" s="39" t="s">
        <v>2729</v>
      </c>
      <c r="M7" s="39" t="s">
        <v>143</v>
      </c>
      <c r="N7" s="39" t="s">
        <v>144</v>
      </c>
      <c r="O7" s="39" t="s">
        <v>216</v>
      </c>
      <c r="P7" s="39" t="s">
        <v>146</v>
      </c>
      <c r="Q7" s="39" t="s">
        <v>2223</v>
      </c>
      <c r="R7" s="39" t="s">
        <v>2880</v>
      </c>
      <c r="S7" s="39" t="s">
        <v>2836</v>
      </c>
      <c r="T7" s="39" t="s">
        <v>2837</v>
      </c>
      <c r="U7" s="39" t="s">
        <v>2836</v>
      </c>
      <c r="V7" s="39" t="s">
        <v>149</v>
      </c>
      <c r="W7" s="39" t="s">
        <v>2850</v>
      </c>
      <c r="X7" s="39" t="s">
        <v>2851</v>
      </c>
      <c r="Y7" s="39" t="s">
        <v>151</v>
      </c>
      <c r="Z7" s="39" t="s">
        <v>178</v>
      </c>
      <c r="AA7" s="39" t="s">
        <v>153</v>
      </c>
      <c r="AB7" s="39" t="s">
        <v>155</v>
      </c>
      <c r="AC7" s="39" t="s">
        <v>2734</v>
      </c>
      <c r="AD7" s="39" t="s">
        <v>2735</v>
      </c>
      <c r="AE7" s="39" t="s">
        <v>159</v>
      </c>
    </row>
    <row r="8" spans="1:35" x14ac:dyDescent="0.2">
      <c r="A8" t="s">
        <v>2881</v>
      </c>
      <c r="B8" t="s">
        <v>139</v>
      </c>
      <c r="C8" t="s">
        <v>2754</v>
      </c>
      <c r="D8" t="s">
        <v>2852</v>
      </c>
      <c r="E8">
        <v>318</v>
      </c>
      <c r="F8">
        <v>119649966371</v>
      </c>
      <c r="G8">
        <f t="shared" si="0"/>
        <v>23.929993274200001</v>
      </c>
      <c r="H8" t="s">
        <v>2727</v>
      </c>
      <c r="I8" t="s">
        <v>2848</v>
      </c>
      <c r="J8" t="s">
        <v>141</v>
      </c>
      <c r="K8">
        <v>49642124431</v>
      </c>
      <c r="L8" t="s">
        <v>2729</v>
      </c>
      <c r="M8" t="s">
        <v>143</v>
      </c>
      <c r="N8" t="s">
        <v>144</v>
      </c>
      <c r="O8" t="s">
        <v>216</v>
      </c>
      <c r="P8" t="s">
        <v>163</v>
      </c>
      <c r="Q8" t="s">
        <v>2223</v>
      </c>
      <c r="R8" t="s">
        <v>2882</v>
      </c>
      <c r="S8" t="s">
        <v>2836</v>
      </c>
      <c r="T8" t="s">
        <v>2837</v>
      </c>
      <c r="U8" t="s">
        <v>2836</v>
      </c>
      <c r="V8" t="s">
        <v>2224</v>
      </c>
      <c r="W8" t="s">
        <v>2850</v>
      </c>
      <c r="X8" t="s">
        <v>2883</v>
      </c>
      <c r="Y8" t="s">
        <v>151</v>
      </c>
      <c r="Z8" t="s">
        <v>178</v>
      </c>
      <c r="AA8" t="s">
        <v>153</v>
      </c>
      <c r="AB8" t="s">
        <v>155</v>
      </c>
      <c r="AC8" t="s">
        <v>2734</v>
      </c>
      <c r="AD8" t="s">
        <v>2735</v>
      </c>
      <c r="AE8" t="s">
        <v>159</v>
      </c>
    </row>
    <row r="9" spans="1:35" hidden="1" x14ac:dyDescent="0.2">
      <c r="A9" t="s">
        <v>2725</v>
      </c>
      <c r="B9" t="s">
        <v>2726</v>
      </c>
      <c r="C9" t="s">
        <v>2732</v>
      </c>
      <c r="D9" t="s">
        <v>2732</v>
      </c>
      <c r="E9">
        <v>300</v>
      </c>
      <c r="F9">
        <v>12081451200</v>
      </c>
      <c r="G9">
        <f t="shared" si="0"/>
        <v>2.4162902399999999</v>
      </c>
      <c r="H9" t="s">
        <v>2727</v>
      </c>
      <c r="I9" t="s">
        <v>2728</v>
      </c>
      <c r="J9" t="s">
        <v>141</v>
      </c>
      <c r="K9">
        <v>3684949796</v>
      </c>
      <c r="L9" t="s">
        <v>2729</v>
      </c>
      <c r="M9" t="s">
        <v>143</v>
      </c>
      <c r="N9" t="s">
        <v>144</v>
      </c>
      <c r="O9" t="s">
        <v>162</v>
      </c>
      <c r="P9" t="s">
        <v>146</v>
      </c>
      <c r="Q9" t="s">
        <v>2223</v>
      </c>
      <c r="R9" t="s">
        <v>2730</v>
      </c>
      <c r="S9" t="s">
        <v>2546</v>
      </c>
      <c r="T9" t="s">
        <v>2547</v>
      </c>
      <c r="U9" t="s">
        <v>2546</v>
      </c>
      <c r="V9" t="s">
        <v>2224</v>
      </c>
      <c r="W9" t="s">
        <v>2731</v>
      </c>
      <c r="X9" t="s">
        <v>2732</v>
      </c>
      <c r="Y9" t="s">
        <v>151</v>
      </c>
      <c r="Z9" t="s">
        <v>178</v>
      </c>
      <c r="AA9" t="s">
        <v>2733</v>
      </c>
      <c r="AB9" t="s">
        <v>155</v>
      </c>
      <c r="AC9" t="s">
        <v>2734</v>
      </c>
      <c r="AD9" t="s">
        <v>2735</v>
      </c>
      <c r="AE9" t="s">
        <v>159</v>
      </c>
      <c r="AF9" t="s">
        <v>2736</v>
      </c>
    </row>
    <row r="10" spans="1:35" hidden="1" x14ac:dyDescent="0.2">
      <c r="A10" t="s">
        <v>2737</v>
      </c>
      <c r="B10" t="s">
        <v>2726</v>
      </c>
      <c r="C10" t="s">
        <v>179</v>
      </c>
      <c r="D10" t="s">
        <v>2742</v>
      </c>
      <c r="E10">
        <v>300</v>
      </c>
      <c r="F10">
        <v>21640735200</v>
      </c>
      <c r="G10">
        <f t="shared" si="0"/>
        <v>4.3281470400000002</v>
      </c>
      <c r="H10" t="s">
        <v>2727</v>
      </c>
      <c r="I10" t="s">
        <v>2738</v>
      </c>
      <c r="J10" t="s">
        <v>141</v>
      </c>
      <c r="K10">
        <v>8299433636</v>
      </c>
      <c r="L10" t="s">
        <v>2729</v>
      </c>
      <c r="M10" t="s">
        <v>143</v>
      </c>
      <c r="N10" t="s">
        <v>144</v>
      </c>
      <c r="O10" t="s">
        <v>183</v>
      </c>
      <c r="P10" t="s">
        <v>184</v>
      </c>
      <c r="Q10" t="s">
        <v>2739</v>
      </c>
      <c r="R10" t="s">
        <v>2740</v>
      </c>
      <c r="S10" t="s">
        <v>2546</v>
      </c>
      <c r="T10" t="s">
        <v>2547</v>
      </c>
      <c r="U10" t="s">
        <v>2546</v>
      </c>
      <c r="V10" t="s">
        <v>2224</v>
      </c>
      <c r="W10" t="s">
        <v>2741</v>
      </c>
      <c r="X10" t="s">
        <v>2742</v>
      </c>
      <c r="Y10" t="s">
        <v>151</v>
      </c>
      <c r="Z10" t="s">
        <v>178</v>
      </c>
      <c r="AA10" t="s">
        <v>2733</v>
      </c>
      <c r="AB10" t="s">
        <v>155</v>
      </c>
      <c r="AC10" t="s">
        <v>2734</v>
      </c>
      <c r="AD10" t="s">
        <v>2735</v>
      </c>
      <c r="AE10" t="s">
        <v>2743</v>
      </c>
      <c r="AH10" t="s">
        <v>2739</v>
      </c>
    </row>
    <row r="11" spans="1:35" hidden="1" x14ac:dyDescent="0.2">
      <c r="A11" t="s">
        <v>2744</v>
      </c>
      <c r="B11" t="s">
        <v>2726</v>
      </c>
      <c r="C11" t="s">
        <v>179</v>
      </c>
      <c r="D11" t="s">
        <v>2748</v>
      </c>
      <c r="E11">
        <v>300</v>
      </c>
      <c r="F11">
        <v>19563883800</v>
      </c>
      <c r="G11">
        <f t="shared" si="0"/>
        <v>3.9127767599999999</v>
      </c>
      <c r="H11" t="s">
        <v>2727</v>
      </c>
      <c r="I11" t="s">
        <v>2745</v>
      </c>
      <c r="J11" t="s">
        <v>141</v>
      </c>
      <c r="K11">
        <v>7453045761</v>
      </c>
      <c r="L11" t="s">
        <v>2729</v>
      </c>
      <c r="M11" t="s">
        <v>143</v>
      </c>
      <c r="N11" t="s">
        <v>144</v>
      </c>
      <c r="O11" t="s">
        <v>162</v>
      </c>
      <c r="P11" t="s">
        <v>184</v>
      </c>
      <c r="Q11" t="s">
        <v>2739</v>
      </c>
      <c r="R11" t="s">
        <v>2746</v>
      </c>
      <c r="S11" t="s">
        <v>2546</v>
      </c>
      <c r="T11" t="s">
        <v>2547</v>
      </c>
      <c r="U11" t="s">
        <v>2546</v>
      </c>
      <c r="V11" t="s">
        <v>2224</v>
      </c>
      <c r="W11" t="s">
        <v>2747</v>
      </c>
      <c r="X11" t="s">
        <v>2748</v>
      </c>
      <c r="Y11" t="s">
        <v>151</v>
      </c>
      <c r="Z11" t="s">
        <v>178</v>
      </c>
      <c r="AA11" t="s">
        <v>2733</v>
      </c>
      <c r="AB11" t="s">
        <v>155</v>
      </c>
      <c r="AC11" t="s">
        <v>2734</v>
      </c>
      <c r="AD11" t="s">
        <v>2735</v>
      </c>
      <c r="AE11" t="s">
        <v>2743</v>
      </c>
      <c r="AH11" t="s">
        <v>2739</v>
      </c>
    </row>
    <row r="12" spans="1:35" hidden="1" x14ac:dyDescent="0.2">
      <c r="A12" t="s">
        <v>2749</v>
      </c>
      <c r="B12" t="s">
        <v>2726</v>
      </c>
      <c r="C12" t="s">
        <v>2754</v>
      </c>
      <c r="D12" t="s">
        <v>2755</v>
      </c>
      <c r="E12">
        <v>300</v>
      </c>
      <c r="F12">
        <v>6998405100</v>
      </c>
      <c r="G12">
        <f t="shared" si="0"/>
        <v>1.3996810200000001</v>
      </c>
      <c r="H12" t="s">
        <v>2727</v>
      </c>
      <c r="I12" t="s">
        <v>2750</v>
      </c>
      <c r="J12" t="s">
        <v>141</v>
      </c>
      <c r="K12">
        <v>2137990493</v>
      </c>
      <c r="L12" t="s">
        <v>2729</v>
      </c>
      <c r="M12" t="s">
        <v>143</v>
      </c>
      <c r="N12" t="s">
        <v>144</v>
      </c>
      <c r="O12" t="s">
        <v>162</v>
      </c>
      <c r="P12" t="s">
        <v>184</v>
      </c>
      <c r="Q12" t="s">
        <v>2223</v>
      </c>
      <c r="R12" t="s">
        <v>2751</v>
      </c>
      <c r="S12" t="s">
        <v>2546</v>
      </c>
      <c r="T12" t="s">
        <v>2547</v>
      </c>
      <c r="U12" t="s">
        <v>2546</v>
      </c>
      <c r="V12" t="s">
        <v>2224</v>
      </c>
      <c r="W12" t="s">
        <v>2752</v>
      </c>
      <c r="X12" t="s">
        <v>2753</v>
      </c>
      <c r="Y12" t="s">
        <v>151</v>
      </c>
      <c r="Z12" t="s">
        <v>178</v>
      </c>
      <c r="AA12" t="s">
        <v>2733</v>
      </c>
      <c r="AB12" t="s">
        <v>155</v>
      </c>
      <c r="AC12" t="s">
        <v>2734</v>
      </c>
      <c r="AD12" t="s">
        <v>2735</v>
      </c>
      <c r="AE12" t="s">
        <v>159</v>
      </c>
      <c r="AF12" t="s">
        <v>2736</v>
      </c>
      <c r="AG12" t="s">
        <v>2755</v>
      </c>
    </row>
    <row r="13" spans="1:35" hidden="1" x14ac:dyDescent="0.2">
      <c r="A13" t="s">
        <v>2756</v>
      </c>
      <c r="B13" t="s">
        <v>2726</v>
      </c>
      <c r="C13" t="s">
        <v>2754</v>
      </c>
      <c r="D13" t="s">
        <v>2755</v>
      </c>
      <c r="E13">
        <v>300</v>
      </c>
      <c r="F13">
        <v>7230039000</v>
      </c>
      <c r="G13">
        <f t="shared" si="0"/>
        <v>1.4460078000000001</v>
      </c>
      <c r="H13" t="s">
        <v>2727</v>
      </c>
      <c r="I13" t="s">
        <v>2750</v>
      </c>
      <c r="J13" t="s">
        <v>141</v>
      </c>
      <c r="K13">
        <v>2175753087</v>
      </c>
      <c r="L13" t="s">
        <v>2729</v>
      </c>
      <c r="M13" t="s">
        <v>143</v>
      </c>
      <c r="N13" t="s">
        <v>144</v>
      </c>
      <c r="O13" t="s">
        <v>191</v>
      </c>
      <c r="P13" t="s">
        <v>146</v>
      </c>
      <c r="Q13" t="s">
        <v>2223</v>
      </c>
      <c r="R13" t="s">
        <v>2757</v>
      </c>
      <c r="S13" t="s">
        <v>2546</v>
      </c>
      <c r="T13" t="s">
        <v>2547</v>
      </c>
      <c r="U13" t="s">
        <v>2546</v>
      </c>
      <c r="V13" t="s">
        <v>2224</v>
      </c>
      <c r="W13" t="s">
        <v>2752</v>
      </c>
      <c r="X13" t="s">
        <v>2758</v>
      </c>
      <c r="Y13" t="s">
        <v>151</v>
      </c>
      <c r="Z13" t="s">
        <v>178</v>
      </c>
      <c r="AA13" t="s">
        <v>2733</v>
      </c>
      <c r="AB13" t="s">
        <v>155</v>
      </c>
      <c r="AC13" t="s">
        <v>2734</v>
      </c>
      <c r="AD13" t="s">
        <v>2735</v>
      </c>
      <c r="AE13" t="s">
        <v>159</v>
      </c>
      <c r="AF13" t="s">
        <v>2736</v>
      </c>
      <c r="AG13" t="s">
        <v>2755</v>
      </c>
    </row>
    <row r="14" spans="1:35" hidden="1" x14ac:dyDescent="0.2">
      <c r="A14" t="s">
        <v>2759</v>
      </c>
      <c r="B14" t="s">
        <v>2726</v>
      </c>
      <c r="C14" t="s">
        <v>2754</v>
      </c>
      <c r="D14" t="s">
        <v>2755</v>
      </c>
      <c r="E14">
        <v>300</v>
      </c>
      <c r="F14">
        <v>7270302900</v>
      </c>
      <c r="G14">
        <f t="shared" si="0"/>
        <v>1.4540605799999999</v>
      </c>
      <c r="H14" t="s">
        <v>2727</v>
      </c>
      <c r="I14" t="s">
        <v>2750</v>
      </c>
      <c r="J14" t="s">
        <v>141</v>
      </c>
      <c r="K14">
        <v>2224293426</v>
      </c>
      <c r="L14" t="s">
        <v>2729</v>
      </c>
      <c r="M14" t="s">
        <v>143</v>
      </c>
      <c r="N14" t="s">
        <v>144</v>
      </c>
      <c r="O14" t="s">
        <v>162</v>
      </c>
      <c r="P14" t="s">
        <v>184</v>
      </c>
      <c r="Q14" t="s">
        <v>2223</v>
      </c>
      <c r="R14" t="s">
        <v>2760</v>
      </c>
      <c r="S14" t="s">
        <v>2546</v>
      </c>
      <c r="T14" t="s">
        <v>2547</v>
      </c>
      <c r="U14" t="s">
        <v>2546</v>
      </c>
      <c r="V14" t="s">
        <v>2224</v>
      </c>
      <c r="W14" t="s">
        <v>2752</v>
      </c>
      <c r="X14" t="s">
        <v>2761</v>
      </c>
      <c r="Y14" t="s">
        <v>151</v>
      </c>
      <c r="Z14" t="s">
        <v>178</v>
      </c>
      <c r="AA14" t="s">
        <v>2733</v>
      </c>
      <c r="AB14" t="s">
        <v>155</v>
      </c>
      <c r="AC14" t="s">
        <v>2734</v>
      </c>
      <c r="AD14" t="s">
        <v>2735</v>
      </c>
      <c r="AE14" t="s">
        <v>159</v>
      </c>
      <c r="AF14" t="s">
        <v>2736</v>
      </c>
      <c r="AG14" t="s">
        <v>2755</v>
      </c>
    </row>
    <row r="15" spans="1:35" hidden="1" x14ac:dyDescent="0.2">
      <c r="A15" t="s">
        <v>2762</v>
      </c>
      <c r="B15" t="s">
        <v>2726</v>
      </c>
      <c r="C15" t="s">
        <v>2766</v>
      </c>
      <c r="D15" t="s">
        <v>2767</v>
      </c>
      <c r="E15">
        <v>300</v>
      </c>
      <c r="F15">
        <v>12012870900</v>
      </c>
      <c r="G15">
        <f t="shared" si="0"/>
        <v>2.4025741799999998</v>
      </c>
      <c r="H15" t="s">
        <v>2727</v>
      </c>
      <c r="I15" t="s">
        <v>2763</v>
      </c>
      <c r="J15" t="s">
        <v>141</v>
      </c>
      <c r="K15">
        <v>3634017424</v>
      </c>
      <c r="L15" t="s">
        <v>2729</v>
      </c>
      <c r="M15" t="s">
        <v>143</v>
      </c>
      <c r="N15" t="s">
        <v>167</v>
      </c>
      <c r="O15" t="s">
        <v>173</v>
      </c>
      <c r="P15" t="s">
        <v>184</v>
      </c>
      <c r="Q15" t="s">
        <v>2223</v>
      </c>
      <c r="R15" t="s">
        <v>2764</v>
      </c>
      <c r="S15" t="s">
        <v>2546</v>
      </c>
      <c r="T15" t="s">
        <v>2547</v>
      </c>
      <c r="U15" t="s">
        <v>2546</v>
      </c>
      <c r="V15" t="s">
        <v>2224</v>
      </c>
      <c r="W15" t="s">
        <v>2765</v>
      </c>
      <c r="X15" t="s">
        <v>2766</v>
      </c>
      <c r="Y15" t="s">
        <v>151</v>
      </c>
      <c r="Z15" t="s">
        <v>178</v>
      </c>
      <c r="AA15" t="s">
        <v>2733</v>
      </c>
      <c r="AB15" t="s">
        <v>155</v>
      </c>
      <c r="AC15" t="s">
        <v>2734</v>
      </c>
      <c r="AD15" t="s">
        <v>2735</v>
      </c>
      <c r="AE15" t="s">
        <v>159</v>
      </c>
      <c r="AF15" t="s">
        <v>2736</v>
      </c>
    </row>
    <row r="16" spans="1:35" hidden="1" x14ac:dyDescent="0.2">
      <c r="A16" t="s">
        <v>2768</v>
      </c>
      <c r="B16" t="s">
        <v>2726</v>
      </c>
      <c r="C16" t="s">
        <v>2772</v>
      </c>
      <c r="D16" t="s">
        <v>2773</v>
      </c>
      <c r="E16">
        <v>300</v>
      </c>
      <c r="F16">
        <v>11488671600</v>
      </c>
      <c r="G16">
        <f t="shared" si="0"/>
        <v>2.29773432</v>
      </c>
      <c r="H16" t="s">
        <v>2727</v>
      </c>
      <c r="I16" t="s">
        <v>2769</v>
      </c>
      <c r="J16" t="s">
        <v>141</v>
      </c>
      <c r="K16">
        <v>3458678168</v>
      </c>
      <c r="L16" t="s">
        <v>2729</v>
      </c>
      <c r="M16" t="s">
        <v>143</v>
      </c>
      <c r="N16" t="s">
        <v>144</v>
      </c>
      <c r="O16" t="s">
        <v>162</v>
      </c>
      <c r="P16" t="s">
        <v>184</v>
      </c>
      <c r="Q16" t="s">
        <v>2223</v>
      </c>
      <c r="R16" t="s">
        <v>2770</v>
      </c>
      <c r="S16" t="s">
        <v>2546</v>
      </c>
      <c r="T16" t="s">
        <v>2547</v>
      </c>
      <c r="U16" t="s">
        <v>2546</v>
      </c>
      <c r="V16" t="s">
        <v>2224</v>
      </c>
      <c r="W16" t="s">
        <v>2771</v>
      </c>
      <c r="X16" t="s">
        <v>2772</v>
      </c>
      <c r="Y16" t="s">
        <v>151</v>
      </c>
      <c r="Z16" t="s">
        <v>178</v>
      </c>
      <c r="AA16" t="s">
        <v>2733</v>
      </c>
      <c r="AB16" t="s">
        <v>155</v>
      </c>
      <c r="AC16" t="s">
        <v>2734</v>
      </c>
      <c r="AD16" t="s">
        <v>2735</v>
      </c>
      <c r="AE16" t="s">
        <v>159</v>
      </c>
      <c r="AF16" t="s">
        <v>2736</v>
      </c>
    </row>
    <row r="17" spans="1:34" hidden="1" x14ac:dyDescent="0.2">
      <c r="A17" t="s">
        <v>2774</v>
      </c>
      <c r="B17" t="s">
        <v>2726</v>
      </c>
      <c r="C17" t="s">
        <v>2778</v>
      </c>
      <c r="D17" t="s">
        <v>2779</v>
      </c>
      <c r="E17">
        <v>300</v>
      </c>
      <c r="F17">
        <v>13309732800</v>
      </c>
      <c r="G17">
        <f t="shared" si="0"/>
        <v>2.6619465600000001</v>
      </c>
      <c r="H17" t="s">
        <v>2727</v>
      </c>
      <c r="I17" t="s">
        <v>2775</v>
      </c>
      <c r="J17" t="s">
        <v>141</v>
      </c>
      <c r="K17">
        <v>4009968868</v>
      </c>
      <c r="L17" t="s">
        <v>2729</v>
      </c>
      <c r="M17" t="s">
        <v>143</v>
      </c>
      <c r="N17" t="s">
        <v>167</v>
      </c>
      <c r="O17" t="s">
        <v>145</v>
      </c>
      <c r="P17" t="s">
        <v>184</v>
      </c>
      <c r="Q17" t="s">
        <v>2223</v>
      </c>
      <c r="R17" t="s">
        <v>2776</v>
      </c>
      <c r="S17" t="s">
        <v>2546</v>
      </c>
      <c r="T17" t="s">
        <v>2547</v>
      </c>
      <c r="U17" t="s">
        <v>2546</v>
      </c>
      <c r="V17" t="s">
        <v>2224</v>
      </c>
      <c r="W17" t="s">
        <v>2777</v>
      </c>
      <c r="X17" t="s">
        <v>2778</v>
      </c>
      <c r="Y17" t="s">
        <v>151</v>
      </c>
      <c r="Z17" t="s">
        <v>178</v>
      </c>
      <c r="AA17" t="s">
        <v>2733</v>
      </c>
      <c r="AB17" t="s">
        <v>155</v>
      </c>
      <c r="AC17" t="s">
        <v>2734</v>
      </c>
      <c r="AD17" t="s">
        <v>2735</v>
      </c>
      <c r="AE17" t="s">
        <v>159</v>
      </c>
      <c r="AF17" t="s">
        <v>2736</v>
      </c>
    </row>
    <row r="18" spans="1:34" hidden="1" x14ac:dyDescent="0.2">
      <c r="A18" t="s">
        <v>2780</v>
      </c>
      <c r="B18" t="s">
        <v>2726</v>
      </c>
      <c r="C18" t="s">
        <v>2754</v>
      </c>
      <c r="D18" t="s">
        <v>2784</v>
      </c>
      <c r="E18">
        <v>300</v>
      </c>
      <c r="F18">
        <v>7850773200</v>
      </c>
      <c r="G18">
        <f t="shared" si="0"/>
        <v>1.5701546399999999</v>
      </c>
      <c r="H18" t="s">
        <v>2727</v>
      </c>
      <c r="I18" t="s">
        <v>2781</v>
      </c>
      <c r="J18" t="s">
        <v>141</v>
      </c>
      <c r="K18">
        <v>2372191038</v>
      </c>
      <c r="L18" t="s">
        <v>2729</v>
      </c>
      <c r="M18" t="s">
        <v>143</v>
      </c>
      <c r="N18" t="s">
        <v>144</v>
      </c>
      <c r="O18" t="s">
        <v>145</v>
      </c>
      <c r="P18" t="s">
        <v>146</v>
      </c>
      <c r="Q18" t="s">
        <v>2223</v>
      </c>
      <c r="R18" t="s">
        <v>2782</v>
      </c>
      <c r="S18" t="s">
        <v>2546</v>
      </c>
      <c r="T18" t="s">
        <v>2547</v>
      </c>
      <c r="U18" t="s">
        <v>2546</v>
      </c>
      <c r="V18" t="s">
        <v>2224</v>
      </c>
      <c r="W18" t="s">
        <v>2752</v>
      </c>
      <c r="X18" t="s">
        <v>2783</v>
      </c>
      <c r="Y18" t="s">
        <v>151</v>
      </c>
      <c r="Z18" t="s">
        <v>178</v>
      </c>
      <c r="AA18" t="s">
        <v>2733</v>
      </c>
      <c r="AB18" t="s">
        <v>155</v>
      </c>
      <c r="AC18" t="s">
        <v>2734</v>
      </c>
      <c r="AD18" t="s">
        <v>2735</v>
      </c>
      <c r="AE18" t="s">
        <v>159</v>
      </c>
      <c r="AF18" t="s">
        <v>2736</v>
      </c>
      <c r="AG18" t="s">
        <v>2784</v>
      </c>
    </row>
    <row r="19" spans="1:34" hidden="1" x14ac:dyDescent="0.2">
      <c r="A19" t="s">
        <v>2785</v>
      </c>
      <c r="B19" t="s">
        <v>2726</v>
      </c>
      <c r="C19" t="s">
        <v>2754</v>
      </c>
      <c r="D19" t="s">
        <v>2784</v>
      </c>
      <c r="E19">
        <v>300</v>
      </c>
      <c r="F19">
        <v>6189456300</v>
      </c>
      <c r="G19">
        <f t="shared" si="0"/>
        <v>1.23789126</v>
      </c>
      <c r="H19" t="s">
        <v>2727</v>
      </c>
      <c r="I19" t="s">
        <v>2781</v>
      </c>
      <c r="J19" t="s">
        <v>141</v>
      </c>
      <c r="K19">
        <v>1854360778</v>
      </c>
      <c r="L19" t="s">
        <v>2729</v>
      </c>
      <c r="M19" t="s">
        <v>143</v>
      </c>
      <c r="N19" t="s">
        <v>167</v>
      </c>
      <c r="O19" t="s">
        <v>145</v>
      </c>
      <c r="P19" t="s">
        <v>184</v>
      </c>
      <c r="Q19" t="s">
        <v>2223</v>
      </c>
      <c r="R19" t="s">
        <v>2786</v>
      </c>
      <c r="S19" t="s">
        <v>2546</v>
      </c>
      <c r="T19" t="s">
        <v>2547</v>
      </c>
      <c r="U19" t="s">
        <v>2546</v>
      </c>
      <c r="V19" t="s">
        <v>2224</v>
      </c>
      <c r="W19" t="s">
        <v>2752</v>
      </c>
      <c r="X19" t="s">
        <v>2787</v>
      </c>
      <c r="Y19" t="s">
        <v>151</v>
      </c>
      <c r="Z19" t="s">
        <v>178</v>
      </c>
      <c r="AA19" t="s">
        <v>2733</v>
      </c>
      <c r="AB19" t="s">
        <v>155</v>
      </c>
      <c r="AC19" t="s">
        <v>2734</v>
      </c>
      <c r="AD19" t="s">
        <v>2735</v>
      </c>
      <c r="AE19" t="s">
        <v>159</v>
      </c>
      <c r="AF19" t="s">
        <v>2736</v>
      </c>
      <c r="AG19" t="s">
        <v>2784</v>
      </c>
    </row>
    <row r="20" spans="1:34" hidden="1" x14ac:dyDescent="0.2">
      <c r="A20" t="s">
        <v>2788</v>
      </c>
      <c r="B20" t="s">
        <v>2726</v>
      </c>
      <c r="C20" t="s">
        <v>2754</v>
      </c>
      <c r="D20" t="s">
        <v>2784</v>
      </c>
      <c r="E20">
        <v>300</v>
      </c>
      <c r="F20">
        <v>6844718700</v>
      </c>
      <c r="G20">
        <f t="shared" si="0"/>
        <v>1.36894374</v>
      </c>
      <c r="H20" t="s">
        <v>2727</v>
      </c>
      <c r="I20" t="s">
        <v>2781</v>
      </c>
      <c r="J20" t="s">
        <v>141</v>
      </c>
      <c r="K20">
        <v>2043905295</v>
      </c>
      <c r="L20" t="s">
        <v>2729</v>
      </c>
      <c r="M20" t="s">
        <v>143</v>
      </c>
      <c r="N20" t="s">
        <v>144</v>
      </c>
      <c r="O20" t="s">
        <v>162</v>
      </c>
      <c r="P20" t="s">
        <v>146</v>
      </c>
      <c r="Q20" t="s">
        <v>2223</v>
      </c>
      <c r="R20" t="s">
        <v>2789</v>
      </c>
      <c r="S20" t="s">
        <v>2546</v>
      </c>
      <c r="T20" t="s">
        <v>2547</v>
      </c>
      <c r="U20" t="s">
        <v>2546</v>
      </c>
      <c r="V20" t="s">
        <v>2224</v>
      </c>
      <c r="W20" t="s">
        <v>2752</v>
      </c>
      <c r="X20" t="s">
        <v>2790</v>
      </c>
      <c r="Y20" t="s">
        <v>151</v>
      </c>
      <c r="Z20" t="s">
        <v>178</v>
      </c>
      <c r="AA20" t="s">
        <v>2733</v>
      </c>
      <c r="AB20" t="s">
        <v>155</v>
      </c>
      <c r="AC20" t="s">
        <v>2734</v>
      </c>
      <c r="AD20" t="s">
        <v>2735</v>
      </c>
      <c r="AE20" t="s">
        <v>159</v>
      </c>
      <c r="AF20" t="s">
        <v>2736</v>
      </c>
      <c r="AG20" t="s">
        <v>2784</v>
      </c>
    </row>
    <row r="21" spans="1:34" hidden="1" x14ac:dyDescent="0.2">
      <c r="A21" t="s">
        <v>2791</v>
      </c>
      <c r="B21" t="s">
        <v>2726</v>
      </c>
      <c r="C21" t="s">
        <v>2754</v>
      </c>
      <c r="D21" t="s">
        <v>2795</v>
      </c>
      <c r="E21">
        <v>300</v>
      </c>
      <c r="F21">
        <v>6817651800</v>
      </c>
      <c r="G21">
        <f t="shared" si="0"/>
        <v>1.3635303599999999</v>
      </c>
      <c r="H21" t="s">
        <v>2727</v>
      </c>
      <c r="I21" t="s">
        <v>2792</v>
      </c>
      <c r="J21" t="s">
        <v>141</v>
      </c>
      <c r="K21">
        <v>2052384615</v>
      </c>
      <c r="L21" t="s">
        <v>2729</v>
      </c>
      <c r="M21" t="s">
        <v>143</v>
      </c>
      <c r="N21" t="s">
        <v>144</v>
      </c>
      <c r="O21" t="s">
        <v>162</v>
      </c>
      <c r="P21" t="s">
        <v>146</v>
      </c>
      <c r="Q21" t="s">
        <v>2223</v>
      </c>
      <c r="R21" t="s">
        <v>2793</v>
      </c>
      <c r="S21" t="s">
        <v>2546</v>
      </c>
      <c r="T21" t="s">
        <v>2547</v>
      </c>
      <c r="U21" t="s">
        <v>2546</v>
      </c>
      <c r="V21" t="s">
        <v>2224</v>
      </c>
      <c r="W21" t="s">
        <v>2752</v>
      </c>
      <c r="X21" t="s">
        <v>2794</v>
      </c>
      <c r="Y21" t="s">
        <v>151</v>
      </c>
      <c r="Z21" t="s">
        <v>178</v>
      </c>
      <c r="AA21" t="s">
        <v>2733</v>
      </c>
      <c r="AB21" t="s">
        <v>155</v>
      </c>
      <c r="AC21" t="s">
        <v>2734</v>
      </c>
      <c r="AD21" t="s">
        <v>2735</v>
      </c>
      <c r="AE21" t="s">
        <v>159</v>
      </c>
      <c r="AF21" t="s">
        <v>2736</v>
      </c>
      <c r="AG21" t="s">
        <v>2795</v>
      </c>
    </row>
    <row r="22" spans="1:34" hidden="1" x14ac:dyDescent="0.2">
      <c r="A22" t="s">
        <v>2796</v>
      </c>
      <c r="B22" t="s">
        <v>2726</v>
      </c>
      <c r="C22" t="s">
        <v>2754</v>
      </c>
      <c r="D22" t="s">
        <v>2795</v>
      </c>
      <c r="E22">
        <v>300</v>
      </c>
      <c r="F22">
        <v>7027005000</v>
      </c>
      <c r="G22">
        <f t="shared" si="0"/>
        <v>1.4054009999999999</v>
      </c>
      <c r="H22" t="s">
        <v>2727</v>
      </c>
      <c r="I22" t="s">
        <v>2792</v>
      </c>
      <c r="J22" t="s">
        <v>141</v>
      </c>
      <c r="K22">
        <v>2092122518</v>
      </c>
      <c r="L22" t="s">
        <v>2729</v>
      </c>
      <c r="M22" t="s">
        <v>143</v>
      </c>
      <c r="N22" t="s">
        <v>144</v>
      </c>
      <c r="O22" t="s">
        <v>162</v>
      </c>
      <c r="P22" t="s">
        <v>184</v>
      </c>
      <c r="Q22" t="s">
        <v>2223</v>
      </c>
      <c r="R22" t="s">
        <v>2797</v>
      </c>
      <c r="S22" t="s">
        <v>2546</v>
      </c>
      <c r="T22" t="s">
        <v>2547</v>
      </c>
      <c r="U22" t="s">
        <v>2546</v>
      </c>
      <c r="V22" t="s">
        <v>2224</v>
      </c>
      <c r="W22" t="s">
        <v>2752</v>
      </c>
      <c r="X22" t="s">
        <v>2798</v>
      </c>
      <c r="Y22" t="s">
        <v>151</v>
      </c>
      <c r="Z22" t="s">
        <v>178</v>
      </c>
      <c r="AA22" t="s">
        <v>2733</v>
      </c>
      <c r="AB22" t="s">
        <v>155</v>
      </c>
      <c r="AC22" t="s">
        <v>2734</v>
      </c>
      <c r="AD22" t="s">
        <v>2735</v>
      </c>
      <c r="AE22" t="s">
        <v>159</v>
      </c>
      <c r="AF22" t="s">
        <v>2736</v>
      </c>
      <c r="AG22" t="s">
        <v>2795</v>
      </c>
    </row>
    <row r="23" spans="1:34" hidden="1" x14ac:dyDescent="0.2">
      <c r="A23" t="s">
        <v>2799</v>
      </c>
      <c r="B23" t="s">
        <v>2726</v>
      </c>
      <c r="C23" t="s">
        <v>2754</v>
      </c>
      <c r="D23" t="s">
        <v>2795</v>
      </c>
      <c r="E23">
        <v>300</v>
      </c>
      <c r="F23">
        <v>6081420000</v>
      </c>
      <c r="G23">
        <f t="shared" si="0"/>
        <v>1.2162839999999999</v>
      </c>
      <c r="H23" t="s">
        <v>2727</v>
      </c>
      <c r="I23" t="s">
        <v>2792</v>
      </c>
      <c r="J23" t="s">
        <v>141</v>
      </c>
      <c r="K23">
        <v>1824242612</v>
      </c>
      <c r="L23" t="s">
        <v>2729</v>
      </c>
      <c r="M23" t="s">
        <v>143</v>
      </c>
      <c r="N23" t="s">
        <v>144</v>
      </c>
      <c r="O23" t="s">
        <v>145</v>
      </c>
      <c r="P23" t="s">
        <v>146</v>
      </c>
      <c r="Q23" t="s">
        <v>2223</v>
      </c>
      <c r="R23" t="s">
        <v>2800</v>
      </c>
      <c r="S23" t="s">
        <v>2546</v>
      </c>
      <c r="T23" t="s">
        <v>2547</v>
      </c>
      <c r="U23" t="s">
        <v>2546</v>
      </c>
      <c r="V23" t="s">
        <v>2224</v>
      </c>
      <c r="W23" t="s">
        <v>2752</v>
      </c>
      <c r="X23" t="s">
        <v>2801</v>
      </c>
      <c r="Y23" t="s">
        <v>151</v>
      </c>
      <c r="Z23" t="s">
        <v>178</v>
      </c>
      <c r="AA23" t="s">
        <v>2733</v>
      </c>
      <c r="AB23" t="s">
        <v>155</v>
      </c>
      <c r="AC23" t="s">
        <v>2734</v>
      </c>
      <c r="AD23" t="s">
        <v>2735</v>
      </c>
      <c r="AE23" t="s">
        <v>159</v>
      </c>
      <c r="AF23" t="s">
        <v>2736</v>
      </c>
      <c r="AG23" t="s">
        <v>2795</v>
      </c>
    </row>
    <row r="24" spans="1:34" hidden="1" x14ac:dyDescent="0.2">
      <c r="A24" t="s">
        <v>2802</v>
      </c>
      <c r="B24" t="s">
        <v>2726</v>
      </c>
      <c r="C24" t="s">
        <v>2754</v>
      </c>
      <c r="D24" t="s">
        <v>2806</v>
      </c>
      <c r="E24">
        <v>300</v>
      </c>
      <c r="F24">
        <v>6714902400</v>
      </c>
      <c r="G24">
        <f t="shared" si="0"/>
        <v>1.34298048</v>
      </c>
      <c r="H24" t="s">
        <v>2727</v>
      </c>
      <c r="I24" t="s">
        <v>2803</v>
      </c>
      <c r="J24" t="s">
        <v>141</v>
      </c>
      <c r="K24">
        <v>2019008119</v>
      </c>
      <c r="L24" t="s">
        <v>2729</v>
      </c>
      <c r="M24" t="s">
        <v>143</v>
      </c>
      <c r="N24" t="s">
        <v>144</v>
      </c>
      <c r="O24" t="s">
        <v>145</v>
      </c>
      <c r="P24" t="s">
        <v>146</v>
      </c>
      <c r="Q24" t="s">
        <v>2223</v>
      </c>
      <c r="R24" t="s">
        <v>2804</v>
      </c>
      <c r="S24" t="s">
        <v>2546</v>
      </c>
      <c r="T24" t="s">
        <v>2547</v>
      </c>
      <c r="U24" t="s">
        <v>2546</v>
      </c>
      <c r="V24" t="s">
        <v>2224</v>
      </c>
      <c r="W24" t="s">
        <v>2752</v>
      </c>
      <c r="X24" t="s">
        <v>2805</v>
      </c>
      <c r="Y24" t="s">
        <v>151</v>
      </c>
      <c r="Z24" t="s">
        <v>178</v>
      </c>
      <c r="AA24" t="s">
        <v>2733</v>
      </c>
      <c r="AB24" t="s">
        <v>155</v>
      </c>
      <c r="AC24" t="s">
        <v>2734</v>
      </c>
      <c r="AD24" t="s">
        <v>2735</v>
      </c>
      <c r="AE24" t="s">
        <v>159</v>
      </c>
      <c r="AF24" t="s">
        <v>2736</v>
      </c>
      <c r="AG24" t="s">
        <v>2806</v>
      </c>
    </row>
    <row r="25" spans="1:34" hidden="1" x14ac:dyDescent="0.2">
      <c r="A25" t="s">
        <v>2807</v>
      </c>
      <c r="B25" t="s">
        <v>2726</v>
      </c>
      <c r="C25" t="s">
        <v>2754</v>
      </c>
      <c r="D25" t="s">
        <v>2806</v>
      </c>
      <c r="E25">
        <v>300</v>
      </c>
      <c r="F25">
        <v>7425731700</v>
      </c>
      <c r="G25">
        <f t="shared" si="0"/>
        <v>1.48514634</v>
      </c>
      <c r="H25" t="s">
        <v>2727</v>
      </c>
      <c r="I25" t="s">
        <v>2803</v>
      </c>
      <c r="J25" t="s">
        <v>141</v>
      </c>
      <c r="K25">
        <v>2237973786</v>
      </c>
      <c r="L25" t="s">
        <v>2729</v>
      </c>
      <c r="M25" t="s">
        <v>143</v>
      </c>
      <c r="N25" t="s">
        <v>167</v>
      </c>
      <c r="O25" t="s">
        <v>145</v>
      </c>
      <c r="P25" t="s">
        <v>146</v>
      </c>
      <c r="Q25" t="s">
        <v>2223</v>
      </c>
      <c r="R25" t="s">
        <v>2808</v>
      </c>
      <c r="S25" t="s">
        <v>2546</v>
      </c>
      <c r="T25" t="s">
        <v>2547</v>
      </c>
      <c r="U25" t="s">
        <v>2546</v>
      </c>
      <c r="V25" t="s">
        <v>2224</v>
      </c>
      <c r="W25" t="s">
        <v>2752</v>
      </c>
      <c r="X25" t="s">
        <v>2809</v>
      </c>
      <c r="Y25" t="s">
        <v>151</v>
      </c>
      <c r="Z25" t="s">
        <v>178</v>
      </c>
      <c r="AA25" t="s">
        <v>2733</v>
      </c>
      <c r="AB25" t="s">
        <v>155</v>
      </c>
      <c r="AC25" t="s">
        <v>2734</v>
      </c>
      <c r="AD25" t="s">
        <v>2735</v>
      </c>
      <c r="AE25" t="s">
        <v>159</v>
      </c>
      <c r="AF25" t="s">
        <v>2736</v>
      </c>
      <c r="AG25" t="s">
        <v>2806</v>
      </c>
    </row>
    <row r="26" spans="1:34" hidden="1" x14ac:dyDescent="0.2">
      <c r="A26" t="s">
        <v>2810</v>
      </c>
      <c r="B26" t="s">
        <v>2726</v>
      </c>
      <c r="C26" t="s">
        <v>2754</v>
      </c>
      <c r="D26" t="s">
        <v>2814</v>
      </c>
      <c r="E26">
        <v>300</v>
      </c>
      <c r="F26">
        <v>7990827300</v>
      </c>
      <c r="G26">
        <f t="shared" si="0"/>
        <v>1.5981654599999999</v>
      </c>
      <c r="H26" t="s">
        <v>2727</v>
      </c>
      <c r="I26" t="s">
        <v>2811</v>
      </c>
      <c r="J26" t="s">
        <v>141</v>
      </c>
      <c r="K26">
        <v>2413409224</v>
      </c>
      <c r="L26" t="s">
        <v>2729</v>
      </c>
      <c r="M26" t="s">
        <v>143</v>
      </c>
      <c r="N26" t="s">
        <v>144</v>
      </c>
      <c r="O26" t="s">
        <v>162</v>
      </c>
      <c r="P26" t="s">
        <v>146</v>
      </c>
      <c r="Q26" t="s">
        <v>2223</v>
      </c>
      <c r="R26" t="s">
        <v>2812</v>
      </c>
      <c r="S26" t="s">
        <v>2546</v>
      </c>
      <c r="T26" t="s">
        <v>2547</v>
      </c>
      <c r="U26" t="s">
        <v>2546</v>
      </c>
      <c r="V26" t="s">
        <v>2224</v>
      </c>
      <c r="W26" t="s">
        <v>2752</v>
      </c>
      <c r="X26" t="s">
        <v>2813</v>
      </c>
      <c r="Y26" t="s">
        <v>151</v>
      </c>
      <c r="Z26" t="s">
        <v>178</v>
      </c>
      <c r="AA26" t="s">
        <v>2733</v>
      </c>
      <c r="AB26" t="s">
        <v>155</v>
      </c>
      <c r="AC26" t="s">
        <v>2734</v>
      </c>
      <c r="AD26" t="s">
        <v>2735</v>
      </c>
      <c r="AE26" t="s">
        <v>159</v>
      </c>
      <c r="AF26" t="s">
        <v>2736</v>
      </c>
      <c r="AG26" t="s">
        <v>2814</v>
      </c>
    </row>
    <row r="27" spans="1:34" hidden="1" x14ac:dyDescent="0.2">
      <c r="A27" t="s">
        <v>2815</v>
      </c>
      <c r="B27" t="s">
        <v>2726</v>
      </c>
      <c r="C27" t="s">
        <v>2754</v>
      </c>
      <c r="D27" t="s">
        <v>2814</v>
      </c>
      <c r="E27">
        <v>300</v>
      </c>
      <c r="F27">
        <v>7744118400</v>
      </c>
      <c r="G27">
        <f t="shared" si="0"/>
        <v>1.5488236799999999</v>
      </c>
      <c r="H27" t="s">
        <v>2727</v>
      </c>
      <c r="I27" t="s">
        <v>2811</v>
      </c>
      <c r="J27" t="s">
        <v>141</v>
      </c>
      <c r="K27">
        <v>2326041173</v>
      </c>
      <c r="L27" t="s">
        <v>2729</v>
      </c>
      <c r="M27" t="s">
        <v>143</v>
      </c>
      <c r="N27" t="s">
        <v>144</v>
      </c>
      <c r="O27" t="s">
        <v>162</v>
      </c>
      <c r="P27" t="s">
        <v>146</v>
      </c>
      <c r="Q27" t="s">
        <v>2223</v>
      </c>
      <c r="R27" t="s">
        <v>2816</v>
      </c>
      <c r="S27" t="s">
        <v>2546</v>
      </c>
      <c r="T27" t="s">
        <v>2547</v>
      </c>
      <c r="U27" t="s">
        <v>2546</v>
      </c>
      <c r="V27" t="s">
        <v>2224</v>
      </c>
      <c r="W27" t="s">
        <v>2752</v>
      </c>
      <c r="X27" t="s">
        <v>2817</v>
      </c>
      <c r="Y27" t="s">
        <v>151</v>
      </c>
      <c r="Z27" t="s">
        <v>178</v>
      </c>
      <c r="AA27" t="s">
        <v>2733</v>
      </c>
      <c r="AB27" t="s">
        <v>155</v>
      </c>
      <c r="AC27" t="s">
        <v>2734</v>
      </c>
      <c r="AD27" t="s">
        <v>2735</v>
      </c>
      <c r="AE27" t="s">
        <v>159</v>
      </c>
      <c r="AF27" t="s">
        <v>2736</v>
      </c>
      <c r="AG27" t="s">
        <v>2814</v>
      </c>
    </row>
    <row r="28" spans="1:34" hidden="1" x14ac:dyDescent="0.2">
      <c r="A28" t="s">
        <v>2818</v>
      </c>
      <c r="B28" t="s">
        <v>2726</v>
      </c>
      <c r="C28" t="s">
        <v>2754</v>
      </c>
      <c r="D28" t="s">
        <v>2814</v>
      </c>
      <c r="E28">
        <v>300</v>
      </c>
      <c r="F28">
        <v>9576433800</v>
      </c>
      <c r="G28">
        <f t="shared" si="0"/>
        <v>1.9152867600000001</v>
      </c>
      <c r="H28" t="s">
        <v>2727</v>
      </c>
      <c r="I28" t="s">
        <v>2811</v>
      </c>
      <c r="J28" t="s">
        <v>141</v>
      </c>
      <c r="K28">
        <v>2882852802</v>
      </c>
      <c r="L28" t="s">
        <v>2729</v>
      </c>
      <c r="M28" t="s">
        <v>143</v>
      </c>
      <c r="N28" t="s">
        <v>144</v>
      </c>
      <c r="O28" t="s">
        <v>145</v>
      </c>
      <c r="P28" t="s">
        <v>184</v>
      </c>
      <c r="Q28" t="s">
        <v>2223</v>
      </c>
      <c r="R28" t="s">
        <v>2819</v>
      </c>
      <c r="S28" t="s">
        <v>2546</v>
      </c>
      <c r="T28" t="s">
        <v>2547</v>
      </c>
      <c r="U28" t="s">
        <v>2546</v>
      </c>
      <c r="V28" t="s">
        <v>2224</v>
      </c>
      <c r="W28" t="s">
        <v>2752</v>
      </c>
      <c r="X28" t="s">
        <v>2820</v>
      </c>
      <c r="Y28" t="s">
        <v>151</v>
      </c>
      <c r="Z28" t="s">
        <v>178</v>
      </c>
      <c r="AA28" t="s">
        <v>2733</v>
      </c>
      <c r="AB28" t="s">
        <v>155</v>
      </c>
      <c r="AC28" t="s">
        <v>2734</v>
      </c>
      <c r="AD28" t="s">
        <v>2735</v>
      </c>
      <c r="AE28" t="s">
        <v>159</v>
      </c>
      <c r="AF28" t="s">
        <v>2736</v>
      </c>
      <c r="AG28" t="s">
        <v>2814</v>
      </c>
    </row>
    <row r="29" spans="1:34" hidden="1" x14ac:dyDescent="0.2">
      <c r="A29" t="s">
        <v>2821</v>
      </c>
      <c r="B29" t="s">
        <v>2726</v>
      </c>
      <c r="C29" t="s">
        <v>2754</v>
      </c>
      <c r="D29" t="s">
        <v>2825</v>
      </c>
      <c r="E29">
        <v>300</v>
      </c>
      <c r="F29">
        <v>7933686000</v>
      </c>
      <c r="G29">
        <f t="shared" si="0"/>
        <v>1.5867372</v>
      </c>
      <c r="H29" t="s">
        <v>2727</v>
      </c>
      <c r="I29" t="s">
        <v>2822</v>
      </c>
      <c r="J29" t="s">
        <v>141</v>
      </c>
      <c r="K29">
        <v>2406252325</v>
      </c>
      <c r="L29" t="s">
        <v>2729</v>
      </c>
      <c r="M29" t="s">
        <v>143</v>
      </c>
      <c r="N29" t="s">
        <v>144</v>
      </c>
      <c r="O29" t="s">
        <v>145</v>
      </c>
      <c r="P29" t="s">
        <v>146</v>
      </c>
      <c r="Q29" t="s">
        <v>2223</v>
      </c>
      <c r="R29" t="s">
        <v>2823</v>
      </c>
      <c r="S29" t="s">
        <v>2546</v>
      </c>
      <c r="T29" t="s">
        <v>2547</v>
      </c>
      <c r="U29" t="s">
        <v>2546</v>
      </c>
      <c r="V29" t="s">
        <v>2224</v>
      </c>
      <c r="W29" t="s">
        <v>2752</v>
      </c>
      <c r="X29" t="s">
        <v>2824</v>
      </c>
      <c r="Y29" t="s">
        <v>151</v>
      </c>
      <c r="Z29" t="s">
        <v>178</v>
      </c>
      <c r="AA29" t="s">
        <v>2733</v>
      </c>
      <c r="AB29" t="s">
        <v>155</v>
      </c>
      <c r="AC29" t="s">
        <v>2734</v>
      </c>
      <c r="AD29" t="s">
        <v>2735</v>
      </c>
      <c r="AE29" t="s">
        <v>159</v>
      </c>
      <c r="AF29" t="s">
        <v>2736</v>
      </c>
      <c r="AG29" t="s">
        <v>2825</v>
      </c>
    </row>
    <row r="30" spans="1:34" hidden="1" x14ac:dyDescent="0.2">
      <c r="A30" t="s">
        <v>2826</v>
      </c>
      <c r="B30" t="s">
        <v>2726</v>
      </c>
      <c r="C30" t="s">
        <v>2754</v>
      </c>
      <c r="D30" t="s">
        <v>2825</v>
      </c>
      <c r="E30">
        <v>300</v>
      </c>
      <c r="F30">
        <v>7431457500</v>
      </c>
      <c r="G30">
        <f t="shared" si="0"/>
        <v>1.4862915000000001</v>
      </c>
      <c r="H30" t="s">
        <v>2727</v>
      </c>
      <c r="I30" t="s">
        <v>2822</v>
      </c>
      <c r="J30" t="s">
        <v>141</v>
      </c>
      <c r="K30">
        <v>2244447747</v>
      </c>
      <c r="L30" t="s">
        <v>2729</v>
      </c>
      <c r="M30" t="s">
        <v>143</v>
      </c>
      <c r="N30" t="s">
        <v>144</v>
      </c>
      <c r="O30" t="s">
        <v>191</v>
      </c>
      <c r="P30" t="s">
        <v>184</v>
      </c>
      <c r="Q30" t="s">
        <v>2223</v>
      </c>
      <c r="R30" t="s">
        <v>2827</v>
      </c>
      <c r="S30" t="s">
        <v>2546</v>
      </c>
      <c r="T30" t="s">
        <v>2547</v>
      </c>
      <c r="U30" t="s">
        <v>2546</v>
      </c>
      <c r="V30" t="s">
        <v>2224</v>
      </c>
      <c r="W30" t="s">
        <v>2752</v>
      </c>
      <c r="X30" t="s">
        <v>2828</v>
      </c>
      <c r="Y30" t="s">
        <v>151</v>
      </c>
      <c r="Z30" t="s">
        <v>178</v>
      </c>
      <c r="AA30" t="s">
        <v>2733</v>
      </c>
      <c r="AB30" t="s">
        <v>155</v>
      </c>
      <c r="AC30" t="s">
        <v>2734</v>
      </c>
      <c r="AD30" t="s">
        <v>2735</v>
      </c>
      <c r="AE30" t="s">
        <v>159</v>
      </c>
      <c r="AF30" t="s">
        <v>2736</v>
      </c>
      <c r="AG30" t="s">
        <v>2825</v>
      </c>
    </row>
    <row r="31" spans="1:34" hidden="1" x14ac:dyDescent="0.2">
      <c r="A31" t="s">
        <v>2829</v>
      </c>
      <c r="B31" t="s">
        <v>2726</v>
      </c>
      <c r="C31" t="s">
        <v>2754</v>
      </c>
      <c r="D31" t="s">
        <v>2825</v>
      </c>
      <c r="E31">
        <v>300</v>
      </c>
      <c r="F31">
        <v>7346268900</v>
      </c>
      <c r="G31">
        <f t="shared" si="0"/>
        <v>1.4692537800000001</v>
      </c>
      <c r="H31" t="s">
        <v>2727</v>
      </c>
      <c r="I31" t="s">
        <v>2822</v>
      </c>
      <c r="J31" t="s">
        <v>141</v>
      </c>
      <c r="K31">
        <v>2253053646</v>
      </c>
      <c r="L31" t="s">
        <v>2729</v>
      </c>
      <c r="M31" t="s">
        <v>143</v>
      </c>
      <c r="N31" t="s">
        <v>144</v>
      </c>
      <c r="O31" t="s">
        <v>145</v>
      </c>
      <c r="P31" t="s">
        <v>146</v>
      </c>
      <c r="Q31" t="s">
        <v>2223</v>
      </c>
      <c r="R31" t="s">
        <v>2830</v>
      </c>
      <c r="S31" t="s">
        <v>2546</v>
      </c>
      <c r="T31" t="s">
        <v>2547</v>
      </c>
      <c r="U31" t="s">
        <v>2546</v>
      </c>
      <c r="V31" t="s">
        <v>2224</v>
      </c>
      <c r="W31" t="s">
        <v>2752</v>
      </c>
      <c r="X31" t="s">
        <v>2831</v>
      </c>
      <c r="Y31" t="s">
        <v>151</v>
      </c>
      <c r="Z31" t="s">
        <v>178</v>
      </c>
      <c r="AA31" t="s">
        <v>2733</v>
      </c>
      <c r="AB31" t="s">
        <v>155</v>
      </c>
      <c r="AC31" t="s">
        <v>2734</v>
      </c>
      <c r="AD31" t="s">
        <v>2735</v>
      </c>
      <c r="AE31" t="s">
        <v>159</v>
      </c>
      <c r="AF31" t="s">
        <v>2736</v>
      </c>
      <c r="AG31" t="s">
        <v>2825</v>
      </c>
    </row>
    <row r="32" spans="1:34" hidden="1" x14ac:dyDescent="0.2">
      <c r="A32" t="s">
        <v>2844</v>
      </c>
      <c r="B32" t="s">
        <v>2726</v>
      </c>
      <c r="C32" t="s">
        <v>2754</v>
      </c>
      <c r="D32" t="s">
        <v>2841</v>
      </c>
      <c r="E32">
        <v>300</v>
      </c>
      <c r="F32">
        <v>29595508500</v>
      </c>
      <c r="G32">
        <f t="shared" si="0"/>
        <v>5.9191016999999997</v>
      </c>
      <c r="H32" t="s">
        <v>2727</v>
      </c>
      <c r="I32" t="s">
        <v>2833</v>
      </c>
      <c r="J32" t="s">
        <v>141</v>
      </c>
      <c r="K32">
        <v>11454876319</v>
      </c>
      <c r="L32" t="s">
        <v>2729</v>
      </c>
      <c r="M32" t="s">
        <v>143</v>
      </c>
      <c r="N32" t="s">
        <v>167</v>
      </c>
      <c r="O32" t="s">
        <v>173</v>
      </c>
      <c r="P32" t="s">
        <v>184</v>
      </c>
      <c r="Q32" t="s">
        <v>2739</v>
      </c>
      <c r="R32" t="s">
        <v>2845</v>
      </c>
      <c r="S32" t="s">
        <v>2836</v>
      </c>
      <c r="T32" t="s">
        <v>2837</v>
      </c>
      <c r="U32" t="s">
        <v>2836</v>
      </c>
      <c r="V32" t="s">
        <v>2224</v>
      </c>
      <c r="W32" t="s">
        <v>2752</v>
      </c>
      <c r="X32" t="s">
        <v>2846</v>
      </c>
      <c r="Y32" t="s">
        <v>151</v>
      </c>
      <c r="Z32" t="s">
        <v>178</v>
      </c>
      <c r="AA32" t="s">
        <v>2733</v>
      </c>
      <c r="AB32" t="s">
        <v>155</v>
      </c>
      <c r="AC32" t="s">
        <v>2734</v>
      </c>
      <c r="AD32" t="s">
        <v>2735</v>
      </c>
      <c r="AE32" t="s">
        <v>2842</v>
      </c>
      <c r="AH32" t="s">
        <v>2739</v>
      </c>
    </row>
    <row r="33" spans="1:33" hidden="1" x14ac:dyDescent="0.2">
      <c r="A33" t="s">
        <v>2853</v>
      </c>
      <c r="B33" t="s">
        <v>2854</v>
      </c>
      <c r="C33" t="s">
        <v>2754</v>
      </c>
      <c r="D33" t="s">
        <v>2852</v>
      </c>
      <c r="E33">
        <v>300</v>
      </c>
      <c r="F33">
        <v>6449861400</v>
      </c>
      <c r="G33">
        <f t="shared" si="0"/>
        <v>1.28997228</v>
      </c>
      <c r="H33" t="s">
        <v>2727</v>
      </c>
      <c r="I33" t="s">
        <v>2848</v>
      </c>
      <c r="J33" t="s">
        <v>141</v>
      </c>
      <c r="K33">
        <v>2049495879</v>
      </c>
      <c r="L33" t="s">
        <v>2729</v>
      </c>
      <c r="M33" t="s">
        <v>143</v>
      </c>
      <c r="N33" t="s">
        <v>144</v>
      </c>
      <c r="O33" t="s">
        <v>145</v>
      </c>
      <c r="P33" t="s">
        <v>163</v>
      </c>
      <c r="Q33" t="s">
        <v>2223</v>
      </c>
      <c r="R33" t="s">
        <v>2855</v>
      </c>
      <c r="S33" t="s">
        <v>2836</v>
      </c>
      <c r="T33" t="s">
        <v>2837</v>
      </c>
      <c r="U33" t="s">
        <v>2836</v>
      </c>
      <c r="V33" t="s">
        <v>2856</v>
      </c>
      <c r="W33" t="s">
        <v>2850</v>
      </c>
      <c r="X33" t="s">
        <v>2857</v>
      </c>
      <c r="Y33" t="s">
        <v>151</v>
      </c>
      <c r="Z33" t="s">
        <v>178</v>
      </c>
      <c r="AA33" t="s">
        <v>153</v>
      </c>
      <c r="AB33" t="s">
        <v>155</v>
      </c>
      <c r="AC33" t="s">
        <v>2734</v>
      </c>
      <c r="AD33" t="s">
        <v>2735</v>
      </c>
      <c r="AE33" t="s">
        <v>159</v>
      </c>
    </row>
    <row r="34" spans="1:33" hidden="1" x14ac:dyDescent="0.2">
      <c r="A34" t="s">
        <v>2858</v>
      </c>
      <c r="B34" t="s">
        <v>2542</v>
      </c>
      <c r="C34" t="s">
        <v>2754</v>
      </c>
      <c r="D34" t="s">
        <v>2852</v>
      </c>
      <c r="E34">
        <v>300</v>
      </c>
      <c r="F34">
        <v>57756598500</v>
      </c>
      <c r="G34">
        <f t="shared" si="0"/>
        <v>11.551319700000001</v>
      </c>
      <c r="H34" t="s">
        <v>2727</v>
      </c>
      <c r="I34" t="s">
        <v>2848</v>
      </c>
      <c r="J34" t="s">
        <v>141</v>
      </c>
      <c r="K34">
        <v>19969452643</v>
      </c>
      <c r="L34" t="s">
        <v>2729</v>
      </c>
      <c r="M34" t="s">
        <v>143</v>
      </c>
      <c r="N34" t="s">
        <v>144</v>
      </c>
      <c r="O34" t="s">
        <v>216</v>
      </c>
      <c r="P34" t="s">
        <v>163</v>
      </c>
      <c r="Q34" t="s">
        <v>2223</v>
      </c>
      <c r="R34" t="s">
        <v>2859</v>
      </c>
      <c r="S34" t="s">
        <v>2836</v>
      </c>
      <c r="T34" t="s">
        <v>2837</v>
      </c>
      <c r="U34" t="s">
        <v>2836</v>
      </c>
      <c r="V34" t="s">
        <v>2856</v>
      </c>
      <c r="W34" t="s">
        <v>2850</v>
      </c>
      <c r="X34" t="s">
        <v>2860</v>
      </c>
      <c r="Y34" t="s">
        <v>151</v>
      </c>
      <c r="Z34" t="s">
        <v>178</v>
      </c>
      <c r="AA34" t="s">
        <v>153</v>
      </c>
      <c r="AB34" t="s">
        <v>155</v>
      </c>
      <c r="AC34" t="s">
        <v>2734</v>
      </c>
      <c r="AD34" t="s">
        <v>2735</v>
      </c>
      <c r="AE34" t="s">
        <v>159</v>
      </c>
    </row>
    <row r="35" spans="1:33" hidden="1" x14ac:dyDescent="0.2">
      <c r="A35" t="s">
        <v>2884</v>
      </c>
      <c r="B35" t="s">
        <v>2542</v>
      </c>
      <c r="C35" t="s">
        <v>2754</v>
      </c>
      <c r="D35" t="s">
        <v>2852</v>
      </c>
      <c r="E35">
        <v>300</v>
      </c>
      <c r="F35">
        <v>135660804000</v>
      </c>
      <c r="G35">
        <f t="shared" si="0"/>
        <v>27.132160800000001</v>
      </c>
      <c r="H35" t="s">
        <v>2727</v>
      </c>
      <c r="I35" t="s">
        <v>2848</v>
      </c>
      <c r="J35" t="s">
        <v>141</v>
      </c>
      <c r="K35">
        <v>47849679641</v>
      </c>
      <c r="L35" t="s">
        <v>2729</v>
      </c>
      <c r="M35" t="s">
        <v>143</v>
      </c>
      <c r="N35" t="s">
        <v>144</v>
      </c>
      <c r="O35" t="s">
        <v>173</v>
      </c>
      <c r="P35" t="s">
        <v>184</v>
      </c>
      <c r="Q35" t="s">
        <v>2223</v>
      </c>
      <c r="R35" t="s">
        <v>2859</v>
      </c>
      <c r="S35" t="s">
        <v>2836</v>
      </c>
      <c r="T35" t="s">
        <v>2837</v>
      </c>
      <c r="U35" t="s">
        <v>2836</v>
      </c>
      <c r="V35" t="s">
        <v>2856</v>
      </c>
      <c r="W35" t="s">
        <v>2850</v>
      </c>
      <c r="X35" t="s">
        <v>2860</v>
      </c>
      <c r="Y35" t="s">
        <v>151</v>
      </c>
      <c r="Z35" t="s">
        <v>178</v>
      </c>
      <c r="AA35" t="s">
        <v>153</v>
      </c>
      <c r="AB35" t="s">
        <v>155</v>
      </c>
      <c r="AC35" t="s">
        <v>2734</v>
      </c>
      <c r="AD35" t="s">
        <v>2735</v>
      </c>
      <c r="AE35" t="s">
        <v>159</v>
      </c>
    </row>
    <row r="36" spans="1:33" hidden="1" x14ac:dyDescent="0.2">
      <c r="A36" t="s">
        <v>2885</v>
      </c>
      <c r="B36" t="s">
        <v>2542</v>
      </c>
      <c r="C36" t="s">
        <v>2754</v>
      </c>
      <c r="D36" t="s">
        <v>2852</v>
      </c>
      <c r="E36">
        <v>300</v>
      </c>
      <c r="F36">
        <v>161883985500</v>
      </c>
      <c r="G36">
        <f t="shared" si="0"/>
        <v>32.376797099999997</v>
      </c>
      <c r="H36" t="s">
        <v>2727</v>
      </c>
      <c r="I36" t="s">
        <v>2848</v>
      </c>
      <c r="J36" t="s">
        <v>141</v>
      </c>
      <c r="K36">
        <v>57088638084</v>
      </c>
      <c r="L36" t="s">
        <v>2729</v>
      </c>
      <c r="M36" t="s">
        <v>143</v>
      </c>
      <c r="N36" t="s">
        <v>144</v>
      </c>
      <c r="O36" t="s">
        <v>216</v>
      </c>
      <c r="P36" t="s">
        <v>146</v>
      </c>
      <c r="Q36" t="s">
        <v>2223</v>
      </c>
      <c r="R36" t="s">
        <v>2859</v>
      </c>
      <c r="S36" t="s">
        <v>2836</v>
      </c>
      <c r="T36" t="s">
        <v>2837</v>
      </c>
      <c r="U36" t="s">
        <v>2836</v>
      </c>
      <c r="V36" t="s">
        <v>2856</v>
      </c>
      <c r="W36" t="s">
        <v>2850</v>
      </c>
      <c r="X36" t="s">
        <v>2860</v>
      </c>
      <c r="Y36" t="s">
        <v>151</v>
      </c>
      <c r="Z36" t="s">
        <v>178</v>
      </c>
      <c r="AA36" t="s">
        <v>153</v>
      </c>
      <c r="AB36" t="s">
        <v>155</v>
      </c>
      <c r="AC36" t="s">
        <v>2734</v>
      </c>
      <c r="AD36" t="s">
        <v>2735</v>
      </c>
      <c r="AE36" t="s">
        <v>159</v>
      </c>
    </row>
    <row r="37" spans="1:33" hidden="1" x14ac:dyDescent="0.2">
      <c r="A37" t="s">
        <v>2886</v>
      </c>
      <c r="B37" t="s">
        <v>2542</v>
      </c>
      <c r="C37" t="s">
        <v>2754</v>
      </c>
      <c r="D37" t="s">
        <v>2852</v>
      </c>
      <c r="E37">
        <v>300</v>
      </c>
      <c r="F37">
        <v>146014979400</v>
      </c>
      <c r="G37">
        <f t="shared" si="0"/>
        <v>29.20299588</v>
      </c>
      <c r="H37" t="s">
        <v>2727</v>
      </c>
      <c r="I37" t="s">
        <v>2848</v>
      </c>
      <c r="J37" t="s">
        <v>141</v>
      </c>
      <c r="K37">
        <v>48877896308</v>
      </c>
      <c r="L37" t="s">
        <v>2729</v>
      </c>
      <c r="M37" t="s">
        <v>143</v>
      </c>
      <c r="N37" t="s">
        <v>144</v>
      </c>
      <c r="O37" t="s">
        <v>216</v>
      </c>
      <c r="P37" t="s">
        <v>184</v>
      </c>
      <c r="Q37" t="s">
        <v>2223</v>
      </c>
      <c r="R37" t="s">
        <v>2859</v>
      </c>
      <c r="S37" t="s">
        <v>2836</v>
      </c>
      <c r="T37" t="s">
        <v>2837</v>
      </c>
      <c r="U37" t="s">
        <v>2836</v>
      </c>
      <c r="V37" t="s">
        <v>2856</v>
      </c>
      <c r="W37" t="s">
        <v>2850</v>
      </c>
      <c r="X37" t="s">
        <v>2860</v>
      </c>
      <c r="Y37" t="s">
        <v>151</v>
      </c>
      <c r="Z37" t="s">
        <v>178</v>
      </c>
      <c r="AA37" t="s">
        <v>153</v>
      </c>
      <c r="AB37" t="s">
        <v>155</v>
      </c>
      <c r="AC37" t="s">
        <v>2734</v>
      </c>
      <c r="AD37" t="s">
        <v>2735</v>
      </c>
      <c r="AE37" t="s">
        <v>159</v>
      </c>
    </row>
    <row r="38" spans="1:33" hidden="1" x14ac:dyDescent="0.2">
      <c r="A38" t="s">
        <v>2887</v>
      </c>
      <c r="B38" t="s">
        <v>2542</v>
      </c>
      <c r="C38" t="s">
        <v>2754</v>
      </c>
      <c r="D38" t="s">
        <v>2852</v>
      </c>
      <c r="E38">
        <v>300</v>
      </c>
      <c r="F38">
        <v>162979316400</v>
      </c>
      <c r="G38">
        <f t="shared" si="0"/>
        <v>32.595863280000003</v>
      </c>
      <c r="H38" t="s">
        <v>2727</v>
      </c>
      <c r="I38" t="s">
        <v>2848</v>
      </c>
      <c r="J38" t="s">
        <v>141</v>
      </c>
      <c r="K38">
        <v>59122269088</v>
      </c>
      <c r="L38" t="s">
        <v>2729</v>
      </c>
      <c r="M38" t="s">
        <v>143</v>
      </c>
      <c r="N38" t="s">
        <v>144</v>
      </c>
      <c r="O38" t="s">
        <v>173</v>
      </c>
      <c r="P38" t="s">
        <v>184</v>
      </c>
      <c r="Q38" t="s">
        <v>2223</v>
      </c>
      <c r="R38" t="s">
        <v>2859</v>
      </c>
      <c r="S38" t="s">
        <v>2836</v>
      </c>
      <c r="T38" t="s">
        <v>2837</v>
      </c>
      <c r="U38" t="s">
        <v>2836</v>
      </c>
      <c r="V38" t="s">
        <v>2856</v>
      </c>
      <c r="W38" t="s">
        <v>2850</v>
      </c>
      <c r="X38" t="s">
        <v>2860</v>
      </c>
      <c r="Y38" t="s">
        <v>151</v>
      </c>
      <c r="Z38" t="s">
        <v>178</v>
      </c>
      <c r="AA38" t="s">
        <v>153</v>
      </c>
      <c r="AB38" t="s">
        <v>155</v>
      </c>
      <c r="AC38" t="s">
        <v>2734</v>
      </c>
      <c r="AD38" t="s">
        <v>2735</v>
      </c>
      <c r="AE38" t="s">
        <v>159</v>
      </c>
    </row>
    <row r="39" spans="1:33" hidden="1" x14ac:dyDescent="0.2">
      <c r="A39" t="s">
        <v>2888</v>
      </c>
      <c r="B39" t="s">
        <v>2726</v>
      </c>
      <c r="C39" t="s">
        <v>2892</v>
      </c>
      <c r="D39" t="s">
        <v>2893</v>
      </c>
      <c r="E39">
        <v>300</v>
      </c>
      <c r="F39">
        <v>14048097300</v>
      </c>
      <c r="G39">
        <f t="shared" si="0"/>
        <v>2.80961946</v>
      </c>
      <c r="H39" t="s">
        <v>2727</v>
      </c>
      <c r="I39" t="s">
        <v>2889</v>
      </c>
      <c r="J39" t="s">
        <v>141</v>
      </c>
      <c r="K39">
        <v>4239094708</v>
      </c>
      <c r="L39" t="s">
        <v>2729</v>
      </c>
      <c r="M39" t="s">
        <v>143</v>
      </c>
      <c r="N39" t="s">
        <v>144</v>
      </c>
      <c r="O39" t="s">
        <v>145</v>
      </c>
      <c r="P39" t="s">
        <v>146</v>
      </c>
      <c r="Q39" t="s">
        <v>2223</v>
      </c>
      <c r="R39" t="s">
        <v>2890</v>
      </c>
      <c r="S39" t="s">
        <v>2546</v>
      </c>
      <c r="T39" t="s">
        <v>2547</v>
      </c>
      <c r="U39" t="s">
        <v>2546</v>
      </c>
      <c r="V39" t="s">
        <v>2224</v>
      </c>
      <c r="W39" t="s">
        <v>2891</v>
      </c>
      <c r="X39" t="s">
        <v>2892</v>
      </c>
      <c r="Y39" t="s">
        <v>151</v>
      </c>
      <c r="Z39" t="s">
        <v>178</v>
      </c>
      <c r="AA39" t="s">
        <v>2733</v>
      </c>
      <c r="AB39" t="s">
        <v>155</v>
      </c>
      <c r="AC39" t="s">
        <v>2734</v>
      </c>
      <c r="AD39" t="s">
        <v>2735</v>
      </c>
      <c r="AE39" t="s">
        <v>159</v>
      </c>
      <c r="AF39" t="s">
        <v>2736</v>
      </c>
    </row>
    <row r="40" spans="1:33" hidden="1" x14ac:dyDescent="0.2">
      <c r="A40" t="s">
        <v>2894</v>
      </c>
      <c r="B40" t="s">
        <v>2726</v>
      </c>
      <c r="C40" t="s">
        <v>2754</v>
      </c>
      <c r="D40" t="s">
        <v>2806</v>
      </c>
      <c r="E40">
        <v>300</v>
      </c>
      <c r="F40">
        <v>6891087900</v>
      </c>
      <c r="G40">
        <f t="shared" si="0"/>
        <v>1.3782175800000001</v>
      </c>
      <c r="H40" t="s">
        <v>2727</v>
      </c>
      <c r="I40" t="s">
        <v>2803</v>
      </c>
      <c r="J40" t="s">
        <v>141</v>
      </c>
      <c r="K40">
        <v>2081226932</v>
      </c>
      <c r="L40" t="s">
        <v>2729</v>
      </c>
      <c r="M40" t="s">
        <v>143</v>
      </c>
      <c r="N40" t="s">
        <v>144</v>
      </c>
      <c r="O40" t="s">
        <v>145</v>
      </c>
      <c r="P40" t="s">
        <v>184</v>
      </c>
      <c r="Q40" t="s">
        <v>2223</v>
      </c>
      <c r="R40" t="s">
        <v>2895</v>
      </c>
      <c r="S40" t="s">
        <v>2546</v>
      </c>
      <c r="T40" t="s">
        <v>2547</v>
      </c>
      <c r="U40" t="s">
        <v>2546</v>
      </c>
      <c r="V40" t="s">
        <v>2224</v>
      </c>
      <c r="W40" t="s">
        <v>2752</v>
      </c>
      <c r="X40" t="s">
        <v>2896</v>
      </c>
      <c r="Y40" t="s">
        <v>151</v>
      </c>
      <c r="Z40" t="s">
        <v>178</v>
      </c>
      <c r="AA40" t="s">
        <v>2733</v>
      </c>
      <c r="AB40" t="s">
        <v>155</v>
      </c>
      <c r="AC40" t="s">
        <v>2734</v>
      </c>
      <c r="AD40" t="s">
        <v>2735</v>
      </c>
      <c r="AE40" t="s">
        <v>159</v>
      </c>
      <c r="AF40" t="s">
        <v>2736</v>
      </c>
      <c r="AG40" t="s">
        <v>2806</v>
      </c>
    </row>
    <row r="41" spans="1:33" x14ac:dyDescent="0.2">
      <c r="A41" t="s">
        <v>2867</v>
      </c>
      <c r="B41" t="s">
        <v>139</v>
      </c>
      <c r="C41" t="s">
        <v>2754</v>
      </c>
      <c r="D41" t="s">
        <v>2852</v>
      </c>
      <c r="E41">
        <v>298</v>
      </c>
      <c r="F41">
        <v>129716840043</v>
      </c>
      <c r="G41">
        <f t="shared" si="0"/>
        <v>25.9433680086</v>
      </c>
      <c r="H41" t="s">
        <v>2727</v>
      </c>
      <c r="I41" t="s">
        <v>2848</v>
      </c>
      <c r="J41" t="s">
        <v>141</v>
      </c>
      <c r="K41">
        <v>61464220725</v>
      </c>
      <c r="L41" t="s">
        <v>2729</v>
      </c>
      <c r="M41" t="s">
        <v>143</v>
      </c>
      <c r="N41" t="s">
        <v>144</v>
      </c>
      <c r="O41" t="s">
        <v>162</v>
      </c>
      <c r="P41" t="s">
        <v>146</v>
      </c>
      <c r="Q41" t="s">
        <v>2223</v>
      </c>
      <c r="R41" t="s">
        <v>2868</v>
      </c>
      <c r="S41" t="s">
        <v>2836</v>
      </c>
      <c r="T41" t="s">
        <v>2837</v>
      </c>
      <c r="U41" t="s">
        <v>2836</v>
      </c>
      <c r="V41" t="s">
        <v>2224</v>
      </c>
      <c r="W41" t="s">
        <v>2850</v>
      </c>
      <c r="X41" t="s">
        <v>2869</v>
      </c>
      <c r="Y41" t="s">
        <v>151</v>
      </c>
      <c r="Z41" t="s">
        <v>178</v>
      </c>
      <c r="AA41" t="s">
        <v>153</v>
      </c>
      <c r="AB41" t="s">
        <v>155</v>
      </c>
      <c r="AC41" t="s">
        <v>2734</v>
      </c>
      <c r="AD41" t="s">
        <v>2735</v>
      </c>
      <c r="AE41" t="s">
        <v>159</v>
      </c>
    </row>
    <row r="42" spans="1:33" x14ac:dyDescent="0.2">
      <c r="A42" t="s">
        <v>2873</v>
      </c>
      <c r="B42" t="s">
        <v>139</v>
      </c>
      <c r="C42" t="s">
        <v>2754</v>
      </c>
      <c r="D42" t="s">
        <v>2852</v>
      </c>
      <c r="E42">
        <v>298</v>
      </c>
      <c r="F42">
        <v>153346931859</v>
      </c>
      <c r="G42">
        <f t="shared" si="0"/>
        <v>30.669386371800002</v>
      </c>
      <c r="H42" t="s">
        <v>2727</v>
      </c>
      <c r="I42" t="s">
        <v>2848</v>
      </c>
      <c r="J42" t="s">
        <v>141</v>
      </c>
      <c r="K42">
        <v>70825547127</v>
      </c>
      <c r="L42" t="s">
        <v>2729</v>
      </c>
      <c r="M42" t="s">
        <v>143</v>
      </c>
      <c r="N42" t="s">
        <v>144</v>
      </c>
      <c r="O42" t="s">
        <v>162</v>
      </c>
      <c r="P42" t="s">
        <v>163</v>
      </c>
      <c r="Q42" t="s">
        <v>2223</v>
      </c>
      <c r="R42" t="s">
        <v>2874</v>
      </c>
      <c r="S42" t="s">
        <v>2836</v>
      </c>
      <c r="T42" t="s">
        <v>2837</v>
      </c>
      <c r="U42" t="s">
        <v>2836</v>
      </c>
      <c r="V42" t="s">
        <v>2224</v>
      </c>
      <c r="W42" t="s">
        <v>2850</v>
      </c>
      <c r="X42" t="s">
        <v>2875</v>
      </c>
      <c r="Y42" t="s">
        <v>151</v>
      </c>
      <c r="Z42" t="s">
        <v>178</v>
      </c>
      <c r="AA42" t="s">
        <v>153</v>
      </c>
      <c r="AB42" t="s">
        <v>155</v>
      </c>
      <c r="AC42" t="s">
        <v>2734</v>
      </c>
      <c r="AD42" t="s">
        <v>2735</v>
      </c>
      <c r="AE42" t="s">
        <v>159</v>
      </c>
    </row>
    <row r="43" spans="1:33" x14ac:dyDescent="0.2">
      <c r="A43" t="s">
        <v>2876</v>
      </c>
      <c r="B43" t="s">
        <v>139</v>
      </c>
      <c r="C43" t="s">
        <v>2754</v>
      </c>
      <c r="D43" t="s">
        <v>2852</v>
      </c>
      <c r="E43">
        <v>298</v>
      </c>
      <c r="F43">
        <v>146386530865</v>
      </c>
      <c r="G43">
        <f t="shared" si="0"/>
        <v>29.277306172999999</v>
      </c>
      <c r="H43" t="s">
        <v>2727</v>
      </c>
      <c r="I43" t="s">
        <v>2848</v>
      </c>
      <c r="J43" t="s">
        <v>141</v>
      </c>
      <c r="K43">
        <v>67819874350</v>
      </c>
      <c r="L43" t="s">
        <v>2729</v>
      </c>
      <c r="M43" t="s">
        <v>143</v>
      </c>
      <c r="N43" t="s">
        <v>167</v>
      </c>
      <c r="O43" t="s">
        <v>145</v>
      </c>
      <c r="P43" t="s">
        <v>209</v>
      </c>
      <c r="Q43" t="s">
        <v>2223</v>
      </c>
      <c r="R43" t="s">
        <v>2877</v>
      </c>
      <c r="S43" t="s">
        <v>2836</v>
      </c>
      <c r="T43" t="s">
        <v>2837</v>
      </c>
      <c r="U43" t="s">
        <v>2836</v>
      </c>
      <c r="V43" t="s">
        <v>2224</v>
      </c>
      <c r="W43" t="s">
        <v>2850</v>
      </c>
      <c r="X43" t="s">
        <v>2878</v>
      </c>
      <c r="Y43" t="s">
        <v>151</v>
      </c>
      <c r="Z43" t="s">
        <v>178</v>
      </c>
      <c r="AA43" t="s">
        <v>153</v>
      </c>
      <c r="AB43" t="s">
        <v>155</v>
      </c>
      <c r="AC43" t="s">
        <v>2734</v>
      </c>
      <c r="AD43" t="s">
        <v>2735</v>
      </c>
      <c r="AE43" t="s">
        <v>159</v>
      </c>
    </row>
    <row r="44" spans="1:33" x14ac:dyDescent="0.2">
      <c r="A44" t="s">
        <v>2870</v>
      </c>
      <c r="B44" t="s">
        <v>139</v>
      </c>
      <c r="C44" t="s">
        <v>2754</v>
      </c>
      <c r="D44" t="s">
        <v>2852</v>
      </c>
      <c r="E44">
        <v>159</v>
      </c>
      <c r="F44">
        <v>126637972524</v>
      </c>
      <c r="G44">
        <f t="shared" si="0"/>
        <v>25.3275945048</v>
      </c>
      <c r="H44" t="s">
        <v>2727</v>
      </c>
      <c r="I44" t="s">
        <v>2848</v>
      </c>
      <c r="J44" t="s">
        <v>141</v>
      </c>
      <c r="K44">
        <v>54614918807</v>
      </c>
      <c r="L44" t="s">
        <v>2729</v>
      </c>
      <c r="M44" t="s">
        <v>143</v>
      </c>
      <c r="N44" t="s">
        <v>144</v>
      </c>
      <c r="O44" t="s">
        <v>145</v>
      </c>
      <c r="P44" t="s">
        <v>163</v>
      </c>
      <c r="Q44" t="s">
        <v>2223</v>
      </c>
      <c r="R44" t="s">
        <v>2871</v>
      </c>
      <c r="S44" t="s">
        <v>2836</v>
      </c>
      <c r="T44" t="s">
        <v>2837</v>
      </c>
      <c r="U44" t="s">
        <v>2836</v>
      </c>
      <c r="V44" t="s">
        <v>2856</v>
      </c>
      <c r="W44" t="s">
        <v>2850</v>
      </c>
      <c r="X44" t="s">
        <v>2872</v>
      </c>
      <c r="Y44" t="s">
        <v>151</v>
      </c>
      <c r="Z44" t="s">
        <v>178</v>
      </c>
      <c r="AA44" t="s">
        <v>153</v>
      </c>
      <c r="AB44" t="s">
        <v>155</v>
      </c>
      <c r="AC44" t="s">
        <v>2734</v>
      </c>
      <c r="AD44" t="s">
        <v>2735</v>
      </c>
      <c r="AE44" t="s">
        <v>159</v>
      </c>
    </row>
  </sheetData>
  <autoFilter ref="A1:AI44" xr:uid="{E35D005C-44F4-0447-AA59-9EAF0247989B}">
    <filterColumn colId="1">
      <filters>
        <filter val="WGS"/>
      </filters>
    </filterColumn>
    <sortState xmlns:xlrd2="http://schemas.microsoft.com/office/spreadsheetml/2017/richdata2" ref="A2:AI44">
      <sortCondition descending="1" ref="E1:E44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C5BDC-098F-B948-8A0E-1584B81AB09E}">
  <dimension ref="A1:AE112"/>
  <sheetViews>
    <sheetView topLeftCell="S1" workbookViewId="0">
      <selection activeCell="L13" sqref="L13"/>
    </sheetView>
  </sheetViews>
  <sheetFormatPr baseColWidth="10" defaultRowHeight="16" x14ac:dyDescent="0.2"/>
  <cols>
    <col min="1" max="1" width="11.5" bestFit="1" customWidth="1"/>
    <col min="3" max="3" width="10.1640625" bestFit="1" customWidth="1"/>
    <col min="4" max="4" width="10.83203125" bestFit="1" customWidth="1"/>
    <col min="5" max="5" width="12.1640625" bestFit="1" customWidth="1"/>
    <col min="6" max="6" width="11" bestFit="1" customWidth="1"/>
    <col min="10" max="10" width="12.1640625" bestFit="1" customWidth="1"/>
    <col min="26" max="26" width="13.5" bestFit="1" customWidth="1"/>
    <col min="28" max="28" width="16.5" customWidth="1"/>
    <col min="29" max="29" width="19.6640625" customWidth="1"/>
  </cols>
  <sheetData>
    <row r="1" spans="1:31" x14ac:dyDescent="0.2">
      <c r="A1" t="s">
        <v>107</v>
      </c>
      <c r="B1" t="s">
        <v>3017</v>
      </c>
      <c r="C1" t="s">
        <v>108</v>
      </c>
      <c r="D1" t="s">
        <v>109</v>
      </c>
      <c r="E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135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134</v>
      </c>
    </row>
    <row r="2" spans="1:31" s="20" customFormat="1" x14ac:dyDescent="0.2">
      <c r="A2" s="20" t="s">
        <v>3018</v>
      </c>
      <c r="B2" s="20" t="s">
        <v>3019</v>
      </c>
      <c r="C2" s="20" t="s">
        <v>139</v>
      </c>
      <c r="D2" s="20">
        <v>514</v>
      </c>
      <c r="E2" s="20">
        <v>63619166772</v>
      </c>
      <c r="F2" s="20">
        <f>E2/5000000000</f>
        <v>12.7238333544</v>
      </c>
      <c r="G2" s="20" t="s">
        <v>3020</v>
      </c>
      <c r="H2" s="20" t="s">
        <v>3021</v>
      </c>
      <c r="I2" s="20" t="s">
        <v>141</v>
      </c>
      <c r="J2" s="20">
        <v>30528909166</v>
      </c>
      <c r="K2" s="20" t="s">
        <v>3022</v>
      </c>
      <c r="L2" s="20" t="s">
        <v>143</v>
      </c>
      <c r="M2" s="20" t="s">
        <v>3023</v>
      </c>
      <c r="N2" s="20" t="s">
        <v>144</v>
      </c>
      <c r="O2" s="20" t="s">
        <v>191</v>
      </c>
      <c r="P2" s="20" t="s">
        <v>146</v>
      </c>
      <c r="Q2" s="20" t="s">
        <v>3024</v>
      </c>
      <c r="R2" s="20" t="s">
        <v>3025</v>
      </c>
      <c r="S2" s="20" t="s">
        <v>2547</v>
      </c>
      <c r="T2" s="20" t="s">
        <v>3026</v>
      </c>
      <c r="U2" s="20" t="s">
        <v>149</v>
      </c>
      <c r="V2" s="20" t="s">
        <v>3027</v>
      </c>
      <c r="W2" s="20" t="s">
        <v>151</v>
      </c>
      <c r="X2" s="20" t="s">
        <v>178</v>
      </c>
      <c r="Y2" s="20" t="s">
        <v>153</v>
      </c>
      <c r="Z2" s="20" t="s">
        <v>3028</v>
      </c>
      <c r="AA2" s="20" t="s">
        <v>155</v>
      </c>
      <c r="AB2" s="20" t="s">
        <v>3029</v>
      </c>
      <c r="AC2" s="20" t="s">
        <v>3030</v>
      </c>
      <c r="AD2" s="20" t="s">
        <v>3031</v>
      </c>
      <c r="AE2" s="20" t="s">
        <v>159</v>
      </c>
    </row>
    <row r="3" spans="1:31" s="20" customFormat="1" x14ac:dyDescent="0.2">
      <c r="A3" s="20" t="s">
        <v>3032</v>
      </c>
      <c r="B3" s="20" t="s">
        <v>3019</v>
      </c>
      <c r="C3" s="20" t="s">
        <v>139</v>
      </c>
      <c r="D3" s="20">
        <v>514</v>
      </c>
      <c r="E3" s="20">
        <v>64806116132</v>
      </c>
      <c r="F3" s="20">
        <f t="shared" ref="F3:F66" si="0">E3/5000000000</f>
        <v>12.9612232264</v>
      </c>
      <c r="G3" s="20" t="s">
        <v>3020</v>
      </c>
      <c r="H3" s="20" t="s">
        <v>3021</v>
      </c>
      <c r="I3" s="20" t="s">
        <v>141</v>
      </c>
      <c r="J3" s="20">
        <v>31029900823</v>
      </c>
      <c r="K3" s="20" t="s">
        <v>3022</v>
      </c>
      <c r="L3" s="20" t="s">
        <v>143</v>
      </c>
      <c r="M3" s="20" t="s">
        <v>3023</v>
      </c>
      <c r="N3" s="20" t="s">
        <v>167</v>
      </c>
      <c r="O3" s="20" t="s">
        <v>173</v>
      </c>
      <c r="P3" s="20" t="s">
        <v>184</v>
      </c>
      <c r="Q3" s="20" t="s">
        <v>3033</v>
      </c>
      <c r="R3" s="20" t="s">
        <v>3025</v>
      </c>
      <c r="S3" s="20" t="s">
        <v>2547</v>
      </c>
      <c r="T3" s="20" t="s">
        <v>3026</v>
      </c>
      <c r="U3" s="20" t="s">
        <v>149</v>
      </c>
      <c r="V3" s="20" t="s">
        <v>3034</v>
      </c>
      <c r="W3" s="20" t="s">
        <v>151</v>
      </c>
      <c r="X3" s="20" t="s">
        <v>178</v>
      </c>
      <c r="Y3" s="20" t="s">
        <v>153</v>
      </c>
      <c r="Z3" s="20" t="s">
        <v>3028</v>
      </c>
      <c r="AA3" s="20" t="s">
        <v>155</v>
      </c>
      <c r="AB3" s="20" t="s">
        <v>3029</v>
      </c>
      <c r="AC3" s="20" t="s">
        <v>3030</v>
      </c>
      <c r="AD3" s="20" t="s">
        <v>3031</v>
      </c>
      <c r="AE3" s="20" t="s">
        <v>159</v>
      </c>
    </row>
    <row r="4" spans="1:31" x14ac:dyDescent="0.2">
      <c r="A4" t="s">
        <v>3035</v>
      </c>
      <c r="B4" t="s">
        <v>3019</v>
      </c>
      <c r="C4" t="s">
        <v>139</v>
      </c>
      <c r="D4">
        <v>7839</v>
      </c>
      <c r="E4">
        <v>1086643967</v>
      </c>
      <c r="F4">
        <f t="shared" si="0"/>
        <v>0.2173287934</v>
      </c>
      <c r="G4" t="s">
        <v>3020</v>
      </c>
      <c r="H4" t="s">
        <v>3021</v>
      </c>
      <c r="I4" t="s">
        <v>141</v>
      </c>
      <c r="J4">
        <v>767980236</v>
      </c>
      <c r="K4" t="s">
        <v>3022</v>
      </c>
      <c r="L4" t="s">
        <v>143</v>
      </c>
      <c r="M4" t="s">
        <v>3023</v>
      </c>
      <c r="N4" t="s">
        <v>2834</v>
      </c>
      <c r="O4" t="s">
        <v>145</v>
      </c>
      <c r="P4" t="s">
        <v>184</v>
      </c>
      <c r="Q4" t="s">
        <v>3036</v>
      </c>
      <c r="R4" t="s">
        <v>3025</v>
      </c>
      <c r="S4" t="s">
        <v>2547</v>
      </c>
      <c r="T4" t="s">
        <v>3026</v>
      </c>
      <c r="U4" t="s">
        <v>3037</v>
      </c>
      <c r="V4" t="s">
        <v>3038</v>
      </c>
      <c r="W4" t="s">
        <v>457</v>
      </c>
      <c r="X4" t="s">
        <v>178</v>
      </c>
      <c r="Y4" t="s">
        <v>153</v>
      </c>
      <c r="Z4" t="s">
        <v>3028</v>
      </c>
      <c r="AA4" t="s">
        <v>2840</v>
      </c>
      <c r="AB4" t="s">
        <v>3029</v>
      </c>
      <c r="AC4" t="s">
        <v>3030</v>
      </c>
      <c r="AD4" t="s">
        <v>3031</v>
      </c>
      <c r="AE4" t="s">
        <v>159</v>
      </c>
    </row>
    <row r="5" spans="1:31" x14ac:dyDescent="0.2">
      <c r="A5" t="s">
        <v>3039</v>
      </c>
      <c r="B5" t="s">
        <v>3019</v>
      </c>
      <c r="C5" t="s">
        <v>139</v>
      </c>
      <c r="D5">
        <v>10690</v>
      </c>
      <c r="E5">
        <v>769513193</v>
      </c>
      <c r="F5">
        <f t="shared" si="0"/>
        <v>0.1539026386</v>
      </c>
      <c r="G5" t="s">
        <v>3020</v>
      </c>
      <c r="H5" t="s">
        <v>3021</v>
      </c>
      <c r="I5" t="s">
        <v>141</v>
      </c>
      <c r="J5">
        <v>539625994</v>
      </c>
      <c r="K5" t="s">
        <v>3022</v>
      </c>
      <c r="L5" t="s">
        <v>143</v>
      </c>
      <c r="M5" t="s">
        <v>3023</v>
      </c>
      <c r="N5" t="s">
        <v>3040</v>
      </c>
      <c r="O5" t="s">
        <v>162</v>
      </c>
      <c r="P5" t="s">
        <v>146</v>
      </c>
      <c r="Q5" t="s">
        <v>3041</v>
      </c>
      <c r="R5" t="s">
        <v>3025</v>
      </c>
      <c r="S5" t="s">
        <v>2547</v>
      </c>
      <c r="T5" t="s">
        <v>3026</v>
      </c>
      <c r="U5" t="s">
        <v>3037</v>
      </c>
      <c r="V5" t="s">
        <v>3042</v>
      </c>
      <c r="W5" t="s">
        <v>457</v>
      </c>
      <c r="X5" t="s">
        <v>178</v>
      </c>
      <c r="Y5" t="s">
        <v>153</v>
      </c>
      <c r="Z5" t="s">
        <v>3028</v>
      </c>
      <c r="AA5" t="s">
        <v>2840</v>
      </c>
      <c r="AB5" t="s">
        <v>3029</v>
      </c>
      <c r="AC5" t="s">
        <v>3030</v>
      </c>
      <c r="AD5" t="s">
        <v>3031</v>
      </c>
      <c r="AE5" t="s">
        <v>159</v>
      </c>
    </row>
    <row r="6" spans="1:31" x14ac:dyDescent="0.2">
      <c r="A6" t="s">
        <v>3043</v>
      </c>
      <c r="B6" t="s">
        <v>3019</v>
      </c>
      <c r="C6" t="s">
        <v>139</v>
      </c>
      <c r="D6">
        <v>10444</v>
      </c>
      <c r="E6">
        <v>892912764</v>
      </c>
      <c r="F6">
        <f t="shared" si="0"/>
        <v>0.17858255279999999</v>
      </c>
      <c r="G6" t="s">
        <v>3020</v>
      </c>
      <c r="H6" t="s">
        <v>3021</v>
      </c>
      <c r="I6" t="s">
        <v>141</v>
      </c>
      <c r="J6">
        <v>630226737</v>
      </c>
      <c r="K6" t="s">
        <v>3022</v>
      </c>
      <c r="L6" t="s">
        <v>143</v>
      </c>
      <c r="M6" t="s">
        <v>3023</v>
      </c>
      <c r="N6" t="s">
        <v>3040</v>
      </c>
      <c r="O6" t="s">
        <v>162</v>
      </c>
      <c r="P6" t="s">
        <v>146</v>
      </c>
      <c r="Q6" t="s">
        <v>3044</v>
      </c>
      <c r="R6" t="s">
        <v>3025</v>
      </c>
      <c r="S6" t="s">
        <v>2547</v>
      </c>
      <c r="T6" t="s">
        <v>3026</v>
      </c>
      <c r="U6" t="s">
        <v>3037</v>
      </c>
      <c r="V6" t="s">
        <v>3045</v>
      </c>
      <c r="W6" t="s">
        <v>457</v>
      </c>
      <c r="X6" t="s">
        <v>178</v>
      </c>
      <c r="Y6" t="s">
        <v>153</v>
      </c>
      <c r="Z6" t="s">
        <v>3028</v>
      </c>
      <c r="AA6" t="s">
        <v>2840</v>
      </c>
      <c r="AB6" t="s">
        <v>3029</v>
      </c>
      <c r="AC6" t="s">
        <v>3030</v>
      </c>
      <c r="AD6" t="s">
        <v>3031</v>
      </c>
      <c r="AE6" t="s">
        <v>159</v>
      </c>
    </row>
    <row r="7" spans="1:31" x14ac:dyDescent="0.2">
      <c r="A7" t="s">
        <v>3046</v>
      </c>
      <c r="B7" t="s">
        <v>3019</v>
      </c>
      <c r="C7" t="s">
        <v>139</v>
      </c>
      <c r="D7">
        <v>10119</v>
      </c>
      <c r="E7">
        <v>735211773</v>
      </c>
      <c r="F7">
        <f t="shared" si="0"/>
        <v>0.14704235460000001</v>
      </c>
      <c r="G7" t="s">
        <v>3020</v>
      </c>
      <c r="H7" t="s">
        <v>3021</v>
      </c>
      <c r="I7" t="s">
        <v>141</v>
      </c>
      <c r="J7">
        <v>513675301</v>
      </c>
      <c r="K7" t="s">
        <v>3022</v>
      </c>
      <c r="L7" t="s">
        <v>143</v>
      </c>
      <c r="M7" t="s">
        <v>3023</v>
      </c>
      <c r="N7" t="s">
        <v>2834</v>
      </c>
      <c r="O7" t="s">
        <v>216</v>
      </c>
      <c r="P7" t="s">
        <v>146</v>
      </c>
      <c r="Q7" t="s">
        <v>3047</v>
      </c>
      <c r="R7" t="s">
        <v>3025</v>
      </c>
      <c r="S7" t="s">
        <v>2547</v>
      </c>
      <c r="T7" t="s">
        <v>3026</v>
      </c>
      <c r="U7" t="s">
        <v>3037</v>
      </c>
      <c r="V7" t="s">
        <v>3048</v>
      </c>
      <c r="W7" t="s">
        <v>457</v>
      </c>
      <c r="X7" t="s">
        <v>178</v>
      </c>
      <c r="Y7" t="s">
        <v>153</v>
      </c>
      <c r="Z7" t="s">
        <v>3028</v>
      </c>
      <c r="AA7" t="s">
        <v>2840</v>
      </c>
      <c r="AB7" t="s">
        <v>3029</v>
      </c>
      <c r="AC7" t="s">
        <v>3030</v>
      </c>
      <c r="AD7" t="s">
        <v>3031</v>
      </c>
      <c r="AE7" t="s">
        <v>159</v>
      </c>
    </row>
    <row r="8" spans="1:31" x14ac:dyDescent="0.2">
      <c r="A8" t="s">
        <v>3049</v>
      </c>
      <c r="B8" t="s">
        <v>3019</v>
      </c>
      <c r="C8" t="s">
        <v>139</v>
      </c>
      <c r="D8">
        <v>10073</v>
      </c>
      <c r="E8">
        <v>610666636</v>
      </c>
      <c r="F8">
        <f t="shared" si="0"/>
        <v>0.1221333272</v>
      </c>
      <c r="G8" t="s">
        <v>3020</v>
      </c>
      <c r="H8" t="s">
        <v>3021</v>
      </c>
      <c r="I8" t="s">
        <v>141</v>
      </c>
      <c r="J8">
        <v>426944427</v>
      </c>
      <c r="K8" t="s">
        <v>3022</v>
      </c>
      <c r="L8" t="s">
        <v>143</v>
      </c>
      <c r="M8" t="s">
        <v>3023</v>
      </c>
      <c r="N8" t="s">
        <v>3040</v>
      </c>
      <c r="O8" t="s">
        <v>216</v>
      </c>
      <c r="P8" t="s">
        <v>146</v>
      </c>
      <c r="Q8" t="s">
        <v>3050</v>
      </c>
      <c r="R8" t="s">
        <v>3025</v>
      </c>
      <c r="S8" t="s">
        <v>2547</v>
      </c>
      <c r="T8" t="s">
        <v>3026</v>
      </c>
      <c r="U8" t="s">
        <v>3037</v>
      </c>
      <c r="V8" t="s">
        <v>3051</v>
      </c>
      <c r="W8" t="s">
        <v>457</v>
      </c>
      <c r="X8" t="s">
        <v>178</v>
      </c>
      <c r="Y8" t="s">
        <v>153</v>
      </c>
      <c r="Z8" t="s">
        <v>3028</v>
      </c>
      <c r="AA8" t="s">
        <v>2840</v>
      </c>
      <c r="AB8" t="s">
        <v>3029</v>
      </c>
      <c r="AC8" t="s">
        <v>3030</v>
      </c>
      <c r="AD8" t="s">
        <v>3031</v>
      </c>
      <c r="AE8" t="s">
        <v>159</v>
      </c>
    </row>
    <row r="9" spans="1:31" x14ac:dyDescent="0.2">
      <c r="A9" t="s">
        <v>3052</v>
      </c>
      <c r="B9" t="s">
        <v>3019</v>
      </c>
      <c r="C9" t="s">
        <v>139</v>
      </c>
      <c r="D9">
        <v>10408</v>
      </c>
      <c r="E9">
        <v>651190442</v>
      </c>
      <c r="F9">
        <f t="shared" si="0"/>
        <v>0.13023808840000001</v>
      </c>
      <c r="G9" t="s">
        <v>3020</v>
      </c>
      <c r="H9" t="s">
        <v>3021</v>
      </c>
      <c r="I9" t="s">
        <v>141</v>
      </c>
      <c r="J9">
        <v>451379426</v>
      </c>
      <c r="K9" t="s">
        <v>3022</v>
      </c>
      <c r="L9" t="s">
        <v>143</v>
      </c>
      <c r="M9" t="s">
        <v>3023</v>
      </c>
      <c r="N9" t="s">
        <v>2834</v>
      </c>
      <c r="O9" t="s">
        <v>145</v>
      </c>
      <c r="P9" t="s">
        <v>146</v>
      </c>
      <c r="Q9" t="s">
        <v>3053</v>
      </c>
      <c r="R9" t="s">
        <v>3025</v>
      </c>
      <c r="S9" t="s">
        <v>2547</v>
      </c>
      <c r="T9" t="s">
        <v>3026</v>
      </c>
      <c r="U9" t="s">
        <v>3037</v>
      </c>
      <c r="V9" t="s">
        <v>3054</v>
      </c>
      <c r="W9" t="s">
        <v>457</v>
      </c>
      <c r="X9" t="s">
        <v>178</v>
      </c>
      <c r="Y9" t="s">
        <v>153</v>
      </c>
      <c r="Z9" t="s">
        <v>3028</v>
      </c>
      <c r="AA9" t="s">
        <v>2840</v>
      </c>
      <c r="AB9" t="s">
        <v>3029</v>
      </c>
      <c r="AC9" t="s">
        <v>3030</v>
      </c>
      <c r="AD9" t="s">
        <v>3031</v>
      </c>
      <c r="AE9" t="s">
        <v>159</v>
      </c>
    </row>
    <row r="10" spans="1:31" x14ac:dyDescent="0.2">
      <c r="A10" t="s">
        <v>3055</v>
      </c>
      <c r="B10" t="s">
        <v>3019</v>
      </c>
      <c r="C10" t="s">
        <v>139</v>
      </c>
      <c r="D10">
        <v>10779</v>
      </c>
      <c r="E10">
        <v>986347151</v>
      </c>
      <c r="F10">
        <f t="shared" si="0"/>
        <v>0.19726943020000001</v>
      </c>
      <c r="G10" t="s">
        <v>3020</v>
      </c>
      <c r="H10" t="s">
        <v>3021</v>
      </c>
      <c r="I10" t="s">
        <v>141</v>
      </c>
      <c r="J10">
        <v>692780130</v>
      </c>
      <c r="K10" t="s">
        <v>3022</v>
      </c>
      <c r="L10" t="s">
        <v>143</v>
      </c>
      <c r="M10" t="s">
        <v>3023</v>
      </c>
      <c r="N10" t="s">
        <v>2834</v>
      </c>
      <c r="O10" t="s">
        <v>145</v>
      </c>
      <c r="P10" t="s">
        <v>146</v>
      </c>
      <c r="Q10" t="s">
        <v>3056</v>
      </c>
      <c r="R10" t="s">
        <v>3025</v>
      </c>
      <c r="S10" t="s">
        <v>2547</v>
      </c>
      <c r="T10" t="s">
        <v>3026</v>
      </c>
      <c r="U10" t="s">
        <v>3037</v>
      </c>
      <c r="V10" t="s">
        <v>3057</v>
      </c>
      <c r="W10" t="s">
        <v>457</v>
      </c>
      <c r="X10" t="s">
        <v>178</v>
      </c>
      <c r="Y10" t="s">
        <v>153</v>
      </c>
      <c r="Z10" t="s">
        <v>3028</v>
      </c>
      <c r="AA10" t="s">
        <v>2840</v>
      </c>
      <c r="AB10" t="s">
        <v>3029</v>
      </c>
      <c r="AC10" t="s">
        <v>3030</v>
      </c>
      <c r="AD10" t="s">
        <v>3031</v>
      </c>
      <c r="AE10" t="s">
        <v>159</v>
      </c>
    </row>
    <row r="11" spans="1:31" x14ac:dyDescent="0.2">
      <c r="A11" t="s">
        <v>3058</v>
      </c>
      <c r="B11" t="s">
        <v>3019</v>
      </c>
      <c r="C11" t="s">
        <v>139</v>
      </c>
      <c r="D11">
        <v>10523</v>
      </c>
      <c r="E11">
        <v>799579698</v>
      </c>
      <c r="F11">
        <f t="shared" si="0"/>
        <v>0.1599159396</v>
      </c>
      <c r="G11" t="s">
        <v>3020</v>
      </c>
      <c r="H11" t="s">
        <v>3021</v>
      </c>
      <c r="I11" t="s">
        <v>141</v>
      </c>
      <c r="J11">
        <v>557975400</v>
      </c>
      <c r="K11" t="s">
        <v>3022</v>
      </c>
      <c r="L11" t="s">
        <v>143</v>
      </c>
      <c r="M11" t="s">
        <v>3023</v>
      </c>
      <c r="N11" t="s">
        <v>3040</v>
      </c>
      <c r="O11" t="s">
        <v>162</v>
      </c>
      <c r="P11" t="s">
        <v>174</v>
      </c>
      <c r="Q11" t="s">
        <v>3059</v>
      </c>
      <c r="R11" t="s">
        <v>3025</v>
      </c>
      <c r="S11" t="s">
        <v>2547</v>
      </c>
      <c r="T11" t="s">
        <v>3026</v>
      </c>
      <c r="U11" t="s">
        <v>3037</v>
      </c>
      <c r="V11" t="s">
        <v>3060</v>
      </c>
      <c r="W11" t="s">
        <v>457</v>
      </c>
      <c r="X11" t="s">
        <v>178</v>
      </c>
      <c r="Y11" t="s">
        <v>153</v>
      </c>
      <c r="Z11" t="s">
        <v>3028</v>
      </c>
      <c r="AA11" t="s">
        <v>2840</v>
      </c>
      <c r="AB11" t="s">
        <v>3029</v>
      </c>
      <c r="AC11" t="s">
        <v>3030</v>
      </c>
      <c r="AD11" t="s">
        <v>3031</v>
      </c>
      <c r="AE11" t="s">
        <v>159</v>
      </c>
    </row>
    <row r="12" spans="1:31" x14ac:dyDescent="0.2">
      <c r="A12" t="s">
        <v>3061</v>
      </c>
      <c r="B12" t="s">
        <v>3019</v>
      </c>
      <c r="C12" t="s">
        <v>139</v>
      </c>
      <c r="D12">
        <v>10549</v>
      </c>
      <c r="E12">
        <v>502124959</v>
      </c>
      <c r="F12">
        <f t="shared" si="0"/>
        <v>0.1004249918</v>
      </c>
      <c r="G12" t="s">
        <v>3020</v>
      </c>
      <c r="H12" t="s">
        <v>3021</v>
      </c>
      <c r="I12" t="s">
        <v>141</v>
      </c>
      <c r="J12">
        <v>351320874</v>
      </c>
      <c r="K12" t="s">
        <v>3022</v>
      </c>
      <c r="L12" t="s">
        <v>143</v>
      </c>
      <c r="M12" t="s">
        <v>3023</v>
      </c>
      <c r="N12" t="s">
        <v>2834</v>
      </c>
      <c r="O12" t="s">
        <v>162</v>
      </c>
      <c r="P12" t="s">
        <v>184</v>
      </c>
      <c r="Q12" t="s">
        <v>3062</v>
      </c>
      <c r="R12" t="s">
        <v>3025</v>
      </c>
      <c r="S12" t="s">
        <v>2547</v>
      </c>
      <c r="T12" t="s">
        <v>3026</v>
      </c>
      <c r="U12" t="s">
        <v>3037</v>
      </c>
      <c r="V12" t="s">
        <v>3063</v>
      </c>
      <c r="W12" t="s">
        <v>457</v>
      </c>
      <c r="X12" t="s">
        <v>178</v>
      </c>
      <c r="Y12" t="s">
        <v>153</v>
      </c>
      <c r="Z12" t="s">
        <v>3028</v>
      </c>
      <c r="AA12" t="s">
        <v>2840</v>
      </c>
      <c r="AB12" t="s">
        <v>3029</v>
      </c>
      <c r="AC12" t="s">
        <v>3030</v>
      </c>
      <c r="AD12" t="s">
        <v>3031</v>
      </c>
      <c r="AE12" t="s">
        <v>159</v>
      </c>
    </row>
    <row r="13" spans="1:31" x14ac:dyDescent="0.2">
      <c r="A13" t="s">
        <v>3064</v>
      </c>
      <c r="B13" t="s">
        <v>3019</v>
      </c>
      <c r="C13" t="s">
        <v>139</v>
      </c>
      <c r="D13">
        <v>10400</v>
      </c>
      <c r="E13">
        <v>835917030</v>
      </c>
      <c r="F13">
        <f t="shared" si="0"/>
        <v>0.16718340600000001</v>
      </c>
      <c r="G13" t="s">
        <v>3020</v>
      </c>
      <c r="H13" t="s">
        <v>3021</v>
      </c>
      <c r="I13" t="s">
        <v>141</v>
      </c>
      <c r="J13">
        <v>583422421</v>
      </c>
      <c r="K13" t="s">
        <v>3022</v>
      </c>
      <c r="L13" t="s">
        <v>143</v>
      </c>
      <c r="M13" t="s">
        <v>3023</v>
      </c>
      <c r="N13" t="s">
        <v>2834</v>
      </c>
      <c r="O13" t="s">
        <v>162</v>
      </c>
      <c r="P13" t="s">
        <v>146</v>
      </c>
      <c r="Q13" t="s">
        <v>3065</v>
      </c>
      <c r="R13" t="s">
        <v>3025</v>
      </c>
      <c r="S13" t="s">
        <v>2547</v>
      </c>
      <c r="T13" t="s">
        <v>3026</v>
      </c>
      <c r="U13" t="s">
        <v>3037</v>
      </c>
      <c r="V13" t="s">
        <v>3066</v>
      </c>
      <c r="W13" t="s">
        <v>457</v>
      </c>
      <c r="X13" t="s">
        <v>178</v>
      </c>
      <c r="Y13" t="s">
        <v>153</v>
      </c>
      <c r="Z13" t="s">
        <v>3028</v>
      </c>
      <c r="AA13" t="s">
        <v>2840</v>
      </c>
      <c r="AB13" t="s">
        <v>3029</v>
      </c>
      <c r="AC13" t="s">
        <v>3030</v>
      </c>
      <c r="AD13" t="s">
        <v>3031</v>
      </c>
      <c r="AE13" t="s">
        <v>159</v>
      </c>
    </row>
    <row r="14" spans="1:31" x14ac:dyDescent="0.2">
      <c r="A14" t="s">
        <v>3067</v>
      </c>
      <c r="B14" t="s">
        <v>3019</v>
      </c>
      <c r="C14" t="s">
        <v>139</v>
      </c>
      <c r="D14">
        <v>9135</v>
      </c>
      <c r="E14">
        <v>523920783</v>
      </c>
      <c r="F14">
        <f t="shared" si="0"/>
        <v>0.1047841566</v>
      </c>
      <c r="G14" t="s">
        <v>3020</v>
      </c>
      <c r="H14" t="s">
        <v>3021</v>
      </c>
      <c r="I14" t="s">
        <v>141</v>
      </c>
      <c r="J14">
        <v>366565914</v>
      </c>
      <c r="K14" t="s">
        <v>3022</v>
      </c>
      <c r="L14" t="s">
        <v>143</v>
      </c>
      <c r="M14" t="s">
        <v>3023</v>
      </c>
      <c r="N14" t="s">
        <v>3040</v>
      </c>
      <c r="O14" t="s">
        <v>191</v>
      </c>
      <c r="P14" t="s">
        <v>146</v>
      </c>
      <c r="Q14" t="s">
        <v>3068</v>
      </c>
      <c r="R14" t="s">
        <v>3025</v>
      </c>
      <c r="S14" t="s">
        <v>2547</v>
      </c>
      <c r="T14" t="s">
        <v>3026</v>
      </c>
      <c r="U14" t="s">
        <v>3037</v>
      </c>
      <c r="V14" t="s">
        <v>3069</v>
      </c>
      <c r="W14" t="s">
        <v>457</v>
      </c>
      <c r="X14" t="s">
        <v>178</v>
      </c>
      <c r="Y14" t="s">
        <v>153</v>
      </c>
      <c r="Z14" t="s">
        <v>3028</v>
      </c>
      <c r="AA14" t="s">
        <v>2840</v>
      </c>
      <c r="AB14" t="s">
        <v>3029</v>
      </c>
      <c r="AC14" t="s">
        <v>3030</v>
      </c>
      <c r="AD14" t="s">
        <v>3031</v>
      </c>
      <c r="AE14" t="s">
        <v>159</v>
      </c>
    </row>
    <row r="15" spans="1:31" x14ac:dyDescent="0.2">
      <c r="A15" t="s">
        <v>3070</v>
      </c>
      <c r="B15" t="s">
        <v>3019</v>
      </c>
      <c r="C15" t="s">
        <v>139</v>
      </c>
      <c r="D15">
        <v>8042</v>
      </c>
      <c r="E15">
        <v>1049708892</v>
      </c>
      <c r="F15">
        <f t="shared" si="0"/>
        <v>0.2099417784</v>
      </c>
      <c r="G15" t="s">
        <v>3020</v>
      </c>
      <c r="H15" t="s">
        <v>3021</v>
      </c>
      <c r="I15" t="s">
        <v>141</v>
      </c>
      <c r="J15">
        <v>736577736</v>
      </c>
      <c r="K15" t="s">
        <v>3022</v>
      </c>
      <c r="L15" t="s">
        <v>143</v>
      </c>
      <c r="M15" t="s">
        <v>3023</v>
      </c>
      <c r="N15" t="s">
        <v>3040</v>
      </c>
      <c r="O15" t="s">
        <v>216</v>
      </c>
      <c r="P15" t="s">
        <v>146</v>
      </c>
      <c r="Q15" t="s">
        <v>3071</v>
      </c>
      <c r="R15" t="s">
        <v>3025</v>
      </c>
      <c r="S15" t="s">
        <v>2547</v>
      </c>
      <c r="T15" t="s">
        <v>3026</v>
      </c>
      <c r="U15" t="s">
        <v>3037</v>
      </c>
      <c r="V15" t="s">
        <v>3072</v>
      </c>
      <c r="W15" t="s">
        <v>457</v>
      </c>
      <c r="X15" t="s">
        <v>178</v>
      </c>
      <c r="Y15" t="s">
        <v>153</v>
      </c>
      <c r="Z15" t="s">
        <v>3028</v>
      </c>
      <c r="AA15" t="s">
        <v>2840</v>
      </c>
      <c r="AB15" t="s">
        <v>3029</v>
      </c>
      <c r="AC15" t="s">
        <v>3030</v>
      </c>
      <c r="AD15" t="s">
        <v>3031</v>
      </c>
      <c r="AE15" t="s">
        <v>159</v>
      </c>
    </row>
    <row r="16" spans="1:31" x14ac:dyDescent="0.2">
      <c r="A16" t="s">
        <v>3073</v>
      </c>
      <c r="B16" t="s">
        <v>3019</v>
      </c>
      <c r="C16" t="s">
        <v>139</v>
      </c>
      <c r="D16">
        <v>8822</v>
      </c>
      <c r="E16">
        <v>457615376</v>
      </c>
      <c r="F16">
        <f t="shared" si="0"/>
        <v>9.1523075199999998E-2</v>
      </c>
      <c r="G16" t="s">
        <v>3020</v>
      </c>
      <c r="H16" t="s">
        <v>3021</v>
      </c>
      <c r="I16" t="s">
        <v>141</v>
      </c>
      <c r="J16">
        <v>322132977</v>
      </c>
      <c r="K16" t="s">
        <v>3022</v>
      </c>
      <c r="L16" t="s">
        <v>143</v>
      </c>
      <c r="M16" t="s">
        <v>3023</v>
      </c>
      <c r="N16" t="s">
        <v>3040</v>
      </c>
      <c r="O16" t="s">
        <v>191</v>
      </c>
      <c r="P16" t="s">
        <v>163</v>
      </c>
      <c r="Q16" t="s">
        <v>3074</v>
      </c>
      <c r="R16" t="s">
        <v>3025</v>
      </c>
      <c r="S16" t="s">
        <v>2547</v>
      </c>
      <c r="T16" t="s">
        <v>3026</v>
      </c>
      <c r="U16" t="s">
        <v>3037</v>
      </c>
      <c r="V16" t="s">
        <v>3075</v>
      </c>
      <c r="W16" t="s">
        <v>457</v>
      </c>
      <c r="X16" t="s">
        <v>178</v>
      </c>
      <c r="Y16" t="s">
        <v>153</v>
      </c>
      <c r="Z16" t="s">
        <v>3028</v>
      </c>
      <c r="AA16" t="s">
        <v>2840</v>
      </c>
      <c r="AB16" t="s">
        <v>3029</v>
      </c>
      <c r="AC16" t="s">
        <v>3030</v>
      </c>
      <c r="AD16" t="s">
        <v>3031</v>
      </c>
      <c r="AE16" t="s">
        <v>159</v>
      </c>
    </row>
    <row r="17" spans="1:31" x14ac:dyDescent="0.2">
      <c r="A17" t="s">
        <v>3076</v>
      </c>
      <c r="B17" t="s">
        <v>3019</v>
      </c>
      <c r="C17" t="s">
        <v>139</v>
      </c>
      <c r="D17">
        <v>7923</v>
      </c>
      <c r="E17">
        <v>907476133</v>
      </c>
      <c r="F17">
        <f t="shared" si="0"/>
        <v>0.1814952266</v>
      </c>
      <c r="G17" t="s">
        <v>3020</v>
      </c>
      <c r="H17" t="s">
        <v>3021</v>
      </c>
      <c r="I17" t="s">
        <v>141</v>
      </c>
      <c r="J17">
        <v>637389523</v>
      </c>
      <c r="K17" t="s">
        <v>3022</v>
      </c>
      <c r="L17" t="s">
        <v>143</v>
      </c>
      <c r="M17" t="s">
        <v>3023</v>
      </c>
      <c r="N17" t="s">
        <v>3040</v>
      </c>
      <c r="O17" t="s">
        <v>162</v>
      </c>
      <c r="P17" t="s">
        <v>184</v>
      </c>
      <c r="Q17" t="s">
        <v>3077</v>
      </c>
      <c r="R17" t="s">
        <v>3025</v>
      </c>
      <c r="S17" t="s">
        <v>2547</v>
      </c>
      <c r="T17" t="s">
        <v>3026</v>
      </c>
      <c r="U17" t="s">
        <v>3037</v>
      </c>
      <c r="V17" t="s">
        <v>3078</v>
      </c>
      <c r="W17" t="s">
        <v>457</v>
      </c>
      <c r="X17" t="s">
        <v>178</v>
      </c>
      <c r="Y17" t="s">
        <v>153</v>
      </c>
      <c r="Z17" t="s">
        <v>3028</v>
      </c>
      <c r="AA17" t="s">
        <v>2840</v>
      </c>
      <c r="AB17" t="s">
        <v>3029</v>
      </c>
      <c r="AC17" t="s">
        <v>3030</v>
      </c>
      <c r="AD17" t="s">
        <v>3031</v>
      </c>
      <c r="AE17" t="s">
        <v>159</v>
      </c>
    </row>
    <row r="18" spans="1:31" x14ac:dyDescent="0.2">
      <c r="A18" t="s">
        <v>3079</v>
      </c>
      <c r="B18" t="s">
        <v>3019</v>
      </c>
      <c r="C18" t="s">
        <v>139</v>
      </c>
      <c r="D18">
        <v>7997</v>
      </c>
      <c r="E18">
        <v>962783587</v>
      </c>
      <c r="F18">
        <f t="shared" si="0"/>
        <v>0.19255671739999999</v>
      </c>
      <c r="G18" t="s">
        <v>3020</v>
      </c>
      <c r="H18" t="s">
        <v>3021</v>
      </c>
      <c r="I18" t="s">
        <v>141</v>
      </c>
      <c r="J18">
        <v>680830622</v>
      </c>
      <c r="K18" t="s">
        <v>3022</v>
      </c>
      <c r="L18" t="s">
        <v>143</v>
      </c>
      <c r="M18" t="s">
        <v>3023</v>
      </c>
      <c r="N18" t="s">
        <v>2834</v>
      </c>
      <c r="O18" t="s">
        <v>216</v>
      </c>
      <c r="P18" t="s">
        <v>146</v>
      </c>
      <c r="Q18" t="s">
        <v>3080</v>
      </c>
      <c r="R18" t="s">
        <v>3025</v>
      </c>
      <c r="S18" t="s">
        <v>2547</v>
      </c>
      <c r="T18" t="s">
        <v>3026</v>
      </c>
      <c r="U18" t="s">
        <v>3037</v>
      </c>
      <c r="V18" t="s">
        <v>3081</v>
      </c>
      <c r="W18" t="s">
        <v>457</v>
      </c>
      <c r="X18" t="s">
        <v>178</v>
      </c>
      <c r="Y18" t="s">
        <v>153</v>
      </c>
      <c r="Z18" t="s">
        <v>3028</v>
      </c>
      <c r="AA18" t="s">
        <v>2840</v>
      </c>
      <c r="AB18" t="s">
        <v>3029</v>
      </c>
      <c r="AC18" t="s">
        <v>3030</v>
      </c>
      <c r="AD18" t="s">
        <v>3031</v>
      </c>
      <c r="AE18" t="s">
        <v>159</v>
      </c>
    </row>
    <row r="19" spans="1:31" x14ac:dyDescent="0.2">
      <c r="A19" t="s">
        <v>3082</v>
      </c>
      <c r="B19" t="s">
        <v>3019</v>
      </c>
      <c r="C19" t="s">
        <v>139</v>
      </c>
      <c r="D19">
        <v>7931</v>
      </c>
      <c r="E19">
        <v>1089869410</v>
      </c>
      <c r="F19">
        <f t="shared" si="0"/>
        <v>0.21797388200000001</v>
      </c>
      <c r="G19" t="s">
        <v>3020</v>
      </c>
      <c r="H19" t="s">
        <v>3021</v>
      </c>
      <c r="I19" t="s">
        <v>141</v>
      </c>
      <c r="J19">
        <v>770947673</v>
      </c>
      <c r="K19" t="s">
        <v>3022</v>
      </c>
      <c r="L19" t="s">
        <v>143</v>
      </c>
      <c r="M19" t="s">
        <v>3023</v>
      </c>
      <c r="N19" t="s">
        <v>3040</v>
      </c>
      <c r="O19" t="s">
        <v>162</v>
      </c>
      <c r="P19" t="s">
        <v>184</v>
      </c>
      <c r="Q19" t="s">
        <v>3083</v>
      </c>
      <c r="R19" t="s">
        <v>3025</v>
      </c>
      <c r="S19" t="s">
        <v>2547</v>
      </c>
      <c r="T19" t="s">
        <v>3026</v>
      </c>
      <c r="U19" t="s">
        <v>3037</v>
      </c>
      <c r="V19" t="s">
        <v>3084</v>
      </c>
      <c r="W19" t="s">
        <v>457</v>
      </c>
      <c r="X19" t="s">
        <v>178</v>
      </c>
      <c r="Y19" t="s">
        <v>153</v>
      </c>
      <c r="Z19" t="s">
        <v>3028</v>
      </c>
      <c r="AA19" t="s">
        <v>2840</v>
      </c>
      <c r="AB19" t="s">
        <v>3029</v>
      </c>
      <c r="AC19" t="s">
        <v>3030</v>
      </c>
      <c r="AD19" t="s">
        <v>3031</v>
      </c>
      <c r="AE19" t="s">
        <v>159</v>
      </c>
    </row>
    <row r="20" spans="1:31" x14ac:dyDescent="0.2">
      <c r="A20" t="s">
        <v>3085</v>
      </c>
      <c r="B20" t="s">
        <v>3019</v>
      </c>
      <c r="C20" t="s">
        <v>139</v>
      </c>
      <c r="D20">
        <v>7920</v>
      </c>
      <c r="E20">
        <v>1072368621</v>
      </c>
      <c r="F20">
        <f t="shared" si="0"/>
        <v>0.21447372419999999</v>
      </c>
      <c r="G20" t="s">
        <v>3020</v>
      </c>
      <c r="H20" t="s">
        <v>3021</v>
      </c>
      <c r="I20" t="s">
        <v>141</v>
      </c>
      <c r="J20">
        <v>753529609</v>
      </c>
      <c r="K20" t="s">
        <v>3022</v>
      </c>
      <c r="L20" t="s">
        <v>143</v>
      </c>
      <c r="M20" t="s">
        <v>3023</v>
      </c>
      <c r="N20" t="s">
        <v>2834</v>
      </c>
      <c r="O20" t="s">
        <v>216</v>
      </c>
      <c r="P20" t="s">
        <v>163</v>
      </c>
      <c r="Q20" t="s">
        <v>3086</v>
      </c>
      <c r="R20" t="s">
        <v>3025</v>
      </c>
      <c r="S20" t="s">
        <v>2547</v>
      </c>
      <c r="T20" t="s">
        <v>3026</v>
      </c>
      <c r="U20" t="s">
        <v>3037</v>
      </c>
      <c r="V20" t="s">
        <v>3087</v>
      </c>
      <c r="W20" t="s">
        <v>457</v>
      </c>
      <c r="X20" t="s">
        <v>178</v>
      </c>
      <c r="Y20" t="s">
        <v>153</v>
      </c>
      <c r="Z20" t="s">
        <v>3028</v>
      </c>
      <c r="AA20" t="s">
        <v>2840</v>
      </c>
      <c r="AB20" t="s">
        <v>3029</v>
      </c>
      <c r="AC20" t="s">
        <v>3030</v>
      </c>
      <c r="AD20" t="s">
        <v>3031</v>
      </c>
      <c r="AE20" t="s">
        <v>159</v>
      </c>
    </row>
    <row r="21" spans="1:31" x14ac:dyDescent="0.2">
      <c r="A21" t="s">
        <v>3088</v>
      </c>
      <c r="B21" t="s">
        <v>3019</v>
      </c>
      <c r="C21" t="s">
        <v>139</v>
      </c>
      <c r="D21">
        <v>8005</v>
      </c>
      <c r="E21">
        <v>979392574</v>
      </c>
      <c r="F21">
        <f t="shared" si="0"/>
        <v>0.19587851479999999</v>
      </c>
      <c r="G21" t="s">
        <v>3020</v>
      </c>
      <c r="H21" t="s">
        <v>3021</v>
      </c>
      <c r="I21" t="s">
        <v>141</v>
      </c>
      <c r="J21">
        <v>691236949</v>
      </c>
      <c r="K21" t="s">
        <v>3022</v>
      </c>
      <c r="L21" t="s">
        <v>143</v>
      </c>
      <c r="M21" t="s">
        <v>3023</v>
      </c>
      <c r="N21" t="s">
        <v>3040</v>
      </c>
      <c r="O21" t="s">
        <v>216</v>
      </c>
      <c r="P21" t="s">
        <v>146</v>
      </c>
      <c r="Q21" t="s">
        <v>3089</v>
      </c>
      <c r="R21" t="s">
        <v>3025</v>
      </c>
      <c r="S21" t="s">
        <v>2547</v>
      </c>
      <c r="T21" t="s">
        <v>3026</v>
      </c>
      <c r="U21" t="s">
        <v>3037</v>
      </c>
      <c r="V21" t="s">
        <v>3090</v>
      </c>
      <c r="W21" t="s">
        <v>457</v>
      </c>
      <c r="X21" t="s">
        <v>178</v>
      </c>
      <c r="Y21" t="s">
        <v>153</v>
      </c>
      <c r="Z21" t="s">
        <v>3028</v>
      </c>
      <c r="AA21" t="s">
        <v>2840</v>
      </c>
      <c r="AB21" t="s">
        <v>3029</v>
      </c>
      <c r="AC21" t="s">
        <v>3030</v>
      </c>
      <c r="AD21" t="s">
        <v>3031</v>
      </c>
      <c r="AE21" t="s">
        <v>159</v>
      </c>
    </row>
    <row r="22" spans="1:31" x14ac:dyDescent="0.2">
      <c r="A22" t="s">
        <v>3091</v>
      </c>
      <c r="B22" t="s">
        <v>3019</v>
      </c>
      <c r="C22" t="s">
        <v>139</v>
      </c>
      <c r="D22">
        <v>8319</v>
      </c>
      <c r="E22">
        <v>198377544</v>
      </c>
      <c r="F22">
        <f t="shared" si="0"/>
        <v>3.9675508800000002E-2</v>
      </c>
      <c r="G22" t="s">
        <v>3020</v>
      </c>
      <c r="H22" t="s">
        <v>3021</v>
      </c>
      <c r="I22" t="s">
        <v>141</v>
      </c>
      <c r="J22">
        <v>140479359</v>
      </c>
      <c r="K22" t="s">
        <v>3022</v>
      </c>
      <c r="L22" t="s">
        <v>143</v>
      </c>
      <c r="M22" t="s">
        <v>3023</v>
      </c>
      <c r="N22" t="s">
        <v>2834</v>
      </c>
      <c r="O22" t="s">
        <v>216</v>
      </c>
      <c r="P22" t="s">
        <v>146</v>
      </c>
      <c r="Q22" t="s">
        <v>3092</v>
      </c>
      <c r="R22" t="s">
        <v>3025</v>
      </c>
      <c r="S22" t="s">
        <v>2547</v>
      </c>
      <c r="T22" t="s">
        <v>3026</v>
      </c>
      <c r="U22" t="s">
        <v>3037</v>
      </c>
      <c r="V22" t="s">
        <v>3093</v>
      </c>
      <c r="W22" t="s">
        <v>457</v>
      </c>
      <c r="X22" t="s">
        <v>178</v>
      </c>
      <c r="Y22" t="s">
        <v>153</v>
      </c>
      <c r="Z22" t="s">
        <v>3028</v>
      </c>
      <c r="AA22" t="s">
        <v>2840</v>
      </c>
      <c r="AB22" t="s">
        <v>3029</v>
      </c>
      <c r="AC22" t="s">
        <v>3030</v>
      </c>
      <c r="AD22" t="s">
        <v>3031</v>
      </c>
      <c r="AE22" t="s">
        <v>159</v>
      </c>
    </row>
    <row r="23" spans="1:31" x14ac:dyDescent="0.2">
      <c r="A23" t="s">
        <v>3094</v>
      </c>
      <c r="B23" t="s">
        <v>3019</v>
      </c>
      <c r="C23" t="s">
        <v>139</v>
      </c>
      <c r="D23">
        <v>8037</v>
      </c>
      <c r="E23">
        <v>1041868978</v>
      </c>
      <c r="F23">
        <f t="shared" si="0"/>
        <v>0.20837379559999999</v>
      </c>
      <c r="G23" t="s">
        <v>3020</v>
      </c>
      <c r="H23" t="s">
        <v>3021</v>
      </c>
      <c r="I23" t="s">
        <v>141</v>
      </c>
      <c r="J23">
        <v>730950610</v>
      </c>
      <c r="K23" t="s">
        <v>3022</v>
      </c>
      <c r="L23" t="s">
        <v>143</v>
      </c>
      <c r="M23" t="s">
        <v>3023</v>
      </c>
      <c r="N23" t="s">
        <v>2834</v>
      </c>
      <c r="O23" t="s">
        <v>216</v>
      </c>
      <c r="P23" t="s">
        <v>146</v>
      </c>
      <c r="Q23" t="s">
        <v>3095</v>
      </c>
      <c r="R23" t="s">
        <v>3025</v>
      </c>
      <c r="S23" t="s">
        <v>2547</v>
      </c>
      <c r="T23" t="s">
        <v>3026</v>
      </c>
      <c r="U23" t="s">
        <v>3037</v>
      </c>
      <c r="V23" t="s">
        <v>3096</v>
      </c>
      <c r="W23" t="s">
        <v>457</v>
      </c>
      <c r="X23" t="s">
        <v>178</v>
      </c>
      <c r="Y23" t="s">
        <v>153</v>
      </c>
      <c r="Z23" t="s">
        <v>3028</v>
      </c>
      <c r="AA23" t="s">
        <v>2840</v>
      </c>
      <c r="AB23" t="s">
        <v>3029</v>
      </c>
      <c r="AC23" t="s">
        <v>3030</v>
      </c>
      <c r="AD23" t="s">
        <v>3031</v>
      </c>
      <c r="AE23" t="s">
        <v>159</v>
      </c>
    </row>
    <row r="24" spans="1:31" x14ac:dyDescent="0.2">
      <c r="A24" t="s">
        <v>3097</v>
      </c>
      <c r="B24" t="s">
        <v>3019</v>
      </c>
      <c r="C24" t="s">
        <v>139</v>
      </c>
      <c r="D24">
        <v>8476</v>
      </c>
      <c r="E24">
        <v>760553274</v>
      </c>
      <c r="F24">
        <f t="shared" si="0"/>
        <v>0.15211065479999999</v>
      </c>
      <c r="G24" t="s">
        <v>3020</v>
      </c>
      <c r="H24" t="s">
        <v>3021</v>
      </c>
      <c r="I24" t="s">
        <v>141</v>
      </c>
      <c r="J24">
        <v>536368468</v>
      </c>
      <c r="K24" t="s">
        <v>3022</v>
      </c>
      <c r="L24" t="s">
        <v>143</v>
      </c>
      <c r="M24" t="s">
        <v>3023</v>
      </c>
      <c r="N24" t="s">
        <v>3040</v>
      </c>
      <c r="O24" t="s">
        <v>162</v>
      </c>
      <c r="P24" t="s">
        <v>146</v>
      </c>
      <c r="Q24" t="s">
        <v>3098</v>
      </c>
      <c r="R24" t="s">
        <v>3025</v>
      </c>
      <c r="S24" t="s">
        <v>2547</v>
      </c>
      <c r="T24" t="s">
        <v>3026</v>
      </c>
      <c r="U24" t="s">
        <v>3037</v>
      </c>
      <c r="V24" t="s">
        <v>3099</v>
      </c>
      <c r="W24" t="s">
        <v>457</v>
      </c>
      <c r="X24" t="s">
        <v>178</v>
      </c>
      <c r="Y24" t="s">
        <v>153</v>
      </c>
      <c r="Z24" t="s">
        <v>3028</v>
      </c>
      <c r="AA24" t="s">
        <v>2840</v>
      </c>
      <c r="AB24" t="s">
        <v>3029</v>
      </c>
      <c r="AC24" t="s">
        <v>3030</v>
      </c>
      <c r="AD24" t="s">
        <v>3031</v>
      </c>
      <c r="AE24" t="s">
        <v>159</v>
      </c>
    </row>
    <row r="25" spans="1:31" x14ac:dyDescent="0.2">
      <c r="A25" t="s">
        <v>3100</v>
      </c>
      <c r="B25" t="s">
        <v>3019</v>
      </c>
      <c r="C25" t="s">
        <v>139</v>
      </c>
      <c r="D25">
        <v>8103</v>
      </c>
      <c r="E25">
        <v>250581624</v>
      </c>
      <c r="F25">
        <f t="shared" si="0"/>
        <v>5.0116324800000001E-2</v>
      </c>
      <c r="G25" t="s">
        <v>3020</v>
      </c>
      <c r="H25" t="s">
        <v>3021</v>
      </c>
      <c r="I25" t="s">
        <v>141</v>
      </c>
      <c r="J25">
        <v>176959119</v>
      </c>
      <c r="K25" t="s">
        <v>3022</v>
      </c>
      <c r="L25" t="s">
        <v>143</v>
      </c>
      <c r="M25" t="s">
        <v>3023</v>
      </c>
      <c r="N25" t="s">
        <v>2834</v>
      </c>
      <c r="O25" t="s">
        <v>162</v>
      </c>
      <c r="P25" t="s">
        <v>146</v>
      </c>
      <c r="Q25" t="s">
        <v>3101</v>
      </c>
      <c r="R25" t="s">
        <v>3025</v>
      </c>
      <c r="S25" t="s">
        <v>2547</v>
      </c>
      <c r="T25" t="s">
        <v>3026</v>
      </c>
      <c r="U25" t="s">
        <v>3037</v>
      </c>
      <c r="V25" t="s">
        <v>3102</v>
      </c>
      <c r="W25" t="s">
        <v>457</v>
      </c>
      <c r="X25" t="s">
        <v>178</v>
      </c>
      <c r="Y25" t="s">
        <v>153</v>
      </c>
      <c r="Z25" t="s">
        <v>3028</v>
      </c>
      <c r="AA25" t="s">
        <v>2840</v>
      </c>
      <c r="AB25" t="s">
        <v>3029</v>
      </c>
      <c r="AC25" t="s">
        <v>3030</v>
      </c>
      <c r="AD25" t="s">
        <v>3031</v>
      </c>
      <c r="AE25" t="s">
        <v>159</v>
      </c>
    </row>
    <row r="26" spans="1:31" x14ac:dyDescent="0.2">
      <c r="A26" t="s">
        <v>3103</v>
      </c>
      <c r="B26" t="s">
        <v>3019</v>
      </c>
      <c r="C26" t="s">
        <v>139</v>
      </c>
      <c r="D26">
        <v>7911</v>
      </c>
      <c r="E26">
        <v>1025919402</v>
      </c>
      <c r="F26">
        <f t="shared" si="0"/>
        <v>0.20518388039999999</v>
      </c>
      <c r="G26" t="s">
        <v>3020</v>
      </c>
      <c r="H26" t="s">
        <v>3021</v>
      </c>
      <c r="I26" t="s">
        <v>141</v>
      </c>
      <c r="J26">
        <v>722557588</v>
      </c>
      <c r="K26" t="s">
        <v>3022</v>
      </c>
      <c r="L26" t="s">
        <v>143</v>
      </c>
      <c r="M26" t="s">
        <v>3023</v>
      </c>
      <c r="N26" t="s">
        <v>2834</v>
      </c>
      <c r="O26" t="s">
        <v>191</v>
      </c>
      <c r="P26" t="s">
        <v>146</v>
      </c>
      <c r="Q26" t="s">
        <v>3104</v>
      </c>
      <c r="R26" t="s">
        <v>3025</v>
      </c>
      <c r="S26" t="s">
        <v>2547</v>
      </c>
      <c r="T26" t="s">
        <v>3026</v>
      </c>
      <c r="U26" t="s">
        <v>3037</v>
      </c>
      <c r="V26" t="s">
        <v>3105</v>
      </c>
      <c r="W26" t="s">
        <v>457</v>
      </c>
      <c r="X26" t="s">
        <v>178</v>
      </c>
      <c r="Y26" t="s">
        <v>153</v>
      </c>
      <c r="Z26" t="s">
        <v>3028</v>
      </c>
      <c r="AA26" t="s">
        <v>2840</v>
      </c>
      <c r="AB26" t="s">
        <v>3029</v>
      </c>
      <c r="AC26" t="s">
        <v>3030</v>
      </c>
      <c r="AD26" t="s">
        <v>3031</v>
      </c>
      <c r="AE26" t="s">
        <v>159</v>
      </c>
    </row>
    <row r="27" spans="1:31" x14ac:dyDescent="0.2">
      <c r="A27" t="s">
        <v>3106</v>
      </c>
      <c r="B27" t="s">
        <v>3019</v>
      </c>
      <c r="C27" t="s">
        <v>139</v>
      </c>
      <c r="D27">
        <v>7892</v>
      </c>
      <c r="E27">
        <v>1087172493</v>
      </c>
      <c r="F27">
        <f t="shared" si="0"/>
        <v>0.2174344986</v>
      </c>
      <c r="G27" t="s">
        <v>3020</v>
      </c>
      <c r="H27" t="s">
        <v>3021</v>
      </c>
      <c r="I27" t="s">
        <v>141</v>
      </c>
      <c r="J27">
        <v>767946280</v>
      </c>
      <c r="K27" t="s">
        <v>3022</v>
      </c>
      <c r="L27" t="s">
        <v>143</v>
      </c>
      <c r="M27" t="s">
        <v>3023</v>
      </c>
      <c r="N27" t="s">
        <v>2834</v>
      </c>
      <c r="O27" t="s">
        <v>191</v>
      </c>
      <c r="P27" t="s">
        <v>163</v>
      </c>
      <c r="Q27" t="s">
        <v>3107</v>
      </c>
      <c r="R27" t="s">
        <v>3025</v>
      </c>
      <c r="S27" t="s">
        <v>2547</v>
      </c>
      <c r="T27" t="s">
        <v>3026</v>
      </c>
      <c r="U27" t="s">
        <v>3037</v>
      </c>
      <c r="V27" t="s">
        <v>3108</v>
      </c>
      <c r="W27" t="s">
        <v>457</v>
      </c>
      <c r="X27" t="s">
        <v>178</v>
      </c>
      <c r="Y27" t="s">
        <v>153</v>
      </c>
      <c r="Z27" t="s">
        <v>3028</v>
      </c>
      <c r="AA27" t="s">
        <v>2840</v>
      </c>
      <c r="AB27" t="s">
        <v>3029</v>
      </c>
      <c r="AC27" t="s">
        <v>3030</v>
      </c>
      <c r="AD27" t="s">
        <v>3031</v>
      </c>
      <c r="AE27" t="s">
        <v>159</v>
      </c>
    </row>
    <row r="28" spans="1:31" x14ac:dyDescent="0.2">
      <c r="A28" t="s">
        <v>3109</v>
      </c>
      <c r="B28" t="s">
        <v>3019</v>
      </c>
      <c r="C28" t="s">
        <v>139</v>
      </c>
      <c r="D28">
        <v>8127</v>
      </c>
      <c r="E28">
        <v>854277965</v>
      </c>
      <c r="F28">
        <f t="shared" si="0"/>
        <v>0.170855593</v>
      </c>
      <c r="G28" t="s">
        <v>3020</v>
      </c>
      <c r="H28" t="s">
        <v>3021</v>
      </c>
      <c r="I28" t="s">
        <v>141</v>
      </c>
      <c r="J28">
        <v>595514563</v>
      </c>
      <c r="K28" t="s">
        <v>3022</v>
      </c>
      <c r="L28" t="s">
        <v>143</v>
      </c>
      <c r="M28" t="s">
        <v>3023</v>
      </c>
      <c r="N28" t="s">
        <v>2834</v>
      </c>
      <c r="O28" t="s">
        <v>216</v>
      </c>
      <c r="P28" t="s">
        <v>146</v>
      </c>
      <c r="Q28" t="s">
        <v>3110</v>
      </c>
      <c r="R28" t="s">
        <v>3025</v>
      </c>
      <c r="S28" t="s">
        <v>2547</v>
      </c>
      <c r="T28" t="s">
        <v>3026</v>
      </c>
      <c r="U28" t="s">
        <v>3037</v>
      </c>
      <c r="V28" t="s">
        <v>3111</v>
      </c>
      <c r="W28" t="s">
        <v>457</v>
      </c>
      <c r="X28" t="s">
        <v>178</v>
      </c>
      <c r="Y28" t="s">
        <v>153</v>
      </c>
      <c r="Z28" t="s">
        <v>3028</v>
      </c>
      <c r="AA28" t="s">
        <v>2840</v>
      </c>
      <c r="AB28" t="s">
        <v>3029</v>
      </c>
      <c r="AC28" t="s">
        <v>3030</v>
      </c>
      <c r="AD28" t="s">
        <v>3031</v>
      </c>
      <c r="AE28" t="s">
        <v>159</v>
      </c>
    </row>
    <row r="29" spans="1:31" x14ac:dyDescent="0.2">
      <c r="A29" t="s">
        <v>3112</v>
      </c>
      <c r="B29" t="s">
        <v>3019</v>
      </c>
      <c r="C29" t="s">
        <v>139</v>
      </c>
      <c r="D29">
        <v>7950</v>
      </c>
      <c r="E29">
        <v>1044233761</v>
      </c>
      <c r="F29">
        <f t="shared" si="0"/>
        <v>0.20884675220000001</v>
      </c>
      <c r="G29" t="s">
        <v>3020</v>
      </c>
      <c r="H29" t="s">
        <v>3021</v>
      </c>
      <c r="I29" t="s">
        <v>141</v>
      </c>
      <c r="J29">
        <v>734793034</v>
      </c>
      <c r="K29" t="s">
        <v>3022</v>
      </c>
      <c r="L29" t="s">
        <v>143</v>
      </c>
      <c r="M29" t="s">
        <v>3023</v>
      </c>
      <c r="N29" t="s">
        <v>2834</v>
      </c>
      <c r="O29" t="s">
        <v>162</v>
      </c>
      <c r="P29" t="s">
        <v>146</v>
      </c>
      <c r="Q29" t="s">
        <v>3113</v>
      </c>
      <c r="R29" t="s">
        <v>3025</v>
      </c>
      <c r="S29" t="s">
        <v>2547</v>
      </c>
      <c r="T29" t="s">
        <v>3026</v>
      </c>
      <c r="U29" t="s">
        <v>3037</v>
      </c>
      <c r="V29" t="s">
        <v>3114</v>
      </c>
      <c r="W29" t="s">
        <v>457</v>
      </c>
      <c r="X29" t="s">
        <v>178</v>
      </c>
      <c r="Y29" t="s">
        <v>153</v>
      </c>
      <c r="Z29" t="s">
        <v>3028</v>
      </c>
      <c r="AA29" t="s">
        <v>2840</v>
      </c>
      <c r="AB29" t="s">
        <v>3029</v>
      </c>
      <c r="AC29" t="s">
        <v>3030</v>
      </c>
      <c r="AD29" t="s">
        <v>3031</v>
      </c>
      <c r="AE29" t="s">
        <v>159</v>
      </c>
    </row>
    <row r="30" spans="1:31" x14ac:dyDescent="0.2">
      <c r="A30" t="s">
        <v>3115</v>
      </c>
      <c r="B30" t="s">
        <v>3019</v>
      </c>
      <c r="C30" t="s">
        <v>139</v>
      </c>
      <c r="D30">
        <v>7988</v>
      </c>
      <c r="E30">
        <v>1124583526</v>
      </c>
      <c r="F30">
        <f t="shared" si="0"/>
        <v>0.22491670520000001</v>
      </c>
      <c r="G30" t="s">
        <v>3020</v>
      </c>
      <c r="H30" t="s">
        <v>3021</v>
      </c>
      <c r="I30" t="s">
        <v>141</v>
      </c>
      <c r="J30">
        <v>790140722</v>
      </c>
      <c r="K30" t="s">
        <v>3022</v>
      </c>
      <c r="L30" t="s">
        <v>143</v>
      </c>
      <c r="M30" t="s">
        <v>3023</v>
      </c>
      <c r="N30" t="s">
        <v>2834</v>
      </c>
      <c r="O30" t="s">
        <v>162</v>
      </c>
      <c r="P30" t="s">
        <v>146</v>
      </c>
      <c r="Q30" t="s">
        <v>3116</v>
      </c>
      <c r="R30" t="s">
        <v>3025</v>
      </c>
      <c r="S30" t="s">
        <v>2547</v>
      </c>
      <c r="T30" t="s">
        <v>3026</v>
      </c>
      <c r="U30" t="s">
        <v>3037</v>
      </c>
      <c r="V30" t="s">
        <v>3117</v>
      </c>
      <c r="W30" t="s">
        <v>457</v>
      </c>
      <c r="X30" t="s">
        <v>178</v>
      </c>
      <c r="Y30" t="s">
        <v>153</v>
      </c>
      <c r="Z30" t="s">
        <v>3028</v>
      </c>
      <c r="AA30" t="s">
        <v>2840</v>
      </c>
      <c r="AB30" t="s">
        <v>3029</v>
      </c>
      <c r="AC30" t="s">
        <v>3030</v>
      </c>
      <c r="AD30" t="s">
        <v>3031</v>
      </c>
      <c r="AE30" t="s">
        <v>159</v>
      </c>
    </row>
    <row r="31" spans="1:31" x14ac:dyDescent="0.2">
      <c r="A31" t="s">
        <v>3118</v>
      </c>
      <c r="B31" t="s">
        <v>3019</v>
      </c>
      <c r="C31" t="s">
        <v>139</v>
      </c>
      <c r="D31">
        <v>7927</v>
      </c>
      <c r="E31">
        <v>1064987691</v>
      </c>
      <c r="F31">
        <f t="shared" si="0"/>
        <v>0.2129975382</v>
      </c>
      <c r="G31" t="s">
        <v>3020</v>
      </c>
      <c r="H31" t="s">
        <v>3021</v>
      </c>
      <c r="I31" t="s">
        <v>141</v>
      </c>
      <c r="J31">
        <v>748652003</v>
      </c>
      <c r="K31" t="s">
        <v>3022</v>
      </c>
      <c r="L31" t="s">
        <v>143</v>
      </c>
      <c r="M31" t="s">
        <v>3023</v>
      </c>
      <c r="N31" t="s">
        <v>3040</v>
      </c>
      <c r="O31" t="s">
        <v>173</v>
      </c>
      <c r="P31" t="s">
        <v>184</v>
      </c>
      <c r="Q31" t="s">
        <v>3119</v>
      </c>
      <c r="R31" t="s">
        <v>3025</v>
      </c>
      <c r="S31" t="s">
        <v>2547</v>
      </c>
      <c r="T31" t="s">
        <v>3026</v>
      </c>
      <c r="U31" t="s">
        <v>3037</v>
      </c>
      <c r="V31" t="s">
        <v>3120</v>
      </c>
      <c r="W31" t="s">
        <v>457</v>
      </c>
      <c r="X31" t="s">
        <v>178</v>
      </c>
      <c r="Y31" t="s">
        <v>153</v>
      </c>
      <c r="Z31" t="s">
        <v>3028</v>
      </c>
      <c r="AA31" t="s">
        <v>2840</v>
      </c>
      <c r="AB31" t="s">
        <v>3029</v>
      </c>
      <c r="AC31" t="s">
        <v>3030</v>
      </c>
      <c r="AD31" t="s">
        <v>3031</v>
      </c>
      <c r="AE31" t="s">
        <v>159</v>
      </c>
    </row>
    <row r="32" spans="1:31" x14ac:dyDescent="0.2">
      <c r="A32" t="s">
        <v>3121</v>
      </c>
      <c r="B32" t="s">
        <v>3019</v>
      </c>
      <c r="C32" t="s">
        <v>139</v>
      </c>
      <c r="D32">
        <v>7951</v>
      </c>
      <c r="E32">
        <v>978612095</v>
      </c>
      <c r="F32">
        <f t="shared" si="0"/>
        <v>0.19572241900000001</v>
      </c>
      <c r="G32" t="s">
        <v>3020</v>
      </c>
      <c r="H32" t="s">
        <v>3021</v>
      </c>
      <c r="I32" t="s">
        <v>141</v>
      </c>
      <c r="J32">
        <v>687737598</v>
      </c>
      <c r="K32" t="s">
        <v>3022</v>
      </c>
      <c r="L32" t="s">
        <v>143</v>
      </c>
      <c r="M32" t="s">
        <v>3023</v>
      </c>
      <c r="N32" t="s">
        <v>3040</v>
      </c>
      <c r="O32" t="s">
        <v>162</v>
      </c>
      <c r="P32" t="s">
        <v>146</v>
      </c>
      <c r="Q32" t="s">
        <v>3122</v>
      </c>
      <c r="R32" t="s">
        <v>3025</v>
      </c>
      <c r="S32" t="s">
        <v>2547</v>
      </c>
      <c r="T32" t="s">
        <v>3026</v>
      </c>
      <c r="U32" t="s">
        <v>3037</v>
      </c>
      <c r="V32" t="s">
        <v>3123</v>
      </c>
      <c r="W32" t="s">
        <v>457</v>
      </c>
      <c r="X32" t="s">
        <v>178</v>
      </c>
      <c r="Y32" t="s">
        <v>153</v>
      </c>
      <c r="Z32" t="s">
        <v>3028</v>
      </c>
      <c r="AA32" t="s">
        <v>2840</v>
      </c>
      <c r="AB32" t="s">
        <v>3029</v>
      </c>
      <c r="AC32" t="s">
        <v>3030</v>
      </c>
      <c r="AD32" t="s">
        <v>3031</v>
      </c>
      <c r="AE32" t="s">
        <v>159</v>
      </c>
    </row>
    <row r="33" spans="1:31" x14ac:dyDescent="0.2">
      <c r="A33" t="s">
        <v>3124</v>
      </c>
      <c r="B33" t="s">
        <v>3019</v>
      </c>
      <c r="C33" t="s">
        <v>139</v>
      </c>
      <c r="D33">
        <v>8768</v>
      </c>
      <c r="E33">
        <v>950228376</v>
      </c>
      <c r="F33">
        <f t="shared" si="0"/>
        <v>0.19004567520000001</v>
      </c>
      <c r="G33" t="s">
        <v>3020</v>
      </c>
      <c r="H33" t="s">
        <v>3021</v>
      </c>
      <c r="I33" t="s">
        <v>141</v>
      </c>
      <c r="J33">
        <v>671924615</v>
      </c>
      <c r="K33" t="s">
        <v>3022</v>
      </c>
      <c r="L33" t="s">
        <v>143</v>
      </c>
      <c r="M33" t="s">
        <v>3023</v>
      </c>
      <c r="N33" t="s">
        <v>2834</v>
      </c>
      <c r="O33" t="s">
        <v>162</v>
      </c>
      <c r="P33" t="s">
        <v>146</v>
      </c>
      <c r="Q33" t="s">
        <v>3125</v>
      </c>
      <c r="R33" t="s">
        <v>3025</v>
      </c>
      <c r="S33" t="s">
        <v>2547</v>
      </c>
      <c r="T33" t="s">
        <v>3026</v>
      </c>
      <c r="U33" t="s">
        <v>3037</v>
      </c>
      <c r="V33" t="s">
        <v>3126</v>
      </c>
      <c r="W33" t="s">
        <v>457</v>
      </c>
      <c r="X33" t="s">
        <v>178</v>
      </c>
      <c r="Y33" t="s">
        <v>153</v>
      </c>
      <c r="Z33" t="s">
        <v>3028</v>
      </c>
      <c r="AA33" t="s">
        <v>2840</v>
      </c>
      <c r="AB33" t="s">
        <v>3029</v>
      </c>
      <c r="AC33" t="s">
        <v>3030</v>
      </c>
      <c r="AD33" t="s">
        <v>3031</v>
      </c>
      <c r="AE33" t="s">
        <v>159</v>
      </c>
    </row>
    <row r="34" spans="1:31" x14ac:dyDescent="0.2">
      <c r="A34" t="s">
        <v>3127</v>
      </c>
      <c r="B34" t="s">
        <v>3019</v>
      </c>
      <c r="C34" t="s">
        <v>139</v>
      </c>
      <c r="D34">
        <v>7999</v>
      </c>
      <c r="E34">
        <v>1084441880</v>
      </c>
      <c r="F34">
        <f t="shared" si="0"/>
        <v>0.21688837599999999</v>
      </c>
      <c r="G34" t="s">
        <v>3020</v>
      </c>
      <c r="H34" t="s">
        <v>3021</v>
      </c>
      <c r="I34" t="s">
        <v>141</v>
      </c>
      <c r="J34">
        <v>769322341</v>
      </c>
      <c r="K34" t="s">
        <v>3022</v>
      </c>
      <c r="L34" t="s">
        <v>143</v>
      </c>
      <c r="M34" t="s">
        <v>3023</v>
      </c>
      <c r="N34" t="s">
        <v>3040</v>
      </c>
      <c r="O34" t="s">
        <v>162</v>
      </c>
      <c r="P34" t="s">
        <v>184</v>
      </c>
      <c r="Q34" t="s">
        <v>3128</v>
      </c>
      <c r="R34" t="s">
        <v>3025</v>
      </c>
      <c r="S34" t="s">
        <v>2547</v>
      </c>
      <c r="T34" t="s">
        <v>3026</v>
      </c>
      <c r="U34" t="s">
        <v>3037</v>
      </c>
      <c r="V34" t="s">
        <v>3129</v>
      </c>
      <c r="W34" t="s">
        <v>457</v>
      </c>
      <c r="X34" t="s">
        <v>178</v>
      </c>
      <c r="Y34" t="s">
        <v>153</v>
      </c>
      <c r="Z34" t="s">
        <v>3028</v>
      </c>
      <c r="AA34" t="s">
        <v>2840</v>
      </c>
      <c r="AB34" t="s">
        <v>3029</v>
      </c>
      <c r="AC34" t="s">
        <v>3030</v>
      </c>
      <c r="AD34" t="s">
        <v>3031</v>
      </c>
      <c r="AE34" t="s">
        <v>159</v>
      </c>
    </row>
    <row r="35" spans="1:31" x14ac:dyDescent="0.2">
      <c r="A35" t="s">
        <v>3130</v>
      </c>
      <c r="B35" t="s">
        <v>3019</v>
      </c>
      <c r="C35" t="s">
        <v>139</v>
      </c>
      <c r="D35">
        <v>8002</v>
      </c>
      <c r="E35">
        <v>926222104</v>
      </c>
      <c r="F35">
        <f t="shared" si="0"/>
        <v>0.1852444208</v>
      </c>
      <c r="G35" t="s">
        <v>3020</v>
      </c>
      <c r="H35" t="s">
        <v>3021</v>
      </c>
      <c r="I35" t="s">
        <v>141</v>
      </c>
      <c r="J35">
        <v>654804830</v>
      </c>
      <c r="K35" t="s">
        <v>3022</v>
      </c>
      <c r="L35" t="s">
        <v>143</v>
      </c>
      <c r="M35" t="s">
        <v>3023</v>
      </c>
      <c r="N35" t="s">
        <v>2834</v>
      </c>
      <c r="O35" t="s">
        <v>173</v>
      </c>
      <c r="P35" t="s">
        <v>184</v>
      </c>
      <c r="Q35" t="s">
        <v>3131</v>
      </c>
      <c r="R35" t="s">
        <v>3025</v>
      </c>
      <c r="S35" t="s">
        <v>2547</v>
      </c>
      <c r="T35" t="s">
        <v>3026</v>
      </c>
      <c r="U35" t="s">
        <v>3037</v>
      </c>
      <c r="V35" t="s">
        <v>3132</v>
      </c>
      <c r="W35" t="s">
        <v>457</v>
      </c>
      <c r="X35" t="s">
        <v>178</v>
      </c>
      <c r="Y35" t="s">
        <v>153</v>
      </c>
      <c r="Z35" t="s">
        <v>3028</v>
      </c>
      <c r="AA35" t="s">
        <v>2840</v>
      </c>
      <c r="AB35" t="s">
        <v>3029</v>
      </c>
      <c r="AC35" t="s">
        <v>3030</v>
      </c>
      <c r="AD35" t="s">
        <v>3031</v>
      </c>
      <c r="AE35" t="s">
        <v>159</v>
      </c>
    </row>
    <row r="36" spans="1:31" x14ac:dyDescent="0.2">
      <c r="A36" t="s">
        <v>3133</v>
      </c>
      <c r="B36" t="s">
        <v>3019</v>
      </c>
      <c r="C36" t="s">
        <v>139</v>
      </c>
      <c r="D36">
        <v>8442</v>
      </c>
      <c r="E36">
        <v>170479503</v>
      </c>
      <c r="F36">
        <f t="shared" si="0"/>
        <v>3.40959006E-2</v>
      </c>
      <c r="G36" t="s">
        <v>3020</v>
      </c>
      <c r="H36" t="s">
        <v>3021</v>
      </c>
      <c r="I36" t="s">
        <v>141</v>
      </c>
      <c r="J36">
        <v>119846488</v>
      </c>
      <c r="K36" t="s">
        <v>3022</v>
      </c>
      <c r="L36" t="s">
        <v>143</v>
      </c>
      <c r="M36" t="s">
        <v>3023</v>
      </c>
      <c r="N36" t="s">
        <v>2834</v>
      </c>
      <c r="O36" t="s">
        <v>191</v>
      </c>
      <c r="P36" t="s">
        <v>146</v>
      </c>
      <c r="Q36" t="s">
        <v>3134</v>
      </c>
      <c r="R36" t="s">
        <v>3025</v>
      </c>
      <c r="S36" t="s">
        <v>2547</v>
      </c>
      <c r="T36" t="s">
        <v>3026</v>
      </c>
      <c r="U36" t="s">
        <v>3037</v>
      </c>
      <c r="V36" t="s">
        <v>3135</v>
      </c>
      <c r="W36" t="s">
        <v>457</v>
      </c>
      <c r="X36" t="s">
        <v>178</v>
      </c>
      <c r="Y36" t="s">
        <v>153</v>
      </c>
      <c r="Z36" t="s">
        <v>3028</v>
      </c>
      <c r="AA36" t="s">
        <v>2840</v>
      </c>
      <c r="AB36" t="s">
        <v>3029</v>
      </c>
      <c r="AC36" t="s">
        <v>3030</v>
      </c>
      <c r="AD36" t="s">
        <v>3031</v>
      </c>
      <c r="AE36" t="s">
        <v>159</v>
      </c>
    </row>
    <row r="37" spans="1:31" x14ac:dyDescent="0.2">
      <c r="A37" t="s">
        <v>3136</v>
      </c>
      <c r="B37" t="s">
        <v>3019</v>
      </c>
      <c r="C37" t="s">
        <v>139</v>
      </c>
      <c r="D37">
        <v>8873</v>
      </c>
      <c r="E37">
        <v>858757419</v>
      </c>
      <c r="F37">
        <f t="shared" si="0"/>
        <v>0.17175148379999999</v>
      </c>
      <c r="G37" t="s">
        <v>3020</v>
      </c>
      <c r="H37" t="s">
        <v>3021</v>
      </c>
      <c r="I37" t="s">
        <v>141</v>
      </c>
      <c r="J37">
        <v>606983899</v>
      </c>
      <c r="K37" t="s">
        <v>3022</v>
      </c>
      <c r="L37" t="s">
        <v>143</v>
      </c>
      <c r="M37" t="s">
        <v>3023</v>
      </c>
      <c r="N37" t="s">
        <v>2834</v>
      </c>
      <c r="O37" t="s">
        <v>162</v>
      </c>
      <c r="P37" t="s">
        <v>163</v>
      </c>
      <c r="Q37" t="s">
        <v>3137</v>
      </c>
      <c r="R37" t="s">
        <v>3025</v>
      </c>
      <c r="S37" t="s">
        <v>2547</v>
      </c>
      <c r="T37" t="s">
        <v>3026</v>
      </c>
      <c r="U37" t="s">
        <v>3037</v>
      </c>
      <c r="V37" t="s">
        <v>3138</v>
      </c>
      <c r="W37" t="s">
        <v>457</v>
      </c>
      <c r="X37" t="s">
        <v>178</v>
      </c>
      <c r="Y37" t="s">
        <v>153</v>
      </c>
      <c r="Z37" t="s">
        <v>3028</v>
      </c>
      <c r="AA37" t="s">
        <v>2840</v>
      </c>
      <c r="AB37" t="s">
        <v>3029</v>
      </c>
      <c r="AC37" t="s">
        <v>3030</v>
      </c>
      <c r="AD37" t="s">
        <v>3031</v>
      </c>
      <c r="AE37" t="s">
        <v>159</v>
      </c>
    </row>
    <row r="38" spans="1:31" x14ac:dyDescent="0.2">
      <c r="A38" t="s">
        <v>3139</v>
      </c>
      <c r="B38" t="s">
        <v>3019</v>
      </c>
      <c r="C38" t="s">
        <v>139</v>
      </c>
      <c r="D38">
        <v>8008</v>
      </c>
      <c r="E38">
        <v>1049234757</v>
      </c>
      <c r="F38">
        <f t="shared" si="0"/>
        <v>0.20984695140000001</v>
      </c>
      <c r="G38" t="s">
        <v>3020</v>
      </c>
      <c r="H38" t="s">
        <v>3021</v>
      </c>
      <c r="I38" t="s">
        <v>141</v>
      </c>
      <c r="J38">
        <v>738475246</v>
      </c>
      <c r="K38" t="s">
        <v>3022</v>
      </c>
      <c r="L38" t="s">
        <v>143</v>
      </c>
      <c r="M38" t="s">
        <v>3023</v>
      </c>
      <c r="N38" t="s">
        <v>2834</v>
      </c>
      <c r="O38" t="s">
        <v>191</v>
      </c>
      <c r="P38" t="s">
        <v>146</v>
      </c>
      <c r="Q38" t="s">
        <v>3140</v>
      </c>
      <c r="R38" t="s">
        <v>3025</v>
      </c>
      <c r="S38" t="s">
        <v>2547</v>
      </c>
      <c r="T38" t="s">
        <v>3026</v>
      </c>
      <c r="U38" t="s">
        <v>3037</v>
      </c>
      <c r="V38" t="s">
        <v>3141</v>
      </c>
      <c r="W38" t="s">
        <v>457</v>
      </c>
      <c r="X38" t="s">
        <v>178</v>
      </c>
      <c r="Y38" t="s">
        <v>153</v>
      </c>
      <c r="Z38" t="s">
        <v>3028</v>
      </c>
      <c r="AA38" t="s">
        <v>2840</v>
      </c>
      <c r="AB38" t="s">
        <v>3029</v>
      </c>
      <c r="AC38" t="s">
        <v>3030</v>
      </c>
      <c r="AD38" t="s">
        <v>3031</v>
      </c>
      <c r="AE38" t="s">
        <v>159</v>
      </c>
    </row>
    <row r="39" spans="1:31" x14ac:dyDescent="0.2">
      <c r="A39" t="s">
        <v>3142</v>
      </c>
      <c r="B39" t="s">
        <v>3019</v>
      </c>
      <c r="C39" t="s">
        <v>139</v>
      </c>
      <c r="D39">
        <v>8370</v>
      </c>
      <c r="E39">
        <v>704241680</v>
      </c>
      <c r="F39">
        <f t="shared" si="0"/>
        <v>0.14084833599999999</v>
      </c>
      <c r="G39" t="s">
        <v>3020</v>
      </c>
      <c r="H39" t="s">
        <v>3021</v>
      </c>
      <c r="I39" t="s">
        <v>141</v>
      </c>
      <c r="J39">
        <v>496653296</v>
      </c>
      <c r="K39" t="s">
        <v>3022</v>
      </c>
      <c r="L39" t="s">
        <v>143</v>
      </c>
      <c r="M39" t="s">
        <v>3023</v>
      </c>
      <c r="N39" t="s">
        <v>2834</v>
      </c>
      <c r="O39" t="s">
        <v>162</v>
      </c>
      <c r="P39" t="s">
        <v>146</v>
      </c>
      <c r="Q39" t="s">
        <v>3143</v>
      </c>
      <c r="R39" t="s">
        <v>3025</v>
      </c>
      <c r="S39" t="s">
        <v>2547</v>
      </c>
      <c r="T39" t="s">
        <v>3026</v>
      </c>
      <c r="U39" t="s">
        <v>3037</v>
      </c>
      <c r="V39" t="s">
        <v>3144</v>
      </c>
      <c r="W39" t="s">
        <v>457</v>
      </c>
      <c r="X39" t="s">
        <v>178</v>
      </c>
      <c r="Y39" t="s">
        <v>153</v>
      </c>
      <c r="Z39" t="s">
        <v>3028</v>
      </c>
      <c r="AA39" t="s">
        <v>2840</v>
      </c>
      <c r="AB39" t="s">
        <v>3029</v>
      </c>
      <c r="AC39" t="s">
        <v>3030</v>
      </c>
      <c r="AD39" t="s">
        <v>3031</v>
      </c>
      <c r="AE39" t="s">
        <v>159</v>
      </c>
    </row>
    <row r="40" spans="1:31" x14ac:dyDescent="0.2">
      <c r="A40" t="s">
        <v>3145</v>
      </c>
      <c r="B40" t="s">
        <v>3019</v>
      </c>
      <c r="C40" t="s">
        <v>139</v>
      </c>
      <c r="D40">
        <v>7849</v>
      </c>
      <c r="E40">
        <v>1093889857</v>
      </c>
      <c r="F40">
        <f t="shared" si="0"/>
        <v>0.21877797139999999</v>
      </c>
      <c r="G40" t="s">
        <v>3020</v>
      </c>
      <c r="H40" t="s">
        <v>3021</v>
      </c>
      <c r="I40" t="s">
        <v>141</v>
      </c>
      <c r="J40">
        <v>768332458</v>
      </c>
      <c r="K40" t="s">
        <v>3022</v>
      </c>
      <c r="L40" t="s">
        <v>143</v>
      </c>
      <c r="M40" t="s">
        <v>3023</v>
      </c>
      <c r="N40" t="s">
        <v>2834</v>
      </c>
      <c r="O40" t="s">
        <v>162</v>
      </c>
      <c r="P40" t="s">
        <v>146</v>
      </c>
      <c r="Q40" t="s">
        <v>3146</v>
      </c>
      <c r="R40" t="s">
        <v>3025</v>
      </c>
      <c r="S40" t="s">
        <v>2547</v>
      </c>
      <c r="T40" t="s">
        <v>3026</v>
      </c>
      <c r="U40" t="s">
        <v>3037</v>
      </c>
      <c r="V40" t="s">
        <v>3147</v>
      </c>
      <c r="W40" t="s">
        <v>457</v>
      </c>
      <c r="X40" t="s">
        <v>178</v>
      </c>
      <c r="Y40" t="s">
        <v>153</v>
      </c>
      <c r="Z40" t="s">
        <v>3028</v>
      </c>
      <c r="AA40" t="s">
        <v>2840</v>
      </c>
      <c r="AB40" t="s">
        <v>3029</v>
      </c>
      <c r="AC40" t="s">
        <v>3030</v>
      </c>
      <c r="AD40" t="s">
        <v>3031</v>
      </c>
      <c r="AE40" t="s">
        <v>159</v>
      </c>
    </row>
    <row r="41" spans="1:31" x14ac:dyDescent="0.2">
      <c r="A41" t="s">
        <v>3148</v>
      </c>
      <c r="B41" t="s">
        <v>3019</v>
      </c>
      <c r="C41" t="s">
        <v>139</v>
      </c>
      <c r="D41">
        <v>7938</v>
      </c>
      <c r="E41">
        <v>1001911154</v>
      </c>
      <c r="F41">
        <f t="shared" si="0"/>
        <v>0.20038223080000001</v>
      </c>
      <c r="G41" t="s">
        <v>3020</v>
      </c>
      <c r="H41" t="s">
        <v>3021</v>
      </c>
      <c r="I41" t="s">
        <v>141</v>
      </c>
      <c r="J41">
        <v>704223440</v>
      </c>
      <c r="K41" t="s">
        <v>3022</v>
      </c>
      <c r="L41" t="s">
        <v>143</v>
      </c>
      <c r="M41" t="s">
        <v>3023</v>
      </c>
      <c r="N41" t="s">
        <v>3040</v>
      </c>
      <c r="O41" t="s">
        <v>162</v>
      </c>
      <c r="P41" t="s">
        <v>146</v>
      </c>
      <c r="Q41" t="s">
        <v>3149</v>
      </c>
      <c r="R41" t="s">
        <v>3025</v>
      </c>
      <c r="S41" t="s">
        <v>2547</v>
      </c>
      <c r="T41" t="s">
        <v>3026</v>
      </c>
      <c r="U41" t="s">
        <v>3037</v>
      </c>
      <c r="V41" t="s">
        <v>3150</v>
      </c>
      <c r="W41" t="s">
        <v>457</v>
      </c>
      <c r="X41" t="s">
        <v>178</v>
      </c>
      <c r="Y41" t="s">
        <v>153</v>
      </c>
      <c r="Z41" t="s">
        <v>3028</v>
      </c>
      <c r="AA41" t="s">
        <v>2840</v>
      </c>
      <c r="AB41" t="s">
        <v>3029</v>
      </c>
      <c r="AC41" t="s">
        <v>3030</v>
      </c>
      <c r="AD41" t="s">
        <v>3031</v>
      </c>
      <c r="AE41" t="s">
        <v>159</v>
      </c>
    </row>
    <row r="42" spans="1:31" x14ac:dyDescent="0.2">
      <c r="A42" t="s">
        <v>3151</v>
      </c>
      <c r="B42" t="s">
        <v>3019</v>
      </c>
      <c r="C42" t="s">
        <v>139</v>
      </c>
      <c r="D42">
        <v>8108</v>
      </c>
      <c r="E42">
        <v>1020038122</v>
      </c>
      <c r="F42">
        <f t="shared" si="0"/>
        <v>0.2040076244</v>
      </c>
      <c r="G42" t="s">
        <v>3020</v>
      </c>
      <c r="H42" t="s">
        <v>3021</v>
      </c>
      <c r="I42" t="s">
        <v>141</v>
      </c>
      <c r="J42">
        <v>717471512</v>
      </c>
      <c r="K42" t="s">
        <v>3022</v>
      </c>
      <c r="L42" t="s">
        <v>143</v>
      </c>
      <c r="M42" t="s">
        <v>3023</v>
      </c>
      <c r="N42" t="s">
        <v>2834</v>
      </c>
      <c r="O42" t="s">
        <v>191</v>
      </c>
      <c r="P42" t="s">
        <v>146</v>
      </c>
      <c r="Q42" t="s">
        <v>3152</v>
      </c>
      <c r="R42" t="s">
        <v>3025</v>
      </c>
      <c r="S42" t="s">
        <v>2547</v>
      </c>
      <c r="T42" t="s">
        <v>3026</v>
      </c>
      <c r="U42" t="s">
        <v>3037</v>
      </c>
      <c r="V42" t="s">
        <v>3153</v>
      </c>
      <c r="W42" t="s">
        <v>457</v>
      </c>
      <c r="X42" t="s">
        <v>178</v>
      </c>
      <c r="Y42" t="s">
        <v>153</v>
      </c>
      <c r="Z42" t="s">
        <v>3028</v>
      </c>
      <c r="AA42" t="s">
        <v>2840</v>
      </c>
      <c r="AB42" t="s">
        <v>3029</v>
      </c>
      <c r="AC42" t="s">
        <v>3030</v>
      </c>
      <c r="AD42" t="s">
        <v>3031</v>
      </c>
      <c r="AE42" t="s">
        <v>159</v>
      </c>
    </row>
    <row r="43" spans="1:31" x14ac:dyDescent="0.2">
      <c r="A43" t="s">
        <v>3154</v>
      </c>
      <c r="B43" t="s">
        <v>3019</v>
      </c>
      <c r="C43" t="s">
        <v>139</v>
      </c>
      <c r="D43">
        <v>8492</v>
      </c>
      <c r="E43">
        <v>879621031</v>
      </c>
      <c r="F43">
        <f t="shared" si="0"/>
        <v>0.17592420619999999</v>
      </c>
      <c r="G43" t="s">
        <v>3020</v>
      </c>
      <c r="H43" t="s">
        <v>3021</v>
      </c>
      <c r="I43" t="s">
        <v>141</v>
      </c>
      <c r="J43">
        <v>620249450</v>
      </c>
      <c r="K43" t="s">
        <v>3022</v>
      </c>
      <c r="L43" t="s">
        <v>143</v>
      </c>
      <c r="M43" t="s">
        <v>3023</v>
      </c>
      <c r="N43" t="s">
        <v>2834</v>
      </c>
      <c r="O43" t="s">
        <v>191</v>
      </c>
      <c r="P43" t="s">
        <v>146</v>
      </c>
      <c r="Q43" t="s">
        <v>3155</v>
      </c>
      <c r="R43" t="s">
        <v>3025</v>
      </c>
      <c r="S43" t="s">
        <v>2547</v>
      </c>
      <c r="T43" t="s">
        <v>3026</v>
      </c>
      <c r="U43" t="s">
        <v>3037</v>
      </c>
      <c r="V43" t="s">
        <v>3156</v>
      </c>
      <c r="W43" t="s">
        <v>457</v>
      </c>
      <c r="X43" t="s">
        <v>178</v>
      </c>
      <c r="Y43" t="s">
        <v>153</v>
      </c>
      <c r="Z43" t="s">
        <v>3028</v>
      </c>
      <c r="AA43" t="s">
        <v>2840</v>
      </c>
      <c r="AB43" t="s">
        <v>3029</v>
      </c>
      <c r="AC43" t="s">
        <v>3030</v>
      </c>
      <c r="AD43" t="s">
        <v>3031</v>
      </c>
      <c r="AE43" t="s">
        <v>159</v>
      </c>
    </row>
    <row r="44" spans="1:31" x14ac:dyDescent="0.2">
      <c r="A44" t="s">
        <v>3157</v>
      </c>
      <c r="B44" t="s">
        <v>3019</v>
      </c>
      <c r="C44" t="s">
        <v>139</v>
      </c>
      <c r="D44">
        <v>8477</v>
      </c>
      <c r="E44">
        <v>747394689</v>
      </c>
      <c r="F44">
        <f t="shared" si="0"/>
        <v>0.14947893779999999</v>
      </c>
      <c r="G44" t="s">
        <v>3020</v>
      </c>
      <c r="H44" t="s">
        <v>3021</v>
      </c>
      <c r="I44" t="s">
        <v>141</v>
      </c>
      <c r="J44">
        <v>525820623</v>
      </c>
      <c r="K44" t="s">
        <v>3022</v>
      </c>
      <c r="L44" t="s">
        <v>143</v>
      </c>
      <c r="M44" t="s">
        <v>3023</v>
      </c>
      <c r="N44" t="s">
        <v>2834</v>
      </c>
      <c r="O44" t="s">
        <v>162</v>
      </c>
      <c r="P44" t="s">
        <v>146</v>
      </c>
      <c r="Q44" t="s">
        <v>3158</v>
      </c>
      <c r="R44" t="s">
        <v>3025</v>
      </c>
      <c r="S44" t="s">
        <v>2547</v>
      </c>
      <c r="T44" t="s">
        <v>3026</v>
      </c>
      <c r="U44" t="s">
        <v>3037</v>
      </c>
      <c r="V44" t="s">
        <v>3159</v>
      </c>
      <c r="W44" t="s">
        <v>457</v>
      </c>
      <c r="X44" t="s">
        <v>178</v>
      </c>
      <c r="Y44" t="s">
        <v>153</v>
      </c>
      <c r="Z44" t="s">
        <v>3028</v>
      </c>
      <c r="AA44" t="s">
        <v>2840</v>
      </c>
      <c r="AB44" t="s">
        <v>3029</v>
      </c>
      <c r="AC44" t="s">
        <v>3030</v>
      </c>
      <c r="AD44" t="s">
        <v>3031</v>
      </c>
      <c r="AE44" t="s">
        <v>159</v>
      </c>
    </row>
    <row r="45" spans="1:31" x14ac:dyDescent="0.2">
      <c r="A45" t="s">
        <v>3160</v>
      </c>
      <c r="B45" t="s">
        <v>3019</v>
      </c>
      <c r="C45" t="s">
        <v>139</v>
      </c>
      <c r="D45">
        <v>9111</v>
      </c>
      <c r="E45">
        <v>845867929</v>
      </c>
      <c r="F45">
        <f t="shared" si="0"/>
        <v>0.1691735858</v>
      </c>
      <c r="G45" t="s">
        <v>3020</v>
      </c>
      <c r="H45" t="s">
        <v>3021</v>
      </c>
      <c r="I45" t="s">
        <v>141</v>
      </c>
      <c r="J45">
        <v>599257409</v>
      </c>
      <c r="K45" t="s">
        <v>3022</v>
      </c>
      <c r="L45" t="s">
        <v>143</v>
      </c>
      <c r="M45" t="s">
        <v>3023</v>
      </c>
      <c r="N45" t="s">
        <v>2834</v>
      </c>
      <c r="O45" t="s">
        <v>191</v>
      </c>
      <c r="P45" t="s">
        <v>146</v>
      </c>
      <c r="Q45" t="s">
        <v>3161</v>
      </c>
      <c r="R45" t="s">
        <v>3025</v>
      </c>
      <c r="S45" t="s">
        <v>2547</v>
      </c>
      <c r="T45" t="s">
        <v>3026</v>
      </c>
      <c r="U45" t="s">
        <v>3037</v>
      </c>
      <c r="V45" t="s">
        <v>3162</v>
      </c>
      <c r="W45" t="s">
        <v>457</v>
      </c>
      <c r="X45" t="s">
        <v>178</v>
      </c>
      <c r="Y45" t="s">
        <v>153</v>
      </c>
      <c r="Z45" t="s">
        <v>3028</v>
      </c>
      <c r="AA45" t="s">
        <v>2840</v>
      </c>
      <c r="AB45" t="s">
        <v>3029</v>
      </c>
      <c r="AC45" t="s">
        <v>3030</v>
      </c>
      <c r="AD45" t="s">
        <v>3031</v>
      </c>
      <c r="AE45" t="s">
        <v>159</v>
      </c>
    </row>
    <row r="46" spans="1:31" x14ac:dyDescent="0.2">
      <c r="A46" t="s">
        <v>3163</v>
      </c>
      <c r="B46" t="s">
        <v>3019</v>
      </c>
      <c r="C46" t="s">
        <v>139</v>
      </c>
      <c r="D46">
        <v>8022</v>
      </c>
      <c r="E46">
        <v>999465970</v>
      </c>
      <c r="F46">
        <f t="shared" si="0"/>
        <v>0.199893194</v>
      </c>
      <c r="G46" t="s">
        <v>3020</v>
      </c>
      <c r="H46" t="s">
        <v>3021</v>
      </c>
      <c r="I46" t="s">
        <v>141</v>
      </c>
      <c r="J46">
        <v>705464990</v>
      </c>
      <c r="K46" t="s">
        <v>3022</v>
      </c>
      <c r="L46" t="s">
        <v>143</v>
      </c>
      <c r="M46" t="s">
        <v>3023</v>
      </c>
      <c r="N46" t="s">
        <v>3040</v>
      </c>
      <c r="O46" t="s">
        <v>162</v>
      </c>
      <c r="P46" t="s">
        <v>184</v>
      </c>
      <c r="Q46" t="s">
        <v>3164</v>
      </c>
      <c r="R46" t="s">
        <v>3025</v>
      </c>
      <c r="S46" t="s">
        <v>2547</v>
      </c>
      <c r="T46" t="s">
        <v>3026</v>
      </c>
      <c r="U46" t="s">
        <v>3037</v>
      </c>
      <c r="V46" t="s">
        <v>3165</v>
      </c>
      <c r="W46" t="s">
        <v>457</v>
      </c>
      <c r="X46" t="s">
        <v>178</v>
      </c>
      <c r="Y46" t="s">
        <v>153</v>
      </c>
      <c r="Z46" t="s">
        <v>3028</v>
      </c>
      <c r="AA46" t="s">
        <v>2840</v>
      </c>
      <c r="AB46" t="s">
        <v>3029</v>
      </c>
      <c r="AC46" t="s">
        <v>3030</v>
      </c>
      <c r="AD46" t="s">
        <v>3031</v>
      </c>
      <c r="AE46" t="s">
        <v>159</v>
      </c>
    </row>
    <row r="47" spans="1:31" x14ac:dyDescent="0.2">
      <c r="A47" t="s">
        <v>3166</v>
      </c>
      <c r="B47" t="s">
        <v>3019</v>
      </c>
      <c r="C47" t="s">
        <v>139</v>
      </c>
      <c r="D47">
        <v>8104</v>
      </c>
      <c r="E47">
        <v>212917282</v>
      </c>
      <c r="F47">
        <f t="shared" si="0"/>
        <v>4.2583456399999997E-2</v>
      </c>
      <c r="G47" t="s">
        <v>3020</v>
      </c>
      <c r="H47" t="s">
        <v>3021</v>
      </c>
      <c r="I47" t="s">
        <v>141</v>
      </c>
      <c r="J47">
        <v>150257194</v>
      </c>
      <c r="K47" t="s">
        <v>3022</v>
      </c>
      <c r="L47" t="s">
        <v>143</v>
      </c>
      <c r="M47" t="s">
        <v>3023</v>
      </c>
      <c r="N47" t="s">
        <v>2834</v>
      </c>
      <c r="O47" t="s">
        <v>162</v>
      </c>
      <c r="P47" t="s">
        <v>163</v>
      </c>
      <c r="Q47" t="s">
        <v>3167</v>
      </c>
      <c r="R47" t="s">
        <v>3025</v>
      </c>
      <c r="S47" t="s">
        <v>2547</v>
      </c>
      <c r="T47" t="s">
        <v>3026</v>
      </c>
      <c r="U47" t="s">
        <v>3037</v>
      </c>
      <c r="V47" t="s">
        <v>3168</v>
      </c>
      <c r="W47" t="s">
        <v>457</v>
      </c>
      <c r="X47" t="s">
        <v>178</v>
      </c>
      <c r="Y47" t="s">
        <v>153</v>
      </c>
      <c r="Z47" t="s">
        <v>3028</v>
      </c>
      <c r="AA47" t="s">
        <v>2840</v>
      </c>
      <c r="AB47" t="s">
        <v>3029</v>
      </c>
      <c r="AC47" t="s">
        <v>3030</v>
      </c>
      <c r="AD47" t="s">
        <v>3031</v>
      </c>
      <c r="AE47" t="s">
        <v>159</v>
      </c>
    </row>
    <row r="48" spans="1:31" x14ac:dyDescent="0.2">
      <c r="A48" t="s">
        <v>3169</v>
      </c>
      <c r="B48" t="s">
        <v>3019</v>
      </c>
      <c r="C48" t="s">
        <v>139</v>
      </c>
      <c r="D48">
        <v>8216</v>
      </c>
      <c r="E48">
        <v>985039222</v>
      </c>
      <c r="F48">
        <f t="shared" si="0"/>
        <v>0.19700784439999999</v>
      </c>
      <c r="G48" t="s">
        <v>3020</v>
      </c>
      <c r="H48" t="s">
        <v>3021</v>
      </c>
      <c r="I48" t="s">
        <v>141</v>
      </c>
      <c r="J48">
        <v>688404234</v>
      </c>
      <c r="K48" t="s">
        <v>3022</v>
      </c>
      <c r="L48" t="s">
        <v>143</v>
      </c>
      <c r="M48" t="s">
        <v>3023</v>
      </c>
      <c r="N48" t="s">
        <v>3040</v>
      </c>
      <c r="O48" t="s">
        <v>162</v>
      </c>
      <c r="P48" t="s">
        <v>146</v>
      </c>
      <c r="Q48" t="s">
        <v>3170</v>
      </c>
      <c r="R48" t="s">
        <v>3025</v>
      </c>
      <c r="S48" t="s">
        <v>2547</v>
      </c>
      <c r="T48" t="s">
        <v>3026</v>
      </c>
      <c r="U48" t="s">
        <v>3037</v>
      </c>
      <c r="V48" t="s">
        <v>3171</v>
      </c>
      <c r="W48" t="s">
        <v>457</v>
      </c>
      <c r="X48" t="s">
        <v>178</v>
      </c>
      <c r="Y48" t="s">
        <v>153</v>
      </c>
      <c r="Z48" t="s">
        <v>3028</v>
      </c>
      <c r="AA48" t="s">
        <v>2840</v>
      </c>
      <c r="AB48" t="s">
        <v>3029</v>
      </c>
      <c r="AC48" t="s">
        <v>3030</v>
      </c>
      <c r="AD48" t="s">
        <v>3031</v>
      </c>
      <c r="AE48" t="s">
        <v>159</v>
      </c>
    </row>
    <row r="49" spans="1:31" x14ac:dyDescent="0.2">
      <c r="A49" t="s">
        <v>3172</v>
      </c>
      <c r="B49" t="s">
        <v>3019</v>
      </c>
      <c r="C49" t="s">
        <v>139</v>
      </c>
      <c r="D49">
        <v>8604</v>
      </c>
      <c r="E49">
        <v>698875819</v>
      </c>
      <c r="F49">
        <f t="shared" si="0"/>
        <v>0.13977516379999999</v>
      </c>
      <c r="G49" t="s">
        <v>3020</v>
      </c>
      <c r="H49" t="s">
        <v>3021</v>
      </c>
      <c r="I49" t="s">
        <v>141</v>
      </c>
      <c r="J49">
        <v>492695554</v>
      </c>
      <c r="K49" t="s">
        <v>3022</v>
      </c>
      <c r="L49" t="s">
        <v>143</v>
      </c>
      <c r="M49" t="s">
        <v>3023</v>
      </c>
      <c r="N49" t="s">
        <v>2834</v>
      </c>
      <c r="O49" t="s">
        <v>162</v>
      </c>
      <c r="P49" t="s">
        <v>146</v>
      </c>
      <c r="Q49" t="s">
        <v>3173</v>
      </c>
      <c r="R49" t="s">
        <v>3025</v>
      </c>
      <c r="S49" t="s">
        <v>2547</v>
      </c>
      <c r="T49" t="s">
        <v>3026</v>
      </c>
      <c r="U49" t="s">
        <v>3037</v>
      </c>
      <c r="V49" t="s">
        <v>3174</v>
      </c>
      <c r="W49" t="s">
        <v>457</v>
      </c>
      <c r="X49" t="s">
        <v>178</v>
      </c>
      <c r="Y49" t="s">
        <v>153</v>
      </c>
      <c r="Z49" t="s">
        <v>3028</v>
      </c>
      <c r="AA49" t="s">
        <v>2840</v>
      </c>
      <c r="AB49" t="s">
        <v>3029</v>
      </c>
      <c r="AC49" t="s">
        <v>3030</v>
      </c>
      <c r="AD49" t="s">
        <v>3031</v>
      </c>
      <c r="AE49" t="s">
        <v>159</v>
      </c>
    </row>
    <row r="50" spans="1:31" x14ac:dyDescent="0.2">
      <c r="A50" t="s">
        <v>3175</v>
      </c>
      <c r="B50" t="s">
        <v>3019</v>
      </c>
      <c r="C50" t="s">
        <v>139</v>
      </c>
      <c r="D50">
        <v>7994</v>
      </c>
      <c r="E50">
        <v>912710478</v>
      </c>
      <c r="F50">
        <f t="shared" si="0"/>
        <v>0.18254209560000001</v>
      </c>
      <c r="G50" t="s">
        <v>3020</v>
      </c>
      <c r="H50" t="s">
        <v>3021</v>
      </c>
      <c r="I50" t="s">
        <v>141</v>
      </c>
      <c r="J50">
        <v>642330880</v>
      </c>
      <c r="K50" t="s">
        <v>3022</v>
      </c>
      <c r="L50" t="s">
        <v>143</v>
      </c>
      <c r="M50" t="s">
        <v>3023</v>
      </c>
      <c r="N50" t="s">
        <v>2834</v>
      </c>
      <c r="O50" t="s">
        <v>162</v>
      </c>
      <c r="P50" t="s">
        <v>184</v>
      </c>
      <c r="Q50" t="s">
        <v>3176</v>
      </c>
      <c r="R50" t="s">
        <v>3025</v>
      </c>
      <c r="S50" t="s">
        <v>2547</v>
      </c>
      <c r="T50" t="s">
        <v>3026</v>
      </c>
      <c r="U50" t="s">
        <v>3037</v>
      </c>
      <c r="V50" t="s">
        <v>3177</v>
      </c>
      <c r="W50" t="s">
        <v>457</v>
      </c>
      <c r="X50" t="s">
        <v>178</v>
      </c>
      <c r="Y50" t="s">
        <v>153</v>
      </c>
      <c r="Z50" t="s">
        <v>3028</v>
      </c>
      <c r="AA50" t="s">
        <v>2840</v>
      </c>
      <c r="AB50" t="s">
        <v>3029</v>
      </c>
      <c r="AC50" t="s">
        <v>3030</v>
      </c>
      <c r="AD50" t="s">
        <v>3031</v>
      </c>
      <c r="AE50" t="s">
        <v>159</v>
      </c>
    </row>
    <row r="51" spans="1:31" x14ac:dyDescent="0.2">
      <c r="A51" t="s">
        <v>3178</v>
      </c>
      <c r="B51" t="s">
        <v>3019</v>
      </c>
      <c r="C51" t="s">
        <v>139</v>
      </c>
      <c r="D51">
        <v>9215</v>
      </c>
      <c r="E51">
        <v>1005850019</v>
      </c>
      <c r="F51">
        <f t="shared" si="0"/>
        <v>0.2011700038</v>
      </c>
      <c r="G51" t="s">
        <v>3020</v>
      </c>
      <c r="H51" t="s">
        <v>3021</v>
      </c>
      <c r="I51" t="s">
        <v>141</v>
      </c>
      <c r="J51">
        <v>713965436</v>
      </c>
      <c r="K51" t="s">
        <v>3022</v>
      </c>
      <c r="L51" t="s">
        <v>143</v>
      </c>
      <c r="M51" t="s">
        <v>3023</v>
      </c>
      <c r="N51" t="s">
        <v>2834</v>
      </c>
      <c r="O51" t="s">
        <v>173</v>
      </c>
      <c r="P51" t="s">
        <v>184</v>
      </c>
      <c r="Q51" t="s">
        <v>3179</v>
      </c>
      <c r="R51" t="s">
        <v>3025</v>
      </c>
      <c r="S51" t="s">
        <v>2547</v>
      </c>
      <c r="T51" t="s">
        <v>3026</v>
      </c>
      <c r="U51" t="s">
        <v>3037</v>
      </c>
      <c r="V51" t="s">
        <v>3180</v>
      </c>
      <c r="W51" t="s">
        <v>457</v>
      </c>
      <c r="X51" t="s">
        <v>178</v>
      </c>
      <c r="Y51" t="s">
        <v>153</v>
      </c>
      <c r="Z51" t="s">
        <v>3028</v>
      </c>
      <c r="AA51" t="s">
        <v>2840</v>
      </c>
      <c r="AB51" t="s">
        <v>3029</v>
      </c>
      <c r="AC51" t="s">
        <v>3030</v>
      </c>
      <c r="AD51" t="s">
        <v>3031</v>
      </c>
      <c r="AE51" t="s">
        <v>159</v>
      </c>
    </row>
    <row r="52" spans="1:31" x14ac:dyDescent="0.2">
      <c r="A52" t="s">
        <v>3181</v>
      </c>
      <c r="B52" t="s">
        <v>3019</v>
      </c>
      <c r="C52" t="s">
        <v>139</v>
      </c>
      <c r="D52">
        <v>7886</v>
      </c>
      <c r="E52">
        <v>1063998562</v>
      </c>
      <c r="F52">
        <f t="shared" si="0"/>
        <v>0.21279971240000001</v>
      </c>
      <c r="G52" t="s">
        <v>3020</v>
      </c>
      <c r="H52" t="s">
        <v>3021</v>
      </c>
      <c r="I52" t="s">
        <v>141</v>
      </c>
      <c r="J52">
        <v>750434261</v>
      </c>
      <c r="K52" t="s">
        <v>3022</v>
      </c>
      <c r="L52" t="s">
        <v>143</v>
      </c>
      <c r="M52" t="s">
        <v>3023</v>
      </c>
      <c r="N52" t="s">
        <v>3040</v>
      </c>
      <c r="O52" t="s">
        <v>162</v>
      </c>
      <c r="P52" t="s">
        <v>184</v>
      </c>
      <c r="Q52" t="s">
        <v>3182</v>
      </c>
      <c r="R52" t="s">
        <v>3025</v>
      </c>
      <c r="S52" t="s">
        <v>2547</v>
      </c>
      <c r="T52" t="s">
        <v>3026</v>
      </c>
      <c r="U52" t="s">
        <v>3037</v>
      </c>
      <c r="V52" t="s">
        <v>3183</v>
      </c>
      <c r="W52" t="s">
        <v>457</v>
      </c>
      <c r="X52" t="s">
        <v>178</v>
      </c>
      <c r="Y52" t="s">
        <v>153</v>
      </c>
      <c r="Z52" t="s">
        <v>3028</v>
      </c>
      <c r="AA52" t="s">
        <v>2840</v>
      </c>
      <c r="AB52" t="s">
        <v>3029</v>
      </c>
      <c r="AC52" t="s">
        <v>3030</v>
      </c>
      <c r="AD52" t="s">
        <v>3031</v>
      </c>
      <c r="AE52" t="s">
        <v>159</v>
      </c>
    </row>
    <row r="53" spans="1:31" x14ac:dyDescent="0.2">
      <c r="A53" t="s">
        <v>3184</v>
      </c>
      <c r="B53" t="s">
        <v>3019</v>
      </c>
      <c r="C53" t="s">
        <v>139</v>
      </c>
      <c r="D53">
        <v>8120</v>
      </c>
      <c r="E53">
        <v>978599825</v>
      </c>
      <c r="F53">
        <f t="shared" si="0"/>
        <v>0.195719965</v>
      </c>
      <c r="G53" t="s">
        <v>3020</v>
      </c>
      <c r="H53" t="s">
        <v>3021</v>
      </c>
      <c r="I53" t="s">
        <v>141</v>
      </c>
      <c r="J53">
        <v>686373287</v>
      </c>
      <c r="K53" t="s">
        <v>3022</v>
      </c>
      <c r="L53" t="s">
        <v>143</v>
      </c>
      <c r="M53" t="s">
        <v>3023</v>
      </c>
      <c r="N53" t="s">
        <v>2834</v>
      </c>
      <c r="O53" t="s">
        <v>162</v>
      </c>
      <c r="P53" t="s">
        <v>184</v>
      </c>
      <c r="Q53" t="s">
        <v>3185</v>
      </c>
      <c r="R53" t="s">
        <v>3025</v>
      </c>
      <c r="S53" t="s">
        <v>2547</v>
      </c>
      <c r="T53" t="s">
        <v>3026</v>
      </c>
      <c r="U53" t="s">
        <v>3037</v>
      </c>
      <c r="V53" t="s">
        <v>3186</v>
      </c>
      <c r="W53" t="s">
        <v>457</v>
      </c>
      <c r="X53" t="s">
        <v>178</v>
      </c>
      <c r="Y53" t="s">
        <v>153</v>
      </c>
      <c r="Z53" t="s">
        <v>3028</v>
      </c>
      <c r="AA53" t="s">
        <v>2840</v>
      </c>
      <c r="AB53" t="s">
        <v>3029</v>
      </c>
      <c r="AC53" t="s">
        <v>3030</v>
      </c>
      <c r="AD53" t="s">
        <v>3031</v>
      </c>
      <c r="AE53" t="s">
        <v>159</v>
      </c>
    </row>
    <row r="54" spans="1:31" x14ac:dyDescent="0.2">
      <c r="A54" t="s">
        <v>3187</v>
      </c>
      <c r="B54" t="s">
        <v>3019</v>
      </c>
      <c r="C54" t="s">
        <v>139</v>
      </c>
      <c r="D54">
        <v>7855</v>
      </c>
      <c r="E54">
        <v>1025536795</v>
      </c>
      <c r="F54">
        <f t="shared" si="0"/>
        <v>0.20510735899999999</v>
      </c>
      <c r="G54" t="s">
        <v>3020</v>
      </c>
      <c r="H54" t="s">
        <v>3021</v>
      </c>
      <c r="I54" t="s">
        <v>141</v>
      </c>
      <c r="J54">
        <v>724593878</v>
      </c>
      <c r="K54" t="s">
        <v>3022</v>
      </c>
      <c r="L54" t="s">
        <v>143</v>
      </c>
      <c r="M54" t="s">
        <v>3023</v>
      </c>
      <c r="N54" t="s">
        <v>3040</v>
      </c>
      <c r="O54" t="s">
        <v>162</v>
      </c>
      <c r="P54" t="s">
        <v>146</v>
      </c>
      <c r="Q54" t="s">
        <v>3188</v>
      </c>
      <c r="R54" t="s">
        <v>3025</v>
      </c>
      <c r="S54" t="s">
        <v>2547</v>
      </c>
      <c r="T54" t="s">
        <v>3026</v>
      </c>
      <c r="U54" t="s">
        <v>3037</v>
      </c>
      <c r="V54" t="s">
        <v>3189</v>
      </c>
      <c r="W54" t="s">
        <v>457</v>
      </c>
      <c r="X54" t="s">
        <v>178</v>
      </c>
      <c r="Y54" t="s">
        <v>153</v>
      </c>
      <c r="Z54" t="s">
        <v>3028</v>
      </c>
      <c r="AA54" t="s">
        <v>2840</v>
      </c>
      <c r="AB54" t="s">
        <v>3029</v>
      </c>
      <c r="AC54" t="s">
        <v>3030</v>
      </c>
      <c r="AD54" t="s">
        <v>3031</v>
      </c>
      <c r="AE54" t="s">
        <v>159</v>
      </c>
    </row>
    <row r="55" spans="1:31" x14ac:dyDescent="0.2">
      <c r="A55" t="s">
        <v>3190</v>
      </c>
      <c r="B55" t="s">
        <v>3019</v>
      </c>
      <c r="C55" t="s">
        <v>139</v>
      </c>
      <c r="D55">
        <v>8414</v>
      </c>
      <c r="E55">
        <v>202230024</v>
      </c>
      <c r="F55">
        <f t="shared" si="0"/>
        <v>4.0446004799999997E-2</v>
      </c>
      <c r="G55" t="s">
        <v>3020</v>
      </c>
      <c r="H55" t="s">
        <v>3021</v>
      </c>
      <c r="I55" t="s">
        <v>141</v>
      </c>
      <c r="J55">
        <v>143365597</v>
      </c>
      <c r="K55" t="s">
        <v>3022</v>
      </c>
      <c r="L55" t="s">
        <v>143</v>
      </c>
      <c r="M55" t="s">
        <v>3023</v>
      </c>
      <c r="N55" t="s">
        <v>3040</v>
      </c>
      <c r="O55" t="s">
        <v>162</v>
      </c>
      <c r="P55" t="s">
        <v>146</v>
      </c>
      <c r="Q55" t="s">
        <v>3191</v>
      </c>
      <c r="R55" t="s">
        <v>3025</v>
      </c>
      <c r="S55" t="s">
        <v>2547</v>
      </c>
      <c r="T55" t="s">
        <v>3026</v>
      </c>
      <c r="U55" t="s">
        <v>3037</v>
      </c>
      <c r="V55" t="s">
        <v>3192</v>
      </c>
      <c r="W55" t="s">
        <v>457</v>
      </c>
      <c r="X55" t="s">
        <v>178</v>
      </c>
      <c r="Y55" t="s">
        <v>153</v>
      </c>
      <c r="Z55" t="s">
        <v>3028</v>
      </c>
      <c r="AA55" t="s">
        <v>2840</v>
      </c>
      <c r="AB55" t="s">
        <v>3029</v>
      </c>
      <c r="AC55" t="s">
        <v>3030</v>
      </c>
      <c r="AD55" t="s">
        <v>3031</v>
      </c>
      <c r="AE55" t="s">
        <v>159</v>
      </c>
    </row>
    <row r="56" spans="1:31" x14ac:dyDescent="0.2">
      <c r="A56" t="s">
        <v>3193</v>
      </c>
      <c r="B56" t="s">
        <v>3019</v>
      </c>
      <c r="C56" t="s">
        <v>139</v>
      </c>
      <c r="D56">
        <v>7855</v>
      </c>
      <c r="E56">
        <v>859790675</v>
      </c>
      <c r="F56">
        <f t="shared" si="0"/>
        <v>0.17195813500000001</v>
      </c>
      <c r="G56" t="s">
        <v>3020</v>
      </c>
      <c r="H56" t="s">
        <v>3021</v>
      </c>
      <c r="I56" t="s">
        <v>141</v>
      </c>
      <c r="J56">
        <v>608405357</v>
      </c>
      <c r="K56" t="s">
        <v>3022</v>
      </c>
      <c r="L56" t="s">
        <v>143</v>
      </c>
      <c r="M56" t="s">
        <v>3023</v>
      </c>
      <c r="N56" t="s">
        <v>2834</v>
      </c>
      <c r="O56" t="s">
        <v>145</v>
      </c>
      <c r="P56" t="s">
        <v>184</v>
      </c>
      <c r="Q56" t="s">
        <v>3194</v>
      </c>
      <c r="R56" t="s">
        <v>3025</v>
      </c>
      <c r="S56" t="s">
        <v>2547</v>
      </c>
      <c r="T56" t="s">
        <v>3026</v>
      </c>
      <c r="U56" t="s">
        <v>3037</v>
      </c>
      <c r="V56" t="s">
        <v>3195</v>
      </c>
      <c r="W56" t="s">
        <v>457</v>
      </c>
      <c r="X56" t="s">
        <v>178</v>
      </c>
      <c r="Y56" t="s">
        <v>153</v>
      </c>
      <c r="Z56" t="s">
        <v>3028</v>
      </c>
      <c r="AA56" t="s">
        <v>2840</v>
      </c>
      <c r="AB56" t="s">
        <v>3029</v>
      </c>
      <c r="AC56" t="s">
        <v>3030</v>
      </c>
      <c r="AD56" t="s">
        <v>3031</v>
      </c>
      <c r="AE56" t="s">
        <v>159</v>
      </c>
    </row>
    <row r="57" spans="1:31" x14ac:dyDescent="0.2">
      <c r="A57" t="s">
        <v>3196</v>
      </c>
      <c r="B57" t="s">
        <v>3019</v>
      </c>
      <c r="C57" t="s">
        <v>139</v>
      </c>
      <c r="D57">
        <v>7867</v>
      </c>
      <c r="E57">
        <v>1074757642</v>
      </c>
      <c r="F57">
        <f t="shared" si="0"/>
        <v>0.21495152840000001</v>
      </c>
      <c r="G57" t="s">
        <v>3020</v>
      </c>
      <c r="H57" t="s">
        <v>3021</v>
      </c>
      <c r="I57" t="s">
        <v>141</v>
      </c>
      <c r="J57">
        <v>758697372</v>
      </c>
      <c r="K57" t="s">
        <v>3022</v>
      </c>
      <c r="L57" t="s">
        <v>143</v>
      </c>
      <c r="M57" t="s">
        <v>3023</v>
      </c>
      <c r="N57" t="s">
        <v>3040</v>
      </c>
      <c r="O57" t="s">
        <v>162</v>
      </c>
      <c r="P57" t="s">
        <v>184</v>
      </c>
      <c r="Q57" t="s">
        <v>3197</v>
      </c>
      <c r="R57" t="s">
        <v>3025</v>
      </c>
      <c r="S57" t="s">
        <v>2547</v>
      </c>
      <c r="T57" t="s">
        <v>3026</v>
      </c>
      <c r="U57" t="s">
        <v>3037</v>
      </c>
      <c r="V57" t="s">
        <v>3198</v>
      </c>
      <c r="W57" t="s">
        <v>457</v>
      </c>
      <c r="X57" t="s">
        <v>178</v>
      </c>
      <c r="Y57" t="s">
        <v>153</v>
      </c>
      <c r="Z57" t="s">
        <v>3028</v>
      </c>
      <c r="AA57" t="s">
        <v>2840</v>
      </c>
      <c r="AB57" t="s">
        <v>3029</v>
      </c>
      <c r="AC57" t="s">
        <v>3030</v>
      </c>
      <c r="AD57" t="s">
        <v>3031</v>
      </c>
      <c r="AE57" t="s">
        <v>159</v>
      </c>
    </row>
    <row r="58" spans="1:31" x14ac:dyDescent="0.2">
      <c r="A58" t="s">
        <v>3199</v>
      </c>
      <c r="B58" t="s">
        <v>3019</v>
      </c>
      <c r="C58" t="s">
        <v>139</v>
      </c>
      <c r="D58">
        <v>7952</v>
      </c>
      <c r="E58">
        <v>1042127943</v>
      </c>
      <c r="F58">
        <f t="shared" si="0"/>
        <v>0.20842558859999999</v>
      </c>
      <c r="G58" t="s">
        <v>3020</v>
      </c>
      <c r="H58" t="s">
        <v>3021</v>
      </c>
      <c r="I58" t="s">
        <v>141</v>
      </c>
      <c r="J58">
        <v>735655824</v>
      </c>
      <c r="K58" t="s">
        <v>3022</v>
      </c>
      <c r="L58" t="s">
        <v>143</v>
      </c>
      <c r="M58" t="s">
        <v>3023</v>
      </c>
      <c r="N58" t="s">
        <v>2834</v>
      </c>
      <c r="O58" t="s">
        <v>191</v>
      </c>
      <c r="P58" t="s">
        <v>146</v>
      </c>
      <c r="Q58" t="s">
        <v>3200</v>
      </c>
      <c r="R58" t="s">
        <v>3025</v>
      </c>
      <c r="S58" t="s">
        <v>2547</v>
      </c>
      <c r="T58" t="s">
        <v>3026</v>
      </c>
      <c r="U58" t="s">
        <v>3037</v>
      </c>
      <c r="V58" t="s">
        <v>3201</v>
      </c>
      <c r="W58" t="s">
        <v>457</v>
      </c>
      <c r="X58" t="s">
        <v>178</v>
      </c>
      <c r="Y58" t="s">
        <v>153</v>
      </c>
      <c r="Z58" t="s">
        <v>3028</v>
      </c>
      <c r="AA58" t="s">
        <v>2840</v>
      </c>
      <c r="AB58" t="s">
        <v>3029</v>
      </c>
      <c r="AC58" t="s">
        <v>3030</v>
      </c>
      <c r="AD58" t="s">
        <v>3031</v>
      </c>
      <c r="AE58" t="s">
        <v>159</v>
      </c>
    </row>
    <row r="59" spans="1:31" x14ac:dyDescent="0.2">
      <c r="A59" t="s">
        <v>3202</v>
      </c>
      <c r="B59" t="s">
        <v>3019</v>
      </c>
      <c r="C59" t="s">
        <v>139</v>
      </c>
      <c r="D59">
        <v>8071</v>
      </c>
      <c r="E59">
        <v>1079481633</v>
      </c>
      <c r="F59">
        <f t="shared" si="0"/>
        <v>0.21589632659999999</v>
      </c>
      <c r="G59" t="s">
        <v>3020</v>
      </c>
      <c r="H59" t="s">
        <v>3021</v>
      </c>
      <c r="I59" t="s">
        <v>141</v>
      </c>
      <c r="J59">
        <v>756335994</v>
      </c>
      <c r="K59" t="s">
        <v>3022</v>
      </c>
      <c r="L59" t="s">
        <v>143</v>
      </c>
      <c r="M59" t="s">
        <v>3023</v>
      </c>
      <c r="N59" t="s">
        <v>2834</v>
      </c>
      <c r="O59" t="s">
        <v>191</v>
      </c>
      <c r="P59" t="s">
        <v>146</v>
      </c>
      <c r="Q59" t="s">
        <v>3203</v>
      </c>
      <c r="R59" t="s">
        <v>3025</v>
      </c>
      <c r="S59" t="s">
        <v>2547</v>
      </c>
      <c r="T59" t="s">
        <v>3026</v>
      </c>
      <c r="U59" t="s">
        <v>3037</v>
      </c>
      <c r="V59" t="s">
        <v>3204</v>
      </c>
      <c r="W59" t="s">
        <v>457</v>
      </c>
      <c r="X59" t="s">
        <v>178</v>
      </c>
      <c r="Y59" t="s">
        <v>153</v>
      </c>
      <c r="Z59" t="s">
        <v>3028</v>
      </c>
      <c r="AA59" t="s">
        <v>2840</v>
      </c>
      <c r="AB59" t="s">
        <v>3029</v>
      </c>
      <c r="AC59" t="s">
        <v>3030</v>
      </c>
      <c r="AD59" t="s">
        <v>3031</v>
      </c>
      <c r="AE59" t="s">
        <v>159</v>
      </c>
    </row>
    <row r="60" spans="1:31" x14ac:dyDescent="0.2">
      <c r="A60" t="s">
        <v>3205</v>
      </c>
      <c r="B60" t="s">
        <v>3019</v>
      </c>
      <c r="C60" t="s">
        <v>139</v>
      </c>
      <c r="D60">
        <v>7876</v>
      </c>
      <c r="E60">
        <v>1095542941</v>
      </c>
      <c r="F60">
        <f t="shared" si="0"/>
        <v>0.21910858820000001</v>
      </c>
      <c r="G60" t="s">
        <v>3020</v>
      </c>
      <c r="H60" t="s">
        <v>3021</v>
      </c>
      <c r="I60" t="s">
        <v>141</v>
      </c>
      <c r="J60">
        <v>772632209</v>
      </c>
      <c r="K60" t="s">
        <v>3022</v>
      </c>
      <c r="L60" t="s">
        <v>143</v>
      </c>
      <c r="M60" t="s">
        <v>3023</v>
      </c>
      <c r="N60" t="s">
        <v>2834</v>
      </c>
      <c r="O60" t="s">
        <v>216</v>
      </c>
      <c r="P60" t="s">
        <v>146</v>
      </c>
      <c r="Q60" t="s">
        <v>3206</v>
      </c>
      <c r="R60" t="s">
        <v>3025</v>
      </c>
      <c r="S60" t="s">
        <v>2547</v>
      </c>
      <c r="T60" t="s">
        <v>3026</v>
      </c>
      <c r="U60" t="s">
        <v>3037</v>
      </c>
      <c r="V60" t="s">
        <v>3207</v>
      </c>
      <c r="W60" t="s">
        <v>457</v>
      </c>
      <c r="X60" t="s">
        <v>178</v>
      </c>
      <c r="Y60" t="s">
        <v>153</v>
      </c>
      <c r="Z60" t="s">
        <v>3028</v>
      </c>
      <c r="AA60" t="s">
        <v>2840</v>
      </c>
      <c r="AB60" t="s">
        <v>3029</v>
      </c>
      <c r="AC60" t="s">
        <v>3030</v>
      </c>
      <c r="AD60" t="s">
        <v>3031</v>
      </c>
      <c r="AE60" t="s">
        <v>159</v>
      </c>
    </row>
    <row r="61" spans="1:31" x14ac:dyDescent="0.2">
      <c r="A61" t="s">
        <v>3208</v>
      </c>
      <c r="B61" t="s">
        <v>3019</v>
      </c>
      <c r="C61" t="s">
        <v>139</v>
      </c>
      <c r="D61">
        <v>7810</v>
      </c>
      <c r="E61">
        <v>1018359830</v>
      </c>
      <c r="F61">
        <f t="shared" si="0"/>
        <v>0.20367196600000001</v>
      </c>
      <c r="G61" t="s">
        <v>3020</v>
      </c>
      <c r="H61" t="s">
        <v>3021</v>
      </c>
      <c r="I61" t="s">
        <v>141</v>
      </c>
      <c r="J61">
        <v>719481331</v>
      </c>
      <c r="K61" t="s">
        <v>3022</v>
      </c>
      <c r="L61" t="s">
        <v>143</v>
      </c>
      <c r="M61" t="s">
        <v>3023</v>
      </c>
      <c r="N61" t="s">
        <v>2834</v>
      </c>
      <c r="O61" t="s">
        <v>191</v>
      </c>
      <c r="P61" t="s">
        <v>146</v>
      </c>
      <c r="Q61" t="s">
        <v>3209</v>
      </c>
      <c r="R61" t="s">
        <v>3025</v>
      </c>
      <c r="S61" t="s">
        <v>2547</v>
      </c>
      <c r="T61" t="s">
        <v>3026</v>
      </c>
      <c r="U61" t="s">
        <v>3037</v>
      </c>
      <c r="V61" t="s">
        <v>3210</v>
      </c>
      <c r="W61" t="s">
        <v>457</v>
      </c>
      <c r="X61" t="s">
        <v>178</v>
      </c>
      <c r="Y61" t="s">
        <v>153</v>
      </c>
      <c r="Z61" t="s">
        <v>3028</v>
      </c>
      <c r="AA61" t="s">
        <v>2840</v>
      </c>
      <c r="AB61" t="s">
        <v>3029</v>
      </c>
      <c r="AC61" t="s">
        <v>3030</v>
      </c>
      <c r="AD61" t="s">
        <v>3031</v>
      </c>
      <c r="AE61" t="s">
        <v>159</v>
      </c>
    </row>
    <row r="62" spans="1:31" x14ac:dyDescent="0.2">
      <c r="A62" t="s">
        <v>3211</v>
      </c>
      <c r="B62" t="s">
        <v>3019</v>
      </c>
      <c r="C62" t="s">
        <v>139</v>
      </c>
      <c r="D62">
        <v>7837</v>
      </c>
      <c r="E62">
        <v>1118298146</v>
      </c>
      <c r="F62">
        <f t="shared" si="0"/>
        <v>0.22365962919999999</v>
      </c>
      <c r="G62" t="s">
        <v>3020</v>
      </c>
      <c r="H62" t="s">
        <v>3021</v>
      </c>
      <c r="I62" t="s">
        <v>141</v>
      </c>
      <c r="J62">
        <v>788071260</v>
      </c>
      <c r="K62" t="s">
        <v>3022</v>
      </c>
      <c r="L62" t="s">
        <v>143</v>
      </c>
      <c r="M62" t="s">
        <v>3023</v>
      </c>
      <c r="N62" t="s">
        <v>2834</v>
      </c>
      <c r="O62" t="s">
        <v>216</v>
      </c>
      <c r="P62" t="s">
        <v>146</v>
      </c>
      <c r="Q62" t="s">
        <v>3212</v>
      </c>
      <c r="R62" t="s">
        <v>3025</v>
      </c>
      <c r="S62" t="s">
        <v>2547</v>
      </c>
      <c r="T62" t="s">
        <v>3026</v>
      </c>
      <c r="U62" t="s">
        <v>3037</v>
      </c>
      <c r="V62" t="s">
        <v>3213</v>
      </c>
      <c r="W62" t="s">
        <v>457</v>
      </c>
      <c r="X62" t="s">
        <v>178</v>
      </c>
      <c r="Y62" t="s">
        <v>153</v>
      </c>
      <c r="Z62" t="s">
        <v>3028</v>
      </c>
      <c r="AA62" t="s">
        <v>2840</v>
      </c>
      <c r="AB62" t="s">
        <v>3029</v>
      </c>
      <c r="AC62" t="s">
        <v>3030</v>
      </c>
      <c r="AD62" t="s">
        <v>3031</v>
      </c>
      <c r="AE62" t="s">
        <v>159</v>
      </c>
    </row>
    <row r="63" spans="1:31" x14ac:dyDescent="0.2">
      <c r="A63" t="s">
        <v>3214</v>
      </c>
      <c r="B63" t="s">
        <v>3019</v>
      </c>
      <c r="C63" t="s">
        <v>139</v>
      </c>
      <c r="D63">
        <v>7864</v>
      </c>
      <c r="E63">
        <v>1078421208</v>
      </c>
      <c r="F63">
        <f t="shared" si="0"/>
        <v>0.21568424159999999</v>
      </c>
      <c r="G63" t="s">
        <v>3020</v>
      </c>
      <c r="H63" t="s">
        <v>3021</v>
      </c>
      <c r="I63" t="s">
        <v>141</v>
      </c>
      <c r="J63">
        <v>763570137</v>
      </c>
      <c r="K63" t="s">
        <v>3022</v>
      </c>
      <c r="L63" t="s">
        <v>143</v>
      </c>
      <c r="M63" t="s">
        <v>3023</v>
      </c>
      <c r="N63" t="s">
        <v>2834</v>
      </c>
      <c r="O63" t="s">
        <v>191</v>
      </c>
      <c r="P63" t="s">
        <v>163</v>
      </c>
      <c r="Q63" t="s">
        <v>3215</v>
      </c>
      <c r="R63" t="s">
        <v>3025</v>
      </c>
      <c r="S63" t="s">
        <v>2547</v>
      </c>
      <c r="T63" t="s">
        <v>3026</v>
      </c>
      <c r="U63" t="s">
        <v>3037</v>
      </c>
      <c r="V63" t="s">
        <v>3216</v>
      </c>
      <c r="W63" t="s">
        <v>457</v>
      </c>
      <c r="X63" t="s">
        <v>178</v>
      </c>
      <c r="Y63" t="s">
        <v>153</v>
      </c>
      <c r="Z63" t="s">
        <v>3028</v>
      </c>
      <c r="AA63" t="s">
        <v>2840</v>
      </c>
      <c r="AB63" t="s">
        <v>3029</v>
      </c>
      <c r="AC63" t="s">
        <v>3030</v>
      </c>
      <c r="AD63" t="s">
        <v>3031</v>
      </c>
      <c r="AE63" t="s">
        <v>159</v>
      </c>
    </row>
    <row r="64" spans="1:31" x14ac:dyDescent="0.2">
      <c r="A64" t="s">
        <v>3217</v>
      </c>
      <c r="B64" t="s">
        <v>3019</v>
      </c>
      <c r="C64" t="s">
        <v>139</v>
      </c>
      <c r="D64">
        <v>8088</v>
      </c>
      <c r="E64">
        <v>1092506637</v>
      </c>
      <c r="F64">
        <f t="shared" si="0"/>
        <v>0.2185013274</v>
      </c>
      <c r="G64" t="s">
        <v>3020</v>
      </c>
      <c r="H64" t="s">
        <v>3021</v>
      </c>
      <c r="I64" t="s">
        <v>141</v>
      </c>
      <c r="J64">
        <v>771645968</v>
      </c>
      <c r="K64" t="s">
        <v>3022</v>
      </c>
      <c r="L64" t="s">
        <v>143</v>
      </c>
      <c r="M64" t="s">
        <v>3023</v>
      </c>
      <c r="N64" t="s">
        <v>2834</v>
      </c>
      <c r="O64" t="s">
        <v>191</v>
      </c>
      <c r="P64" t="s">
        <v>146</v>
      </c>
      <c r="Q64" t="s">
        <v>3218</v>
      </c>
      <c r="R64" t="s">
        <v>3025</v>
      </c>
      <c r="S64" t="s">
        <v>2547</v>
      </c>
      <c r="T64" t="s">
        <v>3026</v>
      </c>
      <c r="U64" t="s">
        <v>3037</v>
      </c>
      <c r="V64" t="s">
        <v>3219</v>
      </c>
      <c r="W64" t="s">
        <v>457</v>
      </c>
      <c r="X64" t="s">
        <v>178</v>
      </c>
      <c r="Y64" t="s">
        <v>153</v>
      </c>
      <c r="Z64" t="s">
        <v>3028</v>
      </c>
      <c r="AA64" t="s">
        <v>2840</v>
      </c>
      <c r="AB64" t="s">
        <v>3029</v>
      </c>
      <c r="AC64" t="s">
        <v>3030</v>
      </c>
      <c r="AD64" t="s">
        <v>3031</v>
      </c>
      <c r="AE64" t="s">
        <v>159</v>
      </c>
    </row>
    <row r="65" spans="1:31" x14ac:dyDescent="0.2">
      <c r="A65" t="s">
        <v>3220</v>
      </c>
      <c r="B65" t="s">
        <v>3019</v>
      </c>
      <c r="C65" t="s">
        <v>139</v>
      </c>
      <c r="D65">
        <v>7922</v>
      </c>
      <c r="E65">
        <v>1088522831</v>
      </c>
      <c r="F65">
        <f t="shared" si="0"/>
        <v>0.2177045662</v>
      </c>
      <c r="G65" t="s">
        <v>3020</v>
      </c>
      <c r="H65" t="s">
        <v>3021</v>
      </c>
      <c r="I65" t="s">
        <v>141</v>
      </c>
      <c r="J65">
        <v>762041475</v>
      </c>
      <c r="K65" t="s">
        <v>3022</v>
      </c>
      <c r="L65" t="s">
        <v>143</v>
      </c>
      <c r="M65" t="s">
        <v>3023</v>
      </c>
      <c r="N65" t="s">
        <v>3040</v>
      </c>
      <c r="O65" t="s">
        <v>162</v>
      </c>
      <c r="P65" t="s">
        <v>146</v>
      </c>
      <c r="Q65" t="s">
        <v>3221</v>
      </c>
      <c r="R65" t="s">
        <v>3025</v>
      </c>
      <c r="S65" t="s">
        <v>2547</v>
      </c>
      <c r="T65" t="s">
        <v>3026</v>
      </c>
      <c r="U65" t="s">
        <v>3037</v>
      </c>
      <c r="V65" t="s">
        <v>3222</v>
      </c>
      <c r="W65" t="s">
        <v>457</v>
      </c>
      <c r="X65" t="s">
        <v>178</v>
      </c>
      <c r="Y65" t="s">
        <v>153</v>
      </c>
      <c r="Z65" t="s">
        <v>3028</v>
      </c>
      <c r="AA65" t="s">
        <v>2840</v>
      </c>
      <c r="AB65" t="s">
        <v>3029</v>
      </c>
      <c r="AC65" t="s">
        <v>3030</v>
      </c>
      <c r="AD65" t="s">
        <v>3031</v>
      </c>
      <c r="AE65" t="s">
        <v>159</v>
      </c>
    </row>
    <row r="66" spans="1:31" x14ac:dyDescent="0.2">
      <c r="A66" t="s">
        <v>3223</v>
      </c>
      <c r="B66" t="s">
        <v>3019</v>
      </c>
      <c r="C66" t="s">
        <v>139</v>
      </c>
      <c r="D66">
        <v>8025</v>
      </c>
      <c r="E66">
        <v>1053400550</v>
      </c>
      <c r="F66">
        <f t="shared" si="0"/>
        <v>0.21068011</v>
      </c>
      <c r="G66" t="s">
        <v>3020</v>
      </c>
      <c r="H66" t="s">
        <v>3021</v>
      </c>
      <c r="I66" t="s">
        <v>141</v>
      </c>
      <c r="J66">
        <v>737813635</v>
      </c>
      <c r="K66" t="s">
        <v>3022</v>
      </c>
      <c r="L66" t="s">
        <v>143</v>
      </c>
      <c r="M66" t="s">
        <v>3023</v>
      </c>
      <c r="N66" t="s">
        <v>3040</v>
      </c>
      <c r="O66" t="s">
        <v>145</v>
      </c>
      <c r="P66" t="s">
        <v>184</v>
      </c>
      <c r="Q66" t="s">
        <v>3224</v>
      </c>
      <c r="R66" t="s">
        <v>3025</v>
      </c>
      <c r="S66" t="s">
        <v>2547</v>
      </c>
      <c r="T66" t="s">
        <v>3026</v>
      </c>
      <c r="U66" t="s">
        <v>3037</v>
      </c>
      <c r="V66" t="s">
        <v>3225</v>
      </c>
      <c r="W66" t="s">
        <v>457</v>
      </c>
      <c r="X66" t="s">
        <v>178</v>
      </c>
      <c r="Y66" t="s">
        <v>153</v>
      </c>
      <c r="Z66" t="s">
        <v>3028</v>
      </c>
      <c r="AA66" t="s">
        <v>2840</v>
      </c>
      <c r="AB66" t="s">
        <v>3029</v>
      </c>
      <c r="AC66" t="s">
        <v>3030</v>
      </c>
      <c r="AD66" t="s">
        <v>3031</v>
      </c>
      <c r="AE66" t="s">
        <v>159</v>
      </c>
    </row>
    <row r="67" spans="1:31" x14ac:dyDescent="0.2">
      <c r="A67" t="s">
        <v>3226</v>
      </c>
      <c r="B67" t="s">
        <v>3019</v>
      </c>
      <c r="C67" t="s">
        <v>139</v>
      </c>
      <c r="D67">
        <v>8044</v>
      </c>
      <c r="E67">
        <v>213384443</v>
      </c>
      <c r="F67">
        <f t="shared" ref="F67:F112" si="1">E67/5000000000</f>
        <v>4.2676888599999997E-2</v>
      </c>
      <c r="G67" t="s">
        <v>3020</v>
      </c>
      <c r="H67" t="s">
        <v>3021</v>
      </c>
      <c r="I67" t="s">
        <v>141</v>
      </c>
      <c r="J67">
        <v>150515321</v>
      </c>
      <c r="K67" t="s">
        <v>3022</v>
      </c>
      <c r="L67" t="s">
        <v>143</v>
      </c>
      <c r="M67" t="s">
        <v>3023</v>
      </c>
      <c r="N67" t="s">
        <v>3040</v>
      </c>
      <c r="O67" t="s">
        <v>162</v>
      </c>
      <c r="P67" t="s">
        <v>184</v>
      </c>
      <c r="Q67" t="s">
        <v>3227</v>
      </c>
      <c r="R67" t="s">
        <v>3025</v>
      </c>
      <c r="S67" t="s">
        <v>2547</v>
      </c>
      <c r="T67" t="s">
        <v>3026</v>
      </c>
      <c r="U67" t="s">
        <v>3037</v>
      </c>
      <c r="V67" t="s">
        <v>3228</v>
      </c>
      <c r="W67" t="s">
        <v>457</v>
      </c>
      <c r="X67" t="s">
        <v>178</v>
      </c>
      <c r="Y67" t="s">
        <v>153</v>
      </c>
      <c r="Z67" t="s">
        <v>3028</v>
      </c>
      <c r="AA67" t="s">
        <v>2840</v>
      </c>
      <c r="AB67" t="s">
        <v>3029</v>
      </c>
      <c r="AC67" t="s">
        <v>3030</v>
      </c>
      <c r="AD67" t="s">
        <v>3031</v>
      </c>
      <c r="AE67" t="s">
        <v>159</v>
      </c>
    </row>
    <row r="68" spans="1:31" x14ac:dyDescent="0.2">
      <c r="A68" t="s">
        <v>3229</v>
      </c>
      <c r="B68" t="s">
        <v>3019</v>
      </c>
      <c r="C68" t="s">
        <v>139</v>
      </c>
      <c r="D68">
        <v>7958</v>
      </c>
      <c r="E68">
        <v>1080847215</v>
      </c>
      <c r="F68">
        <f t="shared" si="1"/>
        <v>0.21616944299999999</v>
      </c>
      <c r="G68" t="s">
        <v>3020</v>
      </c>
      <c r="H68" t="s">
        <v>3021</v>
      </c>
      <c r="I68" t="s">
        <v>141</v>
      </c>
      <c r="J68">
        <v>756471296</v>
      </c>
      <c r="K68" t="s">
        <v>3022</v>
      </c>
      <c r="L68" t="s">
        <v>143</v>
      </c>
      <c r="M68" t="s">
        <v>3023</v>
      </c>
      <c r="N68" t="s">
        <v>3040</v>
      </c>
      <c r="O68" t="s">
        <v>162</v>
      </c>
      <c r="P68" t="s">
        <v>163</v>
      </c>
      <c r="Q68" t="s">
        <v>3230</v>
      </c>
      <c r="R68" t="s">
        <v>3025</v>
      </c>
      <c r="S68" t="s">
        <v>2547</v>
      </c>
      <c r="T68" t="s">
        <v>3026</v>
      </c>
      <c r="U68" t="s">
        <v>3037</v>
      </c>
      <c r="V68" t="s">
        <v>3231</v>
      </c>
      <c r="W68" t="s">
        <v>457</v>
      </c>
      <c r="X68" t="s">
        <v>178</v>
      </c>
      <c r="Y68" t="s">
        <v>153</v>
      </c>
      <c r="Z68" t="s">
        <v>3028</v>
      </c>
      <c r="AA68" t="s">
        <v>2840</v>
      </c>
      <c r="AB68" t="s">
        <v>3029</v>
      </c>
      <c r="AC68" t="s">
        <v>3030</v>
      </c>
      <c r="AD68" t="s">
        <v>3031</v>
      </c>
      <c r="AE68" t="s">
        <v>159</v>
      </c>
    </row>
    <row r="69" spans="1:31" x14ac:dyDescent="0.2">
      <c r="A69" t="s">
        <v>3232</v>
      </c>
      <c r="B69" t="s">
        <v>3019</v>
      </c>
      <c r="C69" t="s">
        <v>139</v>
      </c>
      <c r="D69">
        <v>7917</v>
      </c>
      <c r="E69">
        <v>1016338011</v>
      </c>
      <c r="F69">
        <f t="shared" si="1"/>
        <v>0.20326760220000001</v>
      </c>
      <c r="G69" t="s">
        <v>3020</v>
      </c>
      <c r="H69" t="s">
        <v>3021</v>
      </c>
      <c r="I69" t="s">
        <v>141</v>
      </c>
      <c r="J69">
        <v>719628935</v>
      </c>
      <c r="K69" t="s">
        <v>3022</v>
      </c>
      <c r="L69" t="s">
        <v>143</v>
      </c>
      <c r="M69" t="s">
        <v>3023</v>
      </c>
      <c r="N69" t="s">
        <v>3040</v>
      </c>
      <c r="O69" t="s">
        <v>162</v>
      </c>
      <c r="P69" t="s">
        <v>146</v>
      </c>
      <c r="Q69" t="s">
        <v>3233</v>
      </c>
      <c r="R69" t="s">
        <v>3025</v>
      </c>
      <c r="S69" t="s">
        <v>2547</v>
      </c>
      <c r="T69" t="s">
        <v>3026</v>
      </c>
      <c r="U69" t="s">
        <v>3037</v>
      </c>
      <c r="V69" t="s">
        <v>3234</v>
      </c>
      <c r="W69" t="s">
        <v>457</v>
      </c>
      <c r="X69" t="s">
        <v>178</v>
      </c>
      <c r="Y69" t="s">
        <v>153</v>
      </c>
      <c r="Z69" t="s">
        <v>3028</v>
      </c>
      <c r="AA69" t="s">
        <v>2840</v>
      </c>
      <c r="AB69" t="s">
        <v>3029</v>
      </c>
      <c r="AC69" t="s">
        <v>3030</v>
      </c>
      <c r="AD69" t="s">
        <v>3031</v>
      </c>
      <c r="AE69" t="s">
        <v>159</v>
      </c>
    </row>
    <row r="70" spans="1:31" x14ac:dyDescent="0.2">
      <c r="A70" t="s">
        <v>3235</v>
      </c>
      <c r="B70" t="s">
        <v>3019</v>
      </c>
      <c r="C70" t="s">
        <v>139</v>
      </c>
      <c r="D70">
        <v>8125</v>
      </c>
      <c r="E70">
        <v>861652641</v>
      </c>
      <c r="F70">
        <f t="shared" si="1"/>
        <v>0.1723305282</v>
      </c>
      <c r="G70" t="s">
        <v>3020</v>
      </c>
      <c r="H70" t="s">
        <v>3021</v>
      </c>
      <c r="I70" t="s">
        <v>141</v>
      </c>
      <c r="J70">
        <v>599360213</v>
      </c>
      <c r="K70" t="s">
        <v>3022</v>
      </c>
      <c r="L70" t="s">
        <v>143</v>
      </c>
      <c r="M70" t="s">
        <v>3023</v>
      </c>
      <c r="N70" t="s">
        <v>3040</v>
      </c>
      <c r="O70" t="s">
        <v>162</v>
      </c>
      <c r="P70" t="s">
        <v>146</v>
      </c>
      <c r="Q70" t="s">
        <v>3236</v>
      </c>
      <c r="R70" t="s">
        <v>3025</v>
      </c>
      <c r="S70" t="s">
        <v>2547</v>
      </c>
      <c r="T70" t="s">
        <v>3026</v>
      </c>
      <c r="U70" t="s">
        <v>3037</v>
      </c>
      <c r="V70" t="s">
        <v>3237</v>
      </c>
      <c r="W70" t="s">
        <v>457</v>
      </c>
      <c r="X70" t="s">
        <v>178</v>
      </c>
      <c r="Y70" t="s">
        <v>153</v>
      </c>
      <c r="Z70" t="s">
        <v>3028</v>
      </c>
      <c r="AA70" t="s">
        <v>2840</v>
      </c>
      <c r="AB70" t="s">
        <v>3029</v>
      </c>
      <c r="AC70" t="s">
        <v>3030</v>
      </c>
      <c r="AD70" t="s">
        <v>3031</v>
      </c>
      <c r="AE70" t="s">
        <v>159</v>
      </c>
    </row>
    <row r="71" spans="1:31" x14ac:dyDescent="0.2">
      <c r="A71" t="s">
        <v>3238</v>
      </c>
      <c r="B71" t="s">
        <v>3019</v>
      </c>
      <c r="C71" t="s">
        <v>139</v>
      </c>
      <c r="D71">
        <v>8112</v>
      </c>
      <c r="E71">
        <v>954149015</v>
      </c>
      <c r="F71">
        <f t="shared" si="1"/>
        <v>0.19082980299999999</v>
      </c>
      <c r="G71" t="s">
        <v>3020</v>
      </c>
      <c r="H71" t="s">
        <v>3021</v>
      </c>
      <c r="I71" t="s">
        <v>141</v>
      </c>
      <c r="J71">
        <v>673889939</v>
      </c>
      <c r="K71" t="s">
        <v>3022</v>
      </c>
      <c r="L71" t="s">
        <v>143</v>
      </c>
      <c r="M71" t="s">
        <v>3023</v>
      </c>
      <c r="N71" t="s">
        <v>2834</v>
      </c>
      <c r="O71" t="s">
        <v>216</v>
      </c>
      <c r="P71" t="s">
        <v>146</v>
      </c>
      <c r="Q71" t="s">
        <v>3239</v>
      </c>
      <c r="R71" t="s">
        <v>3025</v>
      </c>
      <c r="S71" t="s">
        <v>2547</v>
      </c>
      <c r="T71" t="s">
        <v>3026</v>
      </c>
      <c r="U71" t="s">
        <v>3037</v>
      </c>
      <c r="V71" t="s">
        <v>3240</v>
      </c>
      <c r="W71" t="s">
        <v>457</v>
      </c>
      <c r="X71" t="s">
        <v>178</v>
      </c>
      <c r="Y71" t="s">
        <v>153</v>
      </c>
      <c r="Z71" t="s">
        <v>3028</v>
      </c>
      <c r="AA71" t="s">
        <v>2840</v>
      </c>
      <c r="AB71" t="s">
        <v>3029</v>
      </c>
      <c r="AC71" t="s">
        <v>3030</v>
      </c>
      <c r="AD71" t="s">
        <v>3031</v>
      </c>
      <c r="AE71" t="s">
        <v>159</v>
      </c>
    </row>
    <row r="72" spans="1:31" x14ac:dyDescent="0.2">
      <c r="A72" t="s">
        <v>3241</v>
      </c>
      <c r="B72" t="s">
        <v>3019</v>
      </c>
      <c r="C72" t="s">
        <v>139</v>
      </c>
      <c r="D72">
        <v>8054</v>
      </c>
      <c r="E72">
        <v>1098126072</v>
      </c>
      <c r="F72">
        <f t="shared" si="1"/>
        <v>0.21962521439999999</v>
      </c>
      <c r="G72" t="s">
        <v>3020</v>
      </c>
      <c r="H72" t="s">
        <v>3021</v>
      </c>
      <c r="I72" t="s">
        <v>141</v>
      </c>
      <c r="J72">
        <v>776819348</v>
      </c>
      <c r="K72" t="s">
        <v>3022</v>
      </c>
      <c r="L72" t="s">
        <v>143</v>
      </c>
      <c r="M72" t="s">
        <v>3023</v>
      </c>
      <c r="N72" t="s">
        <v>2834</v>
      </c>
      <c r="O72" t="s">
        <v>216</v>
      </c>
      <c r="P72" t="s">
        <v>146</v>
      </c>
      <c r="Q72" t="s">
        <v>3242</v>
      </c>
      <c r="R72" t="s">
        <v>3025</v>
      </c>
      <c r="S72" t="s">
        <v>2547</v>
      </c>
      <c r="T72" t="s">
        <v>3026</v>
      </c>
      <c r="U72" t="s">
        <v>3037</v>
      </c>
      <c r="V72" t="s">
        <v>3243</v>
      </c>
      <c r="W72" t="s">
        <v>457</v>
      </c>
      <c r="X72" t="s">
        <v>178</v>
      </c>
      <c r="Y72" t="s">
        <v>153</v>
      </c>
      <c r="Z72" t="s">
        <v>3028</v>
      </c>
      <c r="AA72" t="s">
        <v>2840</v>
      </c>
      <c r="AB72" t="s">
        <v>3029</v>
      </c>
      <c r="AC72" t="s">
        <v>3030</v>
      </c>
      <c r="AD72" t="s">
        <v>3031</v>
      </c>
      <c r="AE72" t="s">
        <v>159</v>
      </c>
    </row>
    <row r="73" spans="1:31" x14ac:dyDescent="0.2">
      <c r="A73" t="s">
        <v>3244</v>
      </c>
      <c r="B73" t="s">
        <v>3019</v>
      </c>
      <c r="C73" t="s">
        <v>139</v>
      </c>
      <c r="D73">
        <v>7905</v>
      </c>
      <c r="E73">
        <v>1093236490</v>
      </c>
      <c r="F73">
        <f t="shared" si="1"/>
        <v>0.21864729799999999</v>
      </c>
      <c r="G73" t="s">
        <v>3020</v>
      </c>
      <c r="H73" t="s">
        <v>3021</v>
      </c>
      <c r="I73" t="s">
        <v>141</v>
      </c>
      <c r="J73">
        <v>768633206</v>
      </c>
      <c r="K73" t="s">
        <v>3022</v>
      </c>
      <c r="L73" t="s">
        <v>143</v>
      </c>
      <c r="M73" t="s">
        <v>3023</v>
      </c>
      <c r="N73" t="s">
        <v>3040</v>
      </c>
      <c r="O73" t="s">
        <v>162</v>
      </c>
      <c r="P73" t="s">
        <v>146</v>
      </c>
      <c r="Q73" t="s">
        <v>3245</v>
      </c>
      <c r="R73" t="s">
        <v>3025</v>
      </c>
      <c r="S73" t="s">
        <v>2547</v>
      </c>
      <c r="T73" t="s">
        <v>3026</v>
      </c>
      <c r="U73" t="s">
        <v>3037</v>
      </c>
      <c r="V73" t="s">
        <v>3246</v>
      </c>
      <c r="W73" t="s">
        <v>457</v>
      </c>
      <c r="X73" t="s">
        <v>178</v>
      </c>
      <c r="Y73" t="s">
        <v>153</v>
      </c>
      <c r="Z73" t="s">
        <v>3028</v>
      </c>
      <c r="AA73" t="s">
        <v>2840</v>
      </c>
      <c r="AB73" t="s">
        <v>3029</v>
      </c>
      <c r="AC73" t="s">
        <v>3030</v>
      </c>
      <c r="AD73" t="s">
        <v>3031</v>
      </c>
      <c r="AE73" t="s">
        <v>159</v>
      </c>
    </row>
    <row r="74" spans="1:31" x14ac:dyDescent="0.2">
      <c r="A74" t="s">
        <v>3247</v>
      </c>
      <c r="B74" t="s">
        <v>3019</v>
      </c>
      <c r="C74" t="s">
        <v>139</v>
      </c>
      <c r="D74">
        <v>7989</v>
      </c>
      <c r="E74">
        <v>1105588895</v>
      </c>
      <c r="F74">
        <f t="shared" si="1"/>
        <v>0.22111777899999999</v>
      </c>
      <c r="G74" t="s">
        <v>3020</v>
      </c>
      <c r="H74" t="s">
        <v>3021</v>
      </c>
      <c r="I74" t="s">
        <v>141</v>
      </c>
      <c r="J74">
        <v>777732857</v>
      </c>
      <c r="K74" t="s">
        <v>3022</v>
      </c>
      <c r="L74" t="s">
        <v>143</v>
      </c>
      <c r="M74" t="s">
        <v>3023</v>
      </c>
      <c r="N74" t="s">
        <v>2834</v>
      </c>
      <c r="O74" t="s">
        <v>145</v>
      </c>
      <c r="P74" t="s">
        <v>184</v>
      </c>
      <c r="Q74" t="s">
        <v>3248</v>
      </c>
      <c r="R74" t="s">
        <v>3025</v>
      </c>
      <c r="S74" t="s">
        <v>2547</v>
      </c>
      <c r="T74" t="s">
        <v>3026</v>
      </c>
      <c r="U74" t="s">
        <v>3037</v>
      </c>
      <c r="V74" t="s">
        <v>3249</v>
      </c>
      <c r="W74" t="s">
        <v>457</v>
      </c>
      <c r="X74" t="s">
        <v>178</v>
      </c>
      <c r="Y74" t="s">
        <v>153</v>
      </c>
      <c r="Z74" t="s">
        <v>3028</v>
      </c>
      <c r="AA74" t="s">
        <v>2840</v>
      </c>
      <c r="AB74" t="s">
        <v>3029</v>
      </c>
      <c r="AC74" t="s">
        <v>3030</v>
      </c>
      <c r="AD74" t="s">
        <v>3031</v>
      </c>
      <c r="AE74" t="s">
        <v>159</v>
      </c>
    </row>
    <row r="75" spans="1:31" x14ac:dyDescent="0.2">
      <c r="A75" t="s">
        <v>3250</v>
      </c>
      <c r="B75" t="s">
        <v>3019</v>
      </c>
      <c r="C75" t="s">
        <v>139</v>
      </c>
      <c r="D75">
        <v>7843</v>
      </c>
      <c r="E75">
        <v>871690465</v>
      </c>
      <c r="F75">
        <f t="shared" si="1"/>
        <v>0.174338093</v>
      </c>
      <c r="G75" t="s">
        <v>3020</v>
      </c>
      <c r="H75" t="s">
        <v>3021</v>
      </c>
      <c r="I75" t="s">
        <v>141</v>
      </c>
      <c r="J75">
        <v>618356185</v>
      </c>
      <c r="K75" t="s">
        <v>3022</v>
      </c>
      <c r="L75" t="s">
        <v>143</v>
      </c>
      <c r="M75" t="s">
        <v>3023</v>
      </c>
      <c r="N75" t="s">
        <v>2834</v>
      </c>
      <c r="O75" t="s">
        <v>183</v>
      </c>
      <c r="P75" t="s">
        <v>213</v>
      </c>
      <c r="Q75" t="s">
        <v>3251</v>
      </c>
      <c r="R75" t="s">
        <v>3025</v>
      </c>
      <c r="S75" t="s">
        <v>2547</v>
      </c>
      <c r="T75" t="s">
        <v>3026</v>
      </c>
      <c r="U75" t="s">
        <v>3037</v>
      </c>
      <c r="V75" t="s">
        <v>3252</v>
      </c>
      <c r="W75" t="s">
        <v>457</v>
      </c>
      <c r="X75" t="s">
        <v>178</v>
      </c>
      <c r="Y75" t="s">
        <v>153</v>
      </c>
      <c r="Z75" t="s">
        <v>3028</v>
      </c>
      <c r="AA75" t="s">
        <v>2840</v>
      </c>
      <c r="AB75" t="s">
        <v>3029</v>
      </c>
      <c r="AC75" t="s">
        <v>3030</v>
      </c>
      <c r="AD75" t="s">
        <v>3031</v>
      </c>
      <c r="AE75" t="s">
        <v>159</v>
      </c>
    </row>
    <row r="76" spans="1:31" x14ac:dyDescent="0.2">
      <c r="A76" t="s">
        <v>3253</v>
      </c>
      <c r="B76" t="s">
        <v>3019</v>
      </c>
      <c r="C76" t="s">
        <v>139</v>
      </c>
      <c r="D76">
        <v>7820</v>
      </c>
      <c r="E76">
        <v>1121659898</v>
      </c>
      <c r="F76">
        <f t="shared" si="1"/>
        <v>0.22433197960000001</v>
      </c>
      <c r="G76" t="s">
        <v>3020</v>
      </c>
      <c r="H76" t="s">
        <v>3021</v>
      </c>
      <c r="I76" t="s">
        <v>141</v>
      </c>
      <c r="J76">
        <v>791538473</v>
      </c>
      <c r="K76" t="s">
        <v>3022</v>
      </c>
      <c r="L76" t="s">
        <v>143</v>
      </c>
      <c r="M76" t="s">
        <v>3023</v>
      </c>
      <c r="N76" t="s">
        <v>2834</v>
      </c>
      <c r="O76" t="s">
        <v>191</v>
      </c>
      <c r="P76" t="s">
        <v>146</v>
      </c>
      <c r="Q76" t="s">
        <v>3254</v>
      </c>
      <c r="R76" t="s">
        <v>3025</v>
      </c>
      <c r="S76" t="s">
        <v>2547</v>
      </c>
      <c r="T76" t="s">
        <v>3026</v>
      </c>
      <c r="U76" t="s">
        <v>3037</v>
      </c>
      <c r="V76" t="s">
        <v>3255</v>
      </c>
      <c r="W76" t="s">
        <v>457</v>
      </c>
      <c r="X76" t="s">
        <v>178</v>
      </c>
      <c r="Y76" t="s">
        <v>153</v>
      </c>
      <c r="Z76" t="s">
        <v>3028</v>
      </c>
      <c r="AA76" t="s">
        <v>2840</v>
      </c>
      <c r="AB76" t="s">
        <v>3029</v>
      </c>
      <c r="AC76" t="s">
        <v>3030</v>
      </c>
      <c r="AD76" t="s">
        <v>3031</v>
      </c>
      <c r="AE76" t="s">
        <v>159</v>
      </c>
    </row>
    <row r="77" spans="1:31" x14ac:dyDescent="0.2">
      <c r="A77" t="s">
        <v>3256</v>
      </c>
      <c r="B77" t="s">
        <v>3019</v>
      </c>
      <c r="C77" t="s">
        <v>139</v>
      </c>
      <c r="D77">
        <v>8488</v>
      </c>
      <c r="E77">
        <v>873334787</v>
      </c>
      <c r="F77">
        <f t="shared" si="1"/>
        <v>0.17466695739999999</v>
      </c>
      <c r="G77" t="s">
        <v>3020</v>
      </c>
      <c r="H77" t="s">
        <v>3021</v>
      </c>
      <c r="I77" t="s">
        <v>141</v>
      </c>
      <c r="J77">
        <v>616239259</v>
      </c>
      <c r="K77" t="s">
        <v>3022</v>
      </c>
      <c r="L77" t="s">
        <v>143</v>
      </c>
      <c r="M77" t="s">
        <v>3023</v>
      </c>
      <c r="N77" t="s">
        <v>3040</v>
      </c>
      <c r="O77" t="s">
        <v>162</v>
      </c>
      <c r="P77" t="s">
        <v>146</v>
      </c>
      <c r="Q77" t="s">
        <v>3257</v>
      </c>
      <c r="R77" t="s">
        <v>3025</v>
      </c>
      <c r="S77" t="s">
        <v>2547</v>
      </c>
      <c r="T77" t="s">
        <v>3026</v>
      </c>
      <c r="U77" t="s">
        <v>3037</v>
      </c>
      <c r="V77" t="s">
        <v>3258</v>
      </c>
      <c r="W77" t="s">
        <v>457</v>
      </c>
      <c r="X77" t="s">
        <v>178</v>
      </c>
      <c r="Y77" t="s">
        <v>153</v>
      </c>
      <c r="Z77" t="s">
        <v>3028</v>
      </c>
      <c r="AA77" t="s">
        <v>2840</v>
      </c>
      <c r="AB77" t="s">
        <v>3029</v>
      </c>
      <c r="AC77" t="s">
        <v>3030</v>
      </c>
      <c r="AD77" t="s">
        <v>3031</v>
      </c>
      <c r="AE77" t="s">
        <v>159</v>
      </c>
    </row>
    <row r="78" spans="1:31" x14ac:dyDescent="0.2">
      <c r="A78" t="s">
        <v>3259</v>
      </c>
      <c r="B78" t="s">
        <v>3019</v>
      </c>
      <c r="C78" t="s">
        <v>139</v>
      </c>
      <c r="D78">
        <v>8406</v>
      </c>
      <c r="E78">
        <v>173039206</v>
      </c>
      <c r="F78">
        <f t="shared" si="1"/>
        <v>3.4607841200000003E-2</v>
      </c>
      <c r="G78" t="s">
        <v>3020</v>
      </c>
      <c r="H78" t="s">
        <v>3021</v>
      </c>
      <c r="I78" t="s">
        <v>141</v>
      </c>
      <c r="J78">
        <v>121448874</v>
      </c>
      <c r="K78" t="s">
        <v>3022</v>
      </c>
      <c r="L78" t="s">
        <v>143</v>
      </c>
      <c r="M78" t="s">
        <v>3023</v>
      </c>
      <c r="N78" t="s">
        <v>3040</v>
      </c>
      <c r="O78" t="s">
        <v>162</v>
      </c>
      <c r="P78" t="s">
        <v>163</v>
      </c>
      <c r="Q78" t="s">
        <v>3260</v>
      </c>
      <c r="R78" t="s">
        <v>3025</v>
      </c>
      <c r="S78" t="s">
        <v>2547</v>
      </c>
      <c r="T78" t="s">
        <v>3026</v>
      </c>
      <c r="U78" t="s">
        <v>3037</v>
      </c>
      <c r="V78" t="s">
        <v>3261</v>
      </c>
      <c r="W78" t="s">
        <v>457</v>
      </c>
      <c r="X78" t="s">
        <v>178</v>
      </c>
      <c r="Y78" t="s">
        <v>153</v>
      </c>
      <c r="Z78" t="s">
        <v>3028</v>
      </c>
      <c r="AA78" t="s">
        <v>2840</v>
      </c>
      <c r="AB78" t="s">
        <v>3029</v>
      </c>
      <c r="AC78" t="s">
        <v>3030</v>
      </c>
      <c r="AD78" t="s">
        <v>3031</v>
      </c>
      <c r="AE78" t="s">
        <v>159</v>
      </c>
    </row>
    <row r="79" spans="1:31" x14ac:dyDescent="0.2">
      <c r="A79" t="s">
        <v>3262</v>
      </c>
      <c r="B79" t="s">
        <v>3019</v>
      </c>
      <c r="C79" t="s">
        <v>139</v>
      </c>
      <c r="D79">
        <v>7957</v>
      </c>
      <c r="E79">
        <v>1029940794</v>
      </c>
      <c r="F79">
        <f t="shared" si="1"/>
        <v>0.20598815879999999</v>
      </c>
      <c r="G79" t="s">
        <v>3020</v>
      </c>
      <c r="H79" t="s">
        <v>3021</v>
      </c>
      <c r="I79" t="s">
        <v>141</v>
      </c>
      <c r="J79">
        <v>728581315</v>
      </c>
      <c r="K79" t="s">
        <v>3022</v>
      </c>
      <c r="L79" t="s">
        <v>143</v>
      </c>
      <c r="M79" t="s">
        <v>3023</v>
      </c>
      <c r="N79" t="s">
        <v>3040</v>
      </c>
      <c r="O79" t="s">
        <v>162</v>
      </c>
      <c r="P79" t="s">
        <v>184</v>
      </c>
      <c r="Q79" t="s">
        <v>3263</v>
      </c>
      <c r="R79" t="s">
        <v>3025</v>
      </c>
      <c r="S79" t="s">
        <v>2547</v>
      </c>
      <c r="T79" t="s">
        <v>3026</v>
      </c>
      <c r="U79" t="s">
        <v>3037</v>
      </c>
      <c r="V79" t="s">
        <v>3264</v>
      </c>
      <c r="W79" t="s">
        <v>457</v>
      </c>
      <c r="X79" t="s">
        <v>178</v>
      </c>
      <c r="Y79" t="s">
        <v>153</v>
      </c>
      <c r="Z79" t="s">
        <v>3028</v>
      </c>
      <c r="AA79" t="s">
        <v>2840</v>
      </c>
      <c r="AB79" t="s">
        <v>3029</v>
      </c>
      <c r="AC79" t="s">
        <v>3030</v>
      </c>
      <c r="AD79" t="s">
        <v>3031</v>
      </c>
      <c r="AE79" t="s">
        <v>159</v>
      </c>
    </row>
    <row r="80" spans="1:31" x14ac:dyDescent="0.2">
      <c r="A80" t="s">
        <v>3265</v>
      </c>
      <c r="B80" t="s">
        <v>3019</v>
      </c>
      <c r="C80" t="s">
        <v>139</v>
      </c>
      <c r="D80">
        <v>7854</v>
      </c>
      <c r="E80">
        <v>990014350</v>
      </c>
      <c r="F80">
        <f t="shared" si="1"/>
        <v>0.19800287</v>
      </c>
      <c r="G80" t="s">
        <v>3020</v>
      </c>
      <c r="H80" t="s">
        <v>3021</v>
      </c>
      <c r="I80" t="s">
        <v>141</v>
      </c>
      <c r="J80">
        <v>698351753</v>
      </c>
      <c r="K80" t="s">
        <v>3022</v>
      </c>
      <c r="L80" t="s">
        <v>143</v>
      </c>
      <c r="M80" t="s">
        <v>3023</v>
      </c>
      <c r="N80" t="s">
        <v>2834</v>
      </c>
      <c r="O80" t="s">
        <v>173</v>
      </c>
      <c r="P80" t="s">
        <v>184</v>
      </c>
      <c r="Q80" t="s">
        <v>3266</v>
      </c>
      <c r="R80" t="s">
        <v>3025</v>
      </c>
      <c r="S80" t="s">
        <v>2547</v>
      </c>
      <c r="T80" t="s">
        <v>3026</v>
      </c>
      <c r="U80" t="s">
        <v>3037</v>
      </c>
      <c r="V80" t="s">
        <v>3267</v>
      </c>
      <c r="W80" t="s">
        <v>457</v>
      </c>
      <c r="X80" t="s">
        <v>178</v>
      </c>
      <c r="Y80" t="s">
        <v>153</v>
      </c>
      <c r="Z80" t="s">
        <v>3028</v>
      </c>
      <c r="AA80" t="s">
        <v>2840</v>
      </c>
      <c r="AB80" t="s">
        <v>3029</v>
      </c>
      <c r="AC80" t="s">
        <v>3030</v>
      </c>
      <c r="AD80" t="s">
        <v>3031</v>
      </c>
      <c r="AE80" t="s">
        <v>159</v>
      </c>
    </row>
    <row r="81" spans="1:31" x14ac:dyDescent="0.2">
      <c r="A81" t="s">
        <v>3268</v>
      </c>
      <c r="B81" t="s">
        <v>3019</v>
      </c>
      <c r="C81" t="s">
        <v>139</v>
      </c>
      <c r="D81">
        <v>8004</v>
      </c>
      <c r="E81">
        <v>1009506744</v>
      </c>
      <c r="F81">
        <f t="shared" si="1"/>
        <v>0.20190134879999999</v>
      </c>
      <c r="G81" t="s">
        <v>3020</v>
      </c>
      <c r="H81" t="s">
        <v>3021</v>
      </c>
      <c r="I81" t="s">
        <v>141</v>
      </c>
      <c r="J81">
        <v>713478206</v>
      </c>
      <c r="K81" t="s">
        <v>3022</v>
      </c>
      <c r="L81" t="s">
        <v>143</v>
      </c>
      <c r="M81" t="s">
        <v>3023</v>
      </c>
      <c r="N81" t="s">
        <v>3040</v>
      </c>
      <c r="O81" t="s">
        <v>162</v>
      </c>
      <c r="P81" t="s">
        <v>146</v>
      </c>
      <c r="Q81" t="s">
        <v>3269</v>
      </c>
      <c r="R81" t="s">
        <v>3025</v>
      </c>
      <c r="S81" t="s">
        <v>2547</v>
      </c>
      <c r="T81" t="s">
        <v>3026</v>
      </c>
      <c r="U81" t="s">
        <v>3037</v>
      </c>
      <c r="V81" t="s">
        <v>3270</v>
      </c>
      <c r="W81" t="s">
        <v>457</v>
      </c>
      <c r="X81" t="s">
        <v>178</v>
      </c>
      <c r="Y81" t="s">
        <v>153</v>
      </c>
      <c r="Z81" t="s">
        <v>3028</v>
      </c>
      <c r="AA81" t="s">
        <v>2840</v>
      </c>
      <c r="AB81" t="s">
        <v>3029</v>
      </c>
      <c r="AC81" t="s">
        <v>3030</v>
      </c>
      <c r="AD81" t="s">
        <v>3031</v>
      </c>
      <c r="AE81" t="s">
        <v>159</v>
      </c>
    </row>
    <row r="82" spans="1:31" x14ac:dyDescent="0.2">
      <c r="A82" t="s">
        <v>3271</v>
      </c>
      <c r="B82" t="s">
        <v>3019</v>
      </c>
      <c r="C82" t="s">
        <v>139</v>
      </c>
      <c r="D82">
        <v>7803</v>
      </c>
      <c r="E82">
        <v>1096843344</v>
      </c>
      <c r="F82">
        <f t="shared" si="1"/>
        <v>0.2193686688</v>
      </c>
      <c r="G82" t="s">
        <v>3020</v>
      </c>
      <c r="H82" t="s">
        <v>3021</v>
      </c>
      <c r="I82" t="s">
        <v>141</v>
      </c>
      <c r="J82">
        <v>773648172</v>
      </c>
      <c r="K82" t="s">
        <v>3022</v>
      </c>
      <c r="L82" t="s">
        <v>143</v>
      </c>
      <c r="M82" t="s">
        <v>3023</v>
      </c>
      <c r="N82" t="s">
        <v>3040</v>
      </c>
      <c r="O82" t="s">
        <v>162</v>
      </c>
      <c r="P82" t="s">
        <v>184</v>
      </c>
      <c r="Q82" t="s">
        <v>3272</v>
      </c>
      <c r="R82" t="s">
        <v>3025</v>
      </c>
      <c r="S82" t="s">
        <v>2547</v>
      </c>
      <c r="T82" t="s">
        <v>3026</v>
      </c>
      <c r="U82" t="s">
        <v>3037</v>
      </c>
      <c r="V82" t="s">
        <v>3273</v>
      </c>
      <c r="W82" t="s">
        <v>457</v>
      </c>
      <c r="X82" t="s">
        <v>178</v>
      </c>
      <c r="Y82" t="s">
        <v>153</v>
      </c>
      <c r="Z82" t="s">
        <v>3028</v>
      </c>
      <c r="AA82" t="s">
        <v>2840</v>
      </c>
      <c r="AB82" t="s">
        <v>3029</v>
      </c>
      <c r="AC82" t="s">
        <v>3030</v>
      </c>
      <c r="AD82" t="s">
        <v>3031</v>
      </c>
      <c r="AE82" t="s">
        <v>159</v>
      </c>
    </row>
    <row r="83" spans="1:31" x14ac:dyDescent="0.2">
      <c r="A83" t="s">
        <v>3274</v>
      </c>
      <c r="B83" t="s">
        <v>3019</v>
      </c>
      <c r="C83" t="s">
        <v>139</v>
      </c>
      <c r="D83">
        <v>7963</v>
      </c>
      <c r="E83">
        <v>1096451215</v>
      </c>
      <c r="F83">
        <f t="shared" si="1"/>
        <v>0.219290243</v>
      </c>
      <c r="G83" t="s">
        <v>3020</v>
      </c>
      <c r="H83" t="s">
        <v>3021</v>
      </c>
      <c r="I83" t="s">
        <v>141</v>
      </c>
      <c r="J83">
        <v>770098178</v>
      </c>
      <c r="K83" t="s">
        <v>3022</v>
      </c>
      <c r="L83" t="s">
        <v>143</v>
      </c>
      <c r="M83" t="s">
        <v>3023</v>
      </c>
      <c r="N83" t="s">
        <v>3040</v>
      </c>
      <c r="O83" t="s">
        <v>162</v>
      </c>
      <c r="P83" t="s">
        <v>146</v>
      </c>
      <c r="Q83" t="s">
        <v>3275</v>
      </c>
      <c r="R83" t="s">
        <v>3025</v>
      </c>
      <c r="S83" t="s">
        <v>2547</v>
      </c>
      <c r="T83" t="s">
        <v>3026</v>
      </c>
      <c r="U83" t="s">
        <v>3037</v>
      </c>
      <c r="V83" t="s">
        <v>3276</v>
      </c>
      <c r="W83" t="s">
        <v>457</v>
      </c>
      <c r="X83" t="s">
        <v>178</v>
      </c>
      <c r="Y83" t="s">
        <v>153</v>
      </c>
      <c r="Z83" t="s">
        <v>3028</v>
      </c>
      <c r="AA83" t="s">
        <v>2840</v>
      </c>
      <c r="AB83" t="s">
        <v>3029</v>
      </c>
      <c r="AC83" t="s">
        <v>3030</v>
      </c>
      <c r="AD83" t="s">
        <v>3031</v>
      </c>
      <c r="AE83" t="s">
        <v>159</v>
      </c>
    </row>
    <row r="84" spans="1:31" x14ac:dyDescent="0.2">
      <c r="A84" t="s">
        <v>3277</v>
      </c>
      <c r="B84" t="s">
        <v>3019</v>
      </c>
      <c r="C84" t="s">
        <v>139</v>
      </c>
      <c r="D84">
        <v>7927</v>
      </c>
      <c r="E84">
        <v>1053064148</v>
      </c>
      <c r="F84">
        <f t="shared" si="1"/>
        <v>0.2106128296</v>
      </c>
      <c r="G84" t="s">
        <v>3020</v>
      </c>
      <c r="H84" t="s">
        <v>3021</v>
      </c>
      <c r="I84" t="s">
        <v>141</v>
      </c>
      <c r="J84">
        <v>744412092</v>
      </c>
      <c r="K84" t="s">
        <v>3022</v>
      </c>
      <c r="L84" t="s">
        <v>143</v>
      </c>
      <c r="M84" t="s">
        <v>3023</v>
      </c>
      <c r="N84" t="s">
        <v>3040</v>
      </c>
      <c r="O84" t="s">
        <v>162</v>
      </c>
      <c r="P84" t="s">
        <v>146</v>
      </c>
      <c r="Q84" t="s">
        <v>3278</v>
      </c>
      <c r="R84" t="s">
        <v>3025</v>
      </c>
      <c r="S84" t="s">
        <v>2547</v>
      </c>
      <c r="T84" t="s">
        <v>3026</v>
      </c>
      <c r="U84" t="s">
        <v>3037</v>
      </c>
      <c r="V84" t="s">
        <v>3279</v>
      </c>
      <c r="W84" t="s">
        <v>457</v>
      </c>
      <c r="X84" t="s">
        <v>178</v>
      </c>
      <c r="Y84" t="s">
        <v>153</v>
      </c>
      <c r="Z84" t="s">
        <v>3028</v>
      </c>
      <c r="AA84" t="s">
        <v>2840</v>
      </c>
      <c r="AB84" t="s">
        <v>3029</v>
      </c>
      <c r="AC84" t="s">
        <v>3030</v>
      </c>
      <c r="AD84" t="s">
        <v>3031</v>
      </c>
      <c r="AE84" t="s">
        <v>159</v>
      </c>
    </row>
    <row r="85" spans="1:31" x14ac:dyDescent="0.2">
      <c r="A85" t="s">
        <v>3280</v>
      </c>
      <c r="B85" t="s">
        <v>3019</v>
      </c>
      <c r="C85" t="s">
        <v>139</v>
      </c>
      <c r="D85">
        <v>8076</v>
      </c>
      <c r="E85">
        <v>1056167533</v>
      </c>
      <c r="F85">
        <f t="shared" si="1"/>
        <v>0.21123350660000001</v>
      </c>
      <c r="G85" t="s">
        <v>3020</v>
      </c>
      <c r="H85" t="s">
        <v>3021</v>
      </c>
      <c r="I85" t="s">
        <v>141</v>
      </c>
      <c r="J85">
        <v>743154038</v>
      </c>
      <c r="K85" t="s">
        <v>3022</v>
      </c>
      <c r="L85" t="s">
        <v>143</v>
      </c>
      <c r="M85" t="s">
        <v>3023</v>
      </c>
      <c r="N85" t="s">
        <v>3040</v>
      </c>
      <c r="O85" t="s">
        <v>162</v>
      </c>
      <c r="P85" t="s">
        <v>146</v>
      </c>
      <c r="Q85" t="s">
        <v>3281</v>
      </c>
      <c r="R85" t="s">
        <v>3025</v>
      </c>
      <c r="S85" t="s">
        <v>2547</v>
      </c>
      <c r="T85" t="s">
        <v>3026</v>
      </c>
      <c r="U85" t="s">
        <v>3037</v>
      </c>
      <c r="V85" t="s">
        <v>3282</v>
      </c>
      <c r="W85" t="s">
        <v>457</v>
      </c>
      <c r="X85" t="s">
        <v>178</v>
      </c>
      <c r="Y85" t="s">
        <v>153</v>
      </c>
      <c r="Z85" t="s">
        <v>3028</v>
      </c>
      <c r="AA85" t="s">
        <v>2840</v>
      </c>
      <c r="AB85" t="s">
        <v>3029</v>
      </c>
      <c r="AC85" t="s">
        <v>3030</v>
      </c>
      <c r="AD85" t="s">
        <v>3031</v>
      </c>
      <c r="AE85" t="s">
        <v>159</v>
      </c>
    </row>
    <row r="86" spans="1:31" x14ac:dyDescent="0.2">
      <c r="A86" t="s">
        <v>3283</v>
      </c>
      <c r="B86" t="s">
        <v>3019</v>
      </c>
      <c r="C86" t="s">
        <v>139</v>
      </c>
      <c r="D86">
        <v>7972</v>
      </c>
      <c r="E86">
        <v>956114424</v>
      </c>
      <c r="F86">
        <f t="shared" si="1"/>
        <v>0.19122288479999999</v>
      </c>
      <c r="G86" t="s">
        <v>3020</v>
      </c>
      <c r="H86" t="s">
        <v>3021</v>
      </c>
      <c r="I86" t="s">
        <v>141</v>
      </c>
      <c r="J86">
        <v>675746058</v>
      </c>
      <c r="K86" t="s">
        <v>3022</v>
      </c>
      <c r="L86" t="s">
        <v>143</v>
      </c>
      <c r="M86" t="s">
        <v>3023</v>
      </c>
      <c r="N86" t="s">
        <v>2834</v>
      </c>
      <c r="O86" t="s">
        <v>145</v>
      </c>
      <c r="P86" t="s">
        <v>184</v>
      </c>
      <c r="Q86" t="s">
        <v>3284</v>
      </c>
      <c r="R86" t="s">
        <v>3025</v>
      </c>
      <c r="S86" t="s">
        <v>2547</v>
      </c>
      <c r="T86" t="s">
        <v>3026</v>
      </c>
      <c r="U86" t="s">
        <v>3037</v>
      </c>
      <c r="V86" t="s">
        <v>3285</v>
      </c>
      <c r="W86" t="s">
        <v>457</v>
      </c>
      <c r="X86" t="s">
        <v>178</v>
      </c>
      <c r="Y86" t="s">
        <v>153</v>
      </c>
      <c r="Z86" t="s">
        <v>3028</v>
      </c>
      <c r="AA86" t="s">
        <v>2840</v>
      </c>
      <c r="AB86" t="s">
        <v>3029</v>
      </c>
      <c r="AC86" t="s">
        <v>3030</v>
      </c>
      <c r="AD86" t="s">
        <v>3031</v>
      </c>
      <c r="AE86" t="s">
        <v>159</v>
      </c>
    </row>
    <row r="87" spans="1:31" x14ac:dyDescent="0.2">
      <c r="A87" t="s">
        <v>3286</v>
      </c>
      <c r="B87" t="s">
        <v>3019</v>
      </c>
      <c r="C87" t="s">
        <v>139</v>
      </c>
      <c r="D87">
        <v>7978</v>
      </c>
      <c r="E87">
        <v>1076132197</v>
      </c>
      <c r="F87">
        <f t="shared" si="1"/>
        <v>0.2152264394</v>
      </c>
      <c r="G87" t="s">
        <v>3020</v>
      </c>
      <c r="H87" t="s">
        <v>3021</v>
      </c>
      <c r="I87" t="s">
        <v>141</v>
      </c>
      <c r="J87">
        <v>759029053</v>
      </c>
      <c r="K87" t="s">
        <v>3022</v>
      </c>
      <c r="L87" t="s">
        <v>143</v>
      </c>
      <c r="M87" t="s">
        <v>3023</v>
      </c>
      <c r="N87" t="s">
        <v>2834</v>
      </c>
      <c r="O87" t="s">
        <v>173</v>
      </c>
      <c r="P87" t="s">
        <v>184</v>
      </c>
      <c r="Q87" t="s">
        <v>3287</v>
      </c>
      <c r="R87" t="s">
        <v>3025</v>
      </c>
      <c r="S87" t="s">
        <v>2547</v>
      </c>
      <c r="T87" t="s">
        <v>3026</v>
      </c>
      <c r="U87" t="s">
        <v>3037</v>
      </c>
      <c r="V87" t="s">
        <v>3288</v>
      </c>
      <c r="W87" t="s">
        <v>457</v>
      </c>
      <c r="X87" t="s">
        <v>178</v>
      </c>
      <c r="Y87" t="s">
        <v>153</v>
      </c>
      <c r="Z87" t="s">
        <v>3028</v>
      </c>
      <c r="AA87" t="s">
        <v>2840</v>
      </c>
      <c r="AB87" t="s">
        <v>3029</v>
      </c>
      <c r="AC87" t="s">
        <v>3030</v>
      </c>
      <c r="AD87" t="s">
        <v>3031</v>
      </c>
      <c r="AE87" t="s">
        <v>159</v>
      </c>
    </row>
    <row r="88" spans="1:31" x14ac:dyDescent="0.2">
      <c r="A88" t="s">
        <v>3289</v>
      </c>
      <c r="B88" t="s">
        <v>3019</v>
      </c>
      <c r="C88" t="s">
        <v>139</v>
      </c>
      <c r="D88">
        <v>8100</v>
      </c>
      <c r="E88">
        <v>225313132</v>
      </c>
      <c r="F88">
        <f t="shared" si="1"/>
        <v>4.50626264E-2</v>
      </c>
      <c r="G88" t="s">
        <v>3020</v>
      </c>
      <c r="H88" t="s">
        <v>3021</v>
      </c>
      <c r="I88" t="s">
        <v>141</v>
      </c>
      <c r="J88">
        <v>159191610</v>
      </c>
      <c r="K88" t="s">
        <v>3022</v>
      </c>
      <c r="L88" t="s">
        <v>143</v>
      </c>
      <c r="M88" t="s">
        <v>3023</v>
      </c>
      <c r="N88" t="s">
        <v>3040</v>
      </c>
      <c r="O88" t="s">
        <v>191</v>
      </c>
      <c r="P88" t="s">
        <v>146</v>
      </c>
      <c r="Q88" t="s">
        <v>3290</v>
      </c>
      <c r="R88" t="s">
        <v>3025</v>
      </c>
      <c r="S88" t="s">
        <v>2547</v>
      </c>
      <c r="T88" t="s">
        <v>3026</v>
      </c>
      <c r="U88" t="s">
        <v>3037</v>
      </c>
      <c r="V88" t="s">
        <v>3291</v>
      </c>
      <c r="W88" t="s">
        <v>457</v>
      </c>
      <c r="X88" t="s">
        <v>178</v>
      </c>
      <c r="Y88" t="s">
        <v>153</v>
      </c>
      <c r="Z88" t="s">
        <v>3028</v>
      </c>
      <c r="AA88" t="s">
        <v>2840</v>
      </c>
      <c r="AB88" t="s">
        <v>3029</v>
      </c>
      <c r="AC88" t="s">
        <v>3030</v>
      </c>
      <c r="AD88" t="s">
        <v>3031</v>
      </c>
      <c r="AE88" t="s">
        <v>159</v>
      </c>
    </row>
    <row r="89" spans="1:31" x14ac:dyDescent="0.2">
      <c r="A89" t="s">
        <v>3292</v>
      </c>
      <c r="B89" t="s">
        <v>3019</v>
      </c>
      <c r="C89" t="s">
        <v>139</v>
      </c>
      <c r="D89">
        <v>7912</v>
      </c>
      <c r="E89">
        <v>946360001</v>
      </c>
      <c r="F89">
        <f t="shared" si="1"/>
        <v>0.18927200020000001</v>
      </c>
      <c r="G89" t="s">
        <v>3020</v>
      </c>
      <c r="H89" t="s">
        <v>3021</v>
      </c>
      <c r="I89" t="s">
        <v>141</v>
      </c>
      <c r="J89">
        <v>671317413</v>
      </c>
      <c r="K89" t="s">
        <v>3022</v>
      </c>
      <c r="L89" t="s">
        <v>143</v>
      </c>
      <c r="M89" t="s">
        <v>3023</v>
      </c>
      <c r="N89" t="s">
        <v>2834</v>
      </c>
      <c r="O89" t="s">
        <v>173</v>
      </c>
      <c r="P89" t="s">
        <v>184</v>
      </c>
      <c r="Q89" t="s">
        <v>3293</v>
      </c>
      <c r="R89" t="s">
        <v>3025</v>
      </c>
      <c r="S89" t="s">
        <v>2547</v>
      </c>
      <c r="T89" t="s">
        <v>3026</v>
      </c>
      <c r="U89" t="s">
        <v>3037</v>
      </c>
      <c r="V89" t="s">
        <v>3294</v>
      </c>
      <c r="W89" t="s">
        <v>457</v>
      </c>
      <c r="X89" t="s">
        <v>178</v>
      </c>
      <c r="Y89" t="s">
        <v>153</v>
      </c>
      <c r="Z89" t="s">
        <v>3028</v>
      </c>
      <c r="AA89" t="s">
        <v>2840</v>
      </c>
      <c r="AB89" t="s">
        <v>3029</v>
      </c>
      <c r="AC89" t="s">
        <v>3030</v>
      </c>
      <c r="AD89" t="s">
        <v>3031</v>
      </c>
      <c r="AE89" t="s">
        <v>159</v>
      </c>
    </row>
    <row r="90" spans="1:31" x14ac:dyDescent="0.2">
      <c r="A90" t="s">
        <v>3295</v>
      </c>
      <c r="B90" t="s">
        <v>3019</v>
      </c>
      <c r="C90" t="s">
        <v>139</v>
      </c>
      <c r="D90">
        <v>8013</v>
      </c>
      <c r="E90">
        <v>1045270500</v>
      </c>
      <c r="F90">
        <f t="shared" si="1"/>
        <v>0.20905409999999999</v>
      </c>
      <c r="G90" t="s">
        <v>3020</v>
      </c>
      <c r="H90" t="s">
        <v>3021</v>
      </c>
      <c r="I90" t="s">
        <v>141</v>
      </c>
      <c r="J90">
        <v>736067537</v>
      </c>
      <c r="K90" t="s">
        <v>3022</v>
      </c>
      <c r="L90" t="s">
        <v>143</v>
      </c>
      <c r="M90" t="s">
        <v>3023</v>
      </c>
      <c r="N90" t="s">
        <v>3040</v>
      </c>
      <c r="O90" t="s">
        <v>216</v>
      </c>
      <c r="P90" t="s">
        <v>146</v>
      </c>
      <c r="Q90" t="s">
        <v>3296</v>
      </c>
      <c r="R90" t="s">
        <v>3025</v>
      </c>
      <c r="S90" t="s">
        <v>2547</v>
      </c>
      <c r="T90" t="s">
        <v>3026</v>
      </c>
      <c r="U90" t="s">
        <v>3037</v>
      </c>
      <c r="V90" t="s">
        <v>3297</v>
      </c>
      <c r="W90" t="s">
        <v>457</v>
      </c>
      <c r="X90" t="s">
        <v>178</v>
      </c>
      <c r="Y90" t="s">
        <v>153</v>
      </c>
      <c r="Z90" t="s">
        <v>3028</v>
      </c>
      <c r="AA90" t="s">
        <v>2840</v>
      </c>
      <c r="AB90" t="s">
        <v>3029</v>
      </c>
      <c r="AC90" t="s">
        <v>3030</v>
      </c>
      <c r="AD90" t="s">
        <v>3031</v>
      </c>
      <c r="AE90" t="s">
        <v>159</v>
      </c>
    </row>
    <row r="91" spans="1:31" x14ac:dyDescent="0.2">
      <c r="A91" t="s">
        <v>3298</v>
      </c>
      <c r="B91" t="s">
        <v>3019</v>
      </c>
      <c r="C91" t="s">
        <v>139</v>
      </c>
      <c r="D91">
        <v>8002</v>
      </c>
      <c r="E91">
        <v>1070415773</v>
      </c>
      <c r="F91">
        <f t="shared" si="1"/>
        <v>0.21408315459999999</v>
      </c>
      <c r="G91" t="s">
        <v>3020</v>
      </c>
      <c r="H91" t="s">
        <v>3021</v>
      </c>
      <c r="I91" t="s">
        <v>141</v>
      </c>
      <c r="J91">
        <v>754819808</v>
      </c>
      <c r="K91" t="s">
        <v>3022</v>
      </c>
      <c r="L91" t="s">
        <v>143</v>
      </c>
      <c r="M91" t="s">
        <v>3023</v>
      </c>
      <c r="N91" t="s">
        <v>2834</v>
      </c>
      <c r="O91" t="s">
        <v>191</v>
      </c>
      <c r="P91" t="s">
        <v>146</v>
      </c>
      <c r="Q91" t="s">
        <v>3299</v>
      </c>
      <c r="R91" t="s">
        <v>3025</v>
      </c>
      <c r="S91" t="s">
        <v>2547</v>
      </c>
      <c r="T91" t="s">
        <v>3026</v>
      </c>
      <c r="U91" t="s">
        <v>3037</v>
      </c>
      <c r="V91" t="s">
        <v>3300</v>
      </c>
      <c r="W91" t="s">
        <v>457</v>
      </c>
      <c r="X91" t="s">
        <v>178</v>
      </c>
      <c r="Y91" t="s">
        <v>153</v>
      </c>
      <c r="Z91" t="s">
        <v>3028</v>
      </c>
      <c r="AA91" t="s">
        <v>2840</v>
      </c>
      <c r="AB91" t="s">
        <v>3029</v>
      </c>
      <c r="AC91" t="s">
        <v>3030</v>
      </c>
      <c r="AD91" t="s">
        <v>3031</v>
      </c>
      <c r="AE91" t="s">
        <v>159</v>
      </c>
    </row>
    <row r="92" spans="1:31" x14ac:dyDescent="0.2">
      <c r="A92" t="s">
        <v>3301</v>
      </c>
      <c r="B92" t="s">
        <v>3019</v>
      </c>
      <c r="C92" t="s">
        <v>139</v>
      </c>
      <c r="D92">
        <v>8018</v>
      </c>
      <c r="E92">
        <v>979767856</v>
      </c>
      <c r="F92">
        <f t="shared" si="1"/>
        <v>0.19595357120000001</v>
      </c>
      <c r="G92" t="s">
        <v>3020</v>
      </c>
      <c r="H92" t="s">
        <v>3021</v>
      </c>
      <c r="I92" t="s">
        <v>141</v>
      </c>
      <c r="J92">
        <v>693441912</v>
      </c>
      <c r="K92" t="s">
        <v>3022</v>
      </c>
      <c r="L92" t="s">
        <v>143</v>
      </c>
      <c r="M92" t="s">
        <v>3023</v>
      </c>
      <c r="N92" t="s">
        <v>3040</v>
      </c>
      <c r="O92" t="s">
        <v>162</v>
      </c>
      <c r="P92" t="s">
        <v>146</v>
      </c>
      <c r="Q92" t="s">
        <v>3302</v>
      </c>
      <c r="R92" t="s">
        <v>3025</v>
      </c>
      <c r="S92" t="s">
        <v>2547</v>
      </c>
      <c r="T92" t="s">
        <v>3026</v>
      </c>
      <c r="U92" t="s">
        <v>3037</v>
      </c>
      <c r="V92" t="s">
        <v>3303</v>
      </c>
      <c r="W92" t="s">
        <v>457</v>
      </c>
      <c r="X92" t="s">
        <v>178</v>
      </c>
      <c r="Y92" t="s">
        <v>153</v>
      </c>
      <c r="Z92" t="s">
        <v>3028</v>
      </c>
      <c r="AA92" t="s">
        <v>2840</v>
      </c>
      <c r="AB92" t="s">
        <v>3029</v>
      </c>
      <c r="AC92" t="s">
        <v>3030</v>
      </c>
      <c r="AD92" t="s">
        <v>3031</v>
      </c>
      <c r="AE92" t="s">
        <v>159</v>
      </c>
    </row>
    <row r="93" spans="1:31" x14ac:dyDescent="0.2">
      <c r="A93" t="s">
        <v>3304</v>
      </c>
      <c r="B93" t="s">
        <v>3019</v>
      </c>
      <c r="C93" t="s">
        <v>139</v>
      </c>
      <c r="D93">
        <v>7846</v>
      </c>
      <c r="E93">
        <v>1146083721</v>
      </c>
      <c r="F93">
        <f t="shared" si="1"/>
        <v>0.22921674419999999</v>
      </c>
      <c r="G93" t="s">
        <v>3020</v>
      </c>
      <c r="H93" t="s">
        <v>3021</v>
      </c>
      <c r="I93" t="s">
        <v>141</v>
      </c>
      <c r="J93">
        <v>807125332</v>
      </c>
      <c r="K93" t="s">
        <v>3022</v>
      </c>
      <c r="L93" t="s">
        <v>143</v>
      </c>
      <c r="M93" t="s">
        <v>3023</v>
      </c>
      <c r="N93" t="s">
        <v>3040</v>
      </c>
      <c r="O93" t="s">
        <v>191</v>
      </c>
      <c r="P93" t="s">
        <v>146</v>
      </c>
      <c r="Q93" t="s">
        <v>3305</v>
      </c>
      <c r="R93" t="s">
        <v>3025</v>
      </c>
      <c r="S93" t="s">
        <v>2547</v>
      </c>
      <c r="T93" t="s">
        <v>3026</v>
      </c>
      <c r="U93" t="s">
        <v>3037</v>
      </c>
      <c r="V93" t="s">
        <v>3306</v>
      </c>
      <c r="W93" t="s">
        <v>457</v>
      </c>
      <c r="X93" t="s">
        <v>178</v>
      </c>
      <c r="Y93" t="s">
        <v>153</v>
      </c>
      <c r="Z93" t="s">
        <v>3028</v>
      </c>
      <c r="AA93" t="s">
        <v>2840</v>
      </c>
      <c r="AB93" t="s">
        <v>3029</v>
      </c>
      <c r="AC93" t="s">
        <v>3030</v>
      </c>
      <c r="AD93" t="s">
        <v>3031</v>
      </c>
      <c r="AE93" t="s">
        <v>159</v>
      </c>
    </row>
    <row r="94" spans="1:31" x14ac:dyDescent="0.2">
      <c r="A94" t="s">
        <v>3307</v>
      </c>
      <c r="B94" t="s">
        <v>3019</v>
      </c>
      <c r="C94" t="s">
        <v>139</v>
      </c>
      <c r="D94">
        <v>8049</v>
      </c>
      <c r="E94">
        <v>1047234685</v>
      </c>
      <c r="F94">
        <f t="shared" si="1"/>
        <v>0.209446937</v>
      </c>
      <c r="G94" t="s">
        <v>3020</v>
      </c>
      <c r="H94" t="s">
        <v>3021</v>
      </c>
      <c r="I94" t="s">
        <v>141</v>
      </c>
      <c r="J94">
        <v>731987126</v>
      </c>
      <c r="K94" t="s">
        <v>3022</v>
      </c>
      <c r="L94" t="s">
        <v>143</v>
      </c>
      <c r="M94" t="s">
        <v>3023</v>
      </c>
      <c r="N94" t="s">
        <v>3040</v>
      </c>
      <c r="O94" t="s">
        <v>162</v>
      </c>
      <c r="P94" t="s">
        <v>174</v>
      </c>
      <c r="Q94" t="s">
        <v>3308</v>
      </c>
      <c r="R94" t="s">
        <v>3025</v>
      </c>
      <c r="S94" t="s">
        <v>2547</v>
      </c>
      <c r="T94" t="s">
        <v>3026</v>
      </c>
      <c r="U94" t="s">
        <v>3037</v>
      </c>
      <c r="V94" t="s">
        <v>3309</v>
      </c>
      <c r="W94" t="s">
        <v>457</v>
      </c>
      <c r="X94" t="s">
        <v>178</v>
      </c>
      <c r="Y94" t="s">
        <v>153</v>
      </c>
      <c r="Z94" t="s">
        <v>3028</v>
      </c>
      <c r="AA94" t="s">
        <v>2840</v>
      </c>
      <c r="AB94" t="s">
        <v>3029</v>
      </c>
      <c r="AC94" t="s">
        <v>3030</v>
      </c>
      <c r="AD94" t="s">
        <v>3031</v>
      </c>
      <c r="AE94" t="s">
        <v>159</v>
      </c>
    </row>
    <row r="95" spans="1:31" x14ac:dyDescent="0.2">
      <c r="A95" t="s">
        <v>3310</v>
      </c>
      <c r="B95" t="s">
        <v>3019</v>
      </c>
      <c r="C95" t="s">
        <v>139</v>
      </c>
      <c r="D95">
        <v>8071</v>
      </c>
      <c r="E95">
        <v>975950433</v>
      </c>
      <c r="F95">
        <f t="shared" si="1"/>
        <v>0.19519008660000001</v>
      </c>
      <c r="G95" t="s">
        <v>3020</v>
      </c>
      <c r="H95" t="s">
        <v>3021</v>
      </c>
      <c r="I95" t="s">
        <v>141</v>
      </c>
      <c r="J95">
        <v>689889540</v>
      </c>
      <c r="K95" t="s">
        <v>3022</v>
      </c>
      <c r="L95" t="s">
        <v>143</v>
      </c>
      <c r="M95" t="s">
        <v>3023</v>
      </c>
      <c r="N95" t="s">
        <v>3040</v>
      </c>
      <c r="O95" t="s">
        <v>216</v>
      </c>
      <c r="P95" t="s">
        <v>146</v>
      </c>
      <c r="Q95" t="s">
        <v>3311</v>
      </c>
      <c r="R95" t="s">
        <v>3025</v>
      </c>
      <c r="S95" t="s">
        <v>2547</v>
      </c>
      <c r="T95" t="s">
        <v>3026</v>
      </c>
      <c r="U95" t="s">
        <v>3037</v>
      </c>
      <c r="V95" t="s">
        <v>3312</v>
      </c>
      <c r="W95" t="s">
        <v>457</v>
      </c>
      <c r="X95" t="s">
        <v>178</v>
      </c>
      <c r="Y95" t="s">
        <v>153</v>
      </c>
      <c r="Z95" t="s">
        <v>3028</v>
      </c>
      <c r="AA95" t="s">
        <v>2840</v>
      </c>
      <c r="AB95" t="s">
        <v>3029</v>
      </c>
      <c r="AC95" t="s">
        <v>3030</v>
      </c>
      <c r="AD95" t="s">
        <v>3031</v>
      </c>
      <c r="AE95" t="s">
        <v>159</v>
      </c>
    </row>
    <row r="96" spans="1:31" x14ac:dyDescent="0.2">
      <c r="A96" t="s">
        <v>3313</v>
      </c>
      <c r="B96" t="s">
        <v>3019</v>
      </c>
      <c r="C96" t="s">
        <v>139</v>
      </c>
      <c r="D96">
        <v>7923</v>
      </c>
      <c r="E96">
        <v>1146617378</v>
      </c>
      <c r="F96">
        <f t="shared" si="1"/>
        <v>0.22932347559999999</v>
      </c>
      <c r="G96" t="s">
        <v>3020</v>
      </c>
      <c r="H96" t="s">
        <v>3021</v>
      </c>
      <c r="I96" t="s">
        <v>141</v>
      </c>
      <c r="J96">
        <v>806409138</v>
      </c>
      <c r="K96" t="s">
        <v>3022</v>
      </c>
      <c r="L96" t="s">
        <v>143</v>
      </c>
      <c r="M96" t="s">
        <v>3023</v>
      </c>
      <c r="N96" t="s">
        <v>3040</v>
      </c>
      <c r="O96" t="s">
        <v>162</v>
      </c>
      <c r="P96" t="s">
        <v>146</v>
      </c>
      <c r="Q96" t="s">
        <v>3314</v>
      </c>
      <c r="R96" t="s">
        <v>3025</v>
      </c>
      <c r="S96" t="s">
        <v>2547</v>
      </c>
      <c r="T96" t="s">
        <v>3026</v>
      </c>
      <c r="U96" t="s">
        <v>3037</v>
      </c>
      <c r="V96" t="s">
        <v>3315</v>
      </c>
      <c r="W96" t="s">
        <v>457</v>
      </c>
      <c r="X96" t="s">
        <v>178</v>
      </c>
      <c r="Y96" t="s">
        <v>153</v>
      </c>
      <c r="Z96" t="s">
        <v>3028</v>
      </c>
      <c r="AA96" t="s">
        <v>2840</v>
      </c>
      <c r="AB96" t="s">
        <v>3029</v>
      </c>
      <c r="AC96" t="s">
        <v>3030</v>
      </c>
      <c r="AD96" t="s">
        <v>3031</v>
      </c>
      <c r="AE96" t="s">
        <v>159</v>
      </c>
    </row>
    <row r="97" spans="1:31" x14ac:dyDescent="0.2">
      <c r="A97" t="s">
        <v>3316</v>
      </c>
      <c r="B97" t="s">
        <v>3019</v>
      </c>
      <c r="C97" t="s">
        <v>139</v>
      </c>
      <c r="D97">
        <v>7933</v>
      </c>
      <c r="E97">
        <v>986898246</v>
      </c>
      <c r="F97">
        <f t="shared" si="1"/>
        <v>0.19737964920000001</v>
      </c>
      <c r="G97" t="s">
        <v>3020</v>
      </c>
      <c r="H97" t="s">
        <v>3021</v>
      </c>
      <c r="I97" t="s">
        <v>141</v>
      </c>
      <c r="J97">
        <v>702139836</v>
      </c>
      <c r="K97" t="s">
        <v>3022</v>
      </c>
      <c r="L97" t="s">
        <v>143</v>
      </c>
      <c r="M97" t="s">
        <v>3023</v>
      </c>
      <c r="N97" t="s">
        <v>2834</v>
      </c>
      <c r="O97" t="s">
        <v>162</v>
      </c>
      <c r="P97" t="s">
        <v>146</v>
      </c>
      <c r="Q97" t="s">
        <v>3317</v>
      </c>
      <c r="R97" t="s">
        <v>3025</v>
      </c>
      <c r="S97" t="s">
        <v>2547</v>
      </c>
      <c r="T97" t="s">
        <v>3026</v>
      </c>
      <c r="U97" t="s">
        <v>3037</v>
      </c>
      <c r="V97" t="s">
        <v>3318</v>
      </c>
      <c r="W97" t="s">
        <v>457</v>
      </c>
      <c r="X97" t="s">
        <v>178</v>
      </c>
      <c r="Y97" t="s">
        <v>153</v>
      </c>
      <c r="Z97" t="s">
        <v>3028</v>
      </c>
      <c r="AA97" t="s">
        <v>2840</v>
      </c>
      <c r="AB97" t="s">
        <v>3029</v>
      </c>
      <c r="AC97" t="s">
        <v>3030</v>
      </c>
      <c r="AD97" t="s">
        <v>3031</v>
      </c>
      <c r="AE97" t="s">
        <v>159</v>
      </c>
    </row>
    <row r="98" spans="1:31" x14ac:dyDescent="0.2">
      <c r="A98" t="s">
        <v>3319</v>
      </c>
      <c r="B98" t="s">
        <v>3019</v>
      </c>
      <c r="C98" t="s">
        <v>139</v>
      </c>
      <c r="D98">
        <v>8018</v>
      </c>
      <c r="E98">
        <v>881042294</v>
      </c>
      <c r="F98">
        <f t="shared" si="1"/>
        <v>0.1762084588</v>
      </c>
      <c r="G98" t="s">
        <v>3020</v>
      </c>
      <c r="H98" t="s">
        <v>3021</v>
      </c>
      <c r="I98" t="s">
        <v>141</v>
      </c>
      <c r="J98">
        <v>623701203</v>
      </c>
      <c r="K98" t="s">
        <v>3022</v>
      </c>
      <c r="L98" t="s">
        <v>143</v>
      </c>
      <c r="M98" t="s">
        <v>3023</v>
      </c>
      <c r="N98" t="s">
        <v>3040</v>
      </c>
      <c r="O98" t="s">
        <v>162</v>
      </c>
      <c r="P98" t="s">
        <v>184</v>
      </c>
      <c r="Q98" t="s">
        <v>3320</v>
      </c>
      <c r="R98" t="s">
        <v>3025</v>
      </c>
      <c r="S98" t="s">
        <v>2547</v>
      </c>
      <c r="T98" t="s">
        <v>3026</v>
      </c>
      <c r="U98" t="s">
        <v>3037</v>
      </c>
      <c r="V98" t="s">
        <v>3321</v>
      </c>
      <c r="W98" t="s">
        <v>457</v>
      </c>
      <c r="X98" t="s">
        <v>178</v>
      </c>
      <c r="Y98" t="s">
        <v>153</v>
      </c>
      <c r="Z98" t="s">
        <v>3028</v>
      </c>
      <c r="AA98" t="s">
        <v>2840</v>
      </c>
      <c r="AB98" t="s">
        <v>3029</v>
      </c>
      <c r="AC98" t="s">
        <v>3030</v>
      </c>
      <c r="AD98" t="s">
        <v>3031</v>
      </c>
      <c r="AE98" t="s">
        <v>159</v>
      </c>
    </row>
    <row r="99" spans="1:31" x14ac:dyDescent="0.2">
      <c r="A99" t="s">
        <v>3322</v>
      </c>
      <c r="B99" t="s">
        <v>3019</v>
      </c>
      <c r="C99" t="s">
        <v>139</v>
      </c>
      <c r="D99">
        <v>8793</v>
      </c>
      <c r="E99">
        <v>875143597</v>
      </c>
      <c r="F99">
        <f t="shared" si="1"/>
        <v>0.1750287194</v>
      </c>
      <c r="G99" t="s">
        <v>3020</v>
      </c>
      <c r="H99" t="s">
        <v>3021</v>
      </c>
      <c r="I99" t="s">
        <v>141</v>
      </c>
      <c r="J99">
        <v>619087344</v>
      </c>
      <c r="K99" t="s">
        <v>3022</v>
      </c>
      <c r="L99" t="s">
        <v>143</v>
      </c>
      <c r="M99" t="s">
        <v>3023</v>
      </c>
      <c r="N99" t="s">
        <v>2834</v>
      </c>
      <c r="O99" t="s">
        <v>162</v>
      </c>
      <c r="P99" t="s">
        <v>146</v>
      </c>
      <c r="Q99" t="s">
        <v>3323</v>
      </c>
      <c r="R99" t="s">
        <v>3025</v>
      </c>
      <c r="S99" t="s">
        <v>2547</v>
      </c>
      <c r="T99" t="s">
        <v>3026</v>
      </c>
      <c r="U99" t="s">
        <v>3037</v>
      </c>
      <c r="V99" t="s">
        <v>3324</v>
      </c>
      <c r="W99" t="s">
        <v>457</v>
      </c>
      <c r="X99" t="s">
        <v>178</v>
      </c>
      <c r="Y99" t="s">
        <v>153</v>
      </c>
      <c r="Z99" t="s">
        <v>3028</v>
      </c>
      <c r="AA99" t="s">
        <v>2840</v>
      </c>
      <c r="AB99" t="s">
        <v>3029</v>
      </c>
      <c r="AC99" t="s">
        <v>3030</v>
      </c>
      <c r="AD99" t="s">
        <v>3031</v>
      </c>
      <c r="AE99" t="s">
        <v>159</v>
      </c>
    </row>
    <row r="100" spans="1:31" x14ac:dyDescent="0.2">
      <c r="A100" t="s">
        <v>3325</v>
      </c>
      <c r="B100" t="s">
        <v>3019</v>
      </c>
      <c r="C100" t="s">
        <v>139</v>
      </c>
      <c r="D100">
        <v>8342</v>
      </c>
      <c r="E100">
        <v>746549302</v>
      </c>
      <c r="F100">
        <f t="shared" si="1"/>
        <v>0.14930986039999999</v>
      </c>
      <c r="G100" t="s">
        <v>3020</v>
      </c>
      <c r="H100" t="s">
        <v>3021</v>
      </c>
      <c r="I100" t="s">
        <v>141</v>
      </c>
      <c r="J100">
        <v>524508012</v>
      </c>
      <c r="K100" t="s">
        <v>3022</v>
      </c>
      <c r="L100" t="s">
        <v>143</v>
      </c>
      <c r="M100" t="s">
        <v>3023</v>
      </c>
      <c r="N100" t="s">
        <v>3040</v>
      </c>
      <c r="O100" t="s">
        <v>162</v>
      </c>
      <c r="P100" t="s">
        <v>146</v>
      </c>
      <c r="Q100" t="s">
        <v>3326</v>
      </c>
      <c r="R100" t="s">
        <v>3025</v>
      </c>
      <c r="S100" t="s">
        <v>2547</v>
      </c>
      <c r="T100" t="s">
        <v>3026</v>
      </c>
      <c r="U100" t="s">
        <v>3037</v>
      </c>
      <c r="V100" t="s">
        <v>3327</v>
      </c>
      <c r="W100" t="s">
        <v>457</v>
      </c>
      <c r="X100" t="s">
        <v>178</v>
      </c>
      <c r="Y100" t="s">
        <v>153</v>
      </c>
      <c r="Z100" t="s">
        <v>3028</v>
      </c>
      <c r="AA100" t="s">
        <v>2840</v>
      </c>
      <c r="AB100" t="s">
        <v>3029</v>
      </c>
      <c r="AC100" t="s">
        <v>3030</v>
      </c>
      <c r="AD100" t="s">
        <v>3031</v>
      </c>
      <c r="AE100" t="s">
        <v>159</v>
      </c>
    </row>
    <row r="101" spans="1:31" x14ac:dyDescent="0.2">
      <c r="A101" t="s">
        <v>3328</v>
      </c>
      <c r="B101" t="s">
        <v>3019</v>
      </c>
      <c r="C101" t="s">
        <v>139</v>
      </c>
      <c r="D101">
        <v>8038</v>
      </c>
      <c r="E101">
        <v>1040749517</v>
      </c>
      <c r="F101">
        <f t="shared" si="1"/>
        <v>0.2081499034</v>
      </c>
      <c r="G101" t="s">
        <v>3020</v>
      </c>
      <c r="H101" t="s">
        <v>3021</v>
      </c>
      <c r="I101" t="s">
        <v>141</v>
      </c>
      <c r="J101">
        <v>728550230</v>
      </c>
      <c r="K101" t="s">
        <v>3022</v>
      </c>
      <c r="L101" t="s">
        <v>143</v>
      </c>
      <c r="M101" t="s">
        <v>3023</v>
      </c>
      <c r="N101" t="s">
        <v>2834</v>
      </c>
      <c r="O101" t="s">
        <v>162</v>
      </c>
      <c r="P101" t="s">
        <v>146</v>
      </c>
      <c r="Q101" t="s">
        <v>3329</v>
      </c>
      <c r="R101" t="s">
        <v>3025</v>
      </c>
      <c r="S101" t="s">
        <v>2547</v>
      </c>
      <c r="T101" t="s">
        <v>3026</v>
      </c>
      <c r="U101" t="s">
        <v>3037</v>
      </c>
      <c r="V101" t="s">
        <v>3330</v>
      </c>
      <c r="W101" t="s">
        <v>457</v>
      </c>
      <c r="X101" t="s">
        <v>178</v>
      </c>
      <c r="Y101" t="s">
        <v>153</v>
      </c>
      <c r="Z101" t="s">
        <v>3028</v>
      </c>
      <c r="AA101" t="s">
        <v>2840</v>
      </c>
      <c r="AB101" t="s">
        <v>3029</v>
      </c>
      <c r="AC101" t="s">
        <v>3030</v>
      </c>
      <c r="AD101" t="s">
        <v>3031</v>
      </c>
      <c r="AE101" t="s">
        <v>159</v>
      </c>
    </row>
    <row r="102" spans="1:31" x14ac:dyDescent="0.2">
      <c r="A102" t="s">
        <v>3331</v>
      </c>
      <c r="B102" t="s">
        <v>3019</v>
      </c>
      <c r="C102" t="s">
        <v>139</v>
      </c>
      <c r="D102">
        <v>7896</v>
      </c>
      <c r="E102">
        <v>1146351145</v>
      </c>
      <c r="F102">
        <f t="shared" si="1"/>
        <v>0.22927022899999999</v>
      </c>
      <c r="G102" t="s">
        <v>3020</v>
      </c>
      <c r="H102" t="s">
        <v>3021</v>
      </c>
      <c r="I102" t="s">
        <v>141</v>
      </c>
      <c r="J102">
        <v>809147015</v>
      </c>
      <c r="K102" t="s">
        <v>3022</v>
      </c>
      <c r="L102" t="s">
        <v>143</v>
      </c>
      <c r="M102" t="s">
        <v>3023</v>
      </c>
      <c r="N102" t="s">
        <v>3040</v>
      </c>
      <c r="O102" t="s">
        <v>162</v>
      </c>
      <c r="P102" t="s">
        <v>146</v>
      </c>
      <c r="Q102" t="s">
        <v>3332</v>
      </c>
      <c r="R102" t="s">
        <v>3025</v>
      </c>
      <c r="S102" t="s">
        <v>2547</v>
      </c>
      <c r="T102" t="s">
        <v>3026</v>
      </c>
      <c r="U102" t="s">
        <v>3037</v>
      </c>
      <c r="V102" t="s">
        <v>3333</v>
      </c>
      <c r="W102" t="s">
        <v>457</v>
      </c>
      <c r="X102" t="s">
        <v>178</v>
      </c>
      <c r="Y102" t="s">
        <v>153</v>
      </c>
      <c r="Z102" t="s">
        <v>3028</v>
      </c>
      <c r="AA102" t="s">
        <v>2840</v>
      </c>
      <c r="AB102" t="s">
        <v>3029</v>
      </c>
      <c r="AC102" t="s">
        <v>3030</v>
      </c>
      <c r="AD102" t="s">
        <v>3031</v>
      </c>
      <c r="AE102" t="s">
        <v>159</v>
      </c>
    </row>
    <row r="103" spans="1:31" x14ac:dyDescent="0.2">
      <c r="A103" t="s">
        <v>3334</v>
      </c>
      <c r="B103" t="s">
        <v>3019</v>
      </c>
      <c r="C103" t="s">
        <v>139</v>
      </c>
      <c r="D103">
        <v>7974</v>
      </c>
      <c r="E103">
        <v>1016471135</v>
      </c>
      <c r="F103">
        <f t="shared" si="1"/>
        <v>0.20329422699999999</v>
      </c>
      <c r="G103" t="s">
        <v>3020</v>
      </c>
      <c r="H103" t="s">
        <v>3021</v>
      </c>
      <c r="I103" t="s">
        <v>141</v>
      </c>
      <c r="J103">
        <v>717505625</v>
      </c>
      <c r="K103" t="s">
        <v>3022</v>
      </c>
      <c r="L103" t="s">
        <v>143</v>
      </c>
      <c r="M103" t="s">
        <v>3023</v>
      </c>
      <c r="N103" t="s">
        <v>2834</v>
      </c>
      <c r="O103" t="s">
        <v>216</v>
      </c>
      <c r="P103" t="s">
        <v>146</v>
      </c>
      <c r="Q103" t="s">
        <v>3335</v>
      </c>
      <c r="R103" t="s">
        <v>3025</v>
      </c>
      <c r="S103" t="s">
        <v>2547</v>
      </c>
      <c r="T103" t="s">
        <v>3026</v>
      </c>
      <c r="U103" t="s">
        <v>3037</v>
      </c>
      <c r="V103" t="s">
        <v>3336</v>
      </c>
      <c r="W103" t="s">
        <v>457</v>
      </c>
      <c r="X103" t="s">
        <v>178</v>
      </c>
      <c r="Y103" t="s">
        <v>153</v>
      </c>
      <c r="Z103" t="s">
        <v>3028</v>
      </c>
      <c r="AA103" t="s">
        <v>2840</v>
      </c>
      <c r="AB103" t="s">
        <v>3029</v>
      </c>
      <c r="AC103" t="s">
        <v>3030</v>
      </c>
      <c r="AD103" t="s">
        <v>3031</v>
      </c>
      <c r="AE103" t="s">
        <v>159</v>
      </c>
    </row>
    <row r="104" spans="1:31" x14ac:dyDescent="0.2">
      <c r="A104" t="s">
        <v>3337</v>
      </c>
      <c r="B104" t="s">
        <v>3019</v>
      </c>
      <c r="C104" t="s">
        <v>139</v>
      </c>
      <c r="D104">
        <v>8362</v>
      </c>
      <c r="E104">
        <v>634095995</v>
      </c>
      <c r="F104">
        <f t="shared" si="1"/>
        <v>0.12681919899999999</v>
      </c>
      <c r="G104" t="s">
        <v>3020</v>
      </c>
      <c r="H104" t="s">
        <v>3021</v>
      </c>
      <c r="I104" t="s">
        <v>141</v>
      </c>
      <c r="J104">
        <v>448240280</v>
      </c>
      <c r="K104" t="s">
        <v>3022</v>
      </c>
      <c r="L104" t="s">
        <v>143</v>
      </c>
      <c r="M104" t="s">
        <v>3023</v>
      </c>
      <c r="N104" t="s">
        <v>3040</v>
      </c>
      <c r="O104" t="s">
        <v>162</v>
      </c>
      <c r="P104" t="s">
        <v>146</v>
      </c>
      <c r="Q104" t="s">
        <v>3338</v>
      </c>
      <c r="R104" t="s">
        <v>3025</v>
      </c>
      <c r="S104" t="s">
        <v>2547</v>
      </c>
      <c r="T104" t="s">
        <v>3026</v>
      </c>
      <c r="U104" t="s">
        <v>3037</v>
      </c>
      <c r="V104" t="s">
        <v>3339</v>
      </c>
      <c r="W104" t="s">
        <v>457</v>
      </c>
      <c r="X104" t="s">
        <v>178</v>
      </c>
      <c r="Y104" t="s">
        <v>153</v>
      </c>
      <c r="Z104" t="s">
        <v>3028</v>
      </c>
      <c r="AA104" t="s">
        <v>2840</v>
      </c>
      <c r="AB104" t="s">
        <v>3029</v>
      </c>
      <c r="AC104" t="s">
        <v>3030</v>
      </c>
      <c r="AD104" t="s">
        <v>3031</v>
      </c>
      <c r="AE104" t="s">
        <v>159</v>
      </c>
    </row>
    <row r="105" spans="1:31" x14ac:dyDescent="0.2">
      <c r="A105" t="s">
        <v>3340</v>
      </c>
      <c r="B105" t="s">
        <v>3019</v>
      </c>
      <c r="C105" t="s">
        <v>139</v>
      </c>
      <c r="D105">
        <v>7902</v>
      </c>
      <c r="E105">
        <v>1199441987</v>
      </c>
      <c r="F105">
        <f t="shared" si="1"/>
        <v>0.23988839740000001</v>
      </c>
      <c r="G105" t="s">
        <v>3020</v>
      </c>
      <c r="H105" t="s">
        <v>3021</v>
      </c>
      <c r="I105" t="s">
        <v>141</v>
      </c>
      <c r="J105">
        <v>844684747</v>
      </c>
      <c r="K105" t="s">
        <v>3022</v>
      </c>
      <c r="L105" t="s">
        <v>143</v>
      </c>
      <c r="M105" t="s">
        <v>3023</v>
      </c>
      <c r="N105" t="s">
        <v>3040</v>
      </c>
      <c r="O105" t="s">
        <v>162</v>
      </c>
      <c r="P105" t="s">
        <v>146</v>
      </c>
      <c r="Q105" t="s">
        <v>3341</v>
      </c>
      <c r="R105" t="s">
        <v>3025</v>
      </c>
      <c r="S105" t="s">
        <v>2547</v>
      </c>
      <c r="T105" t="s">
        <v>3026</v>
      </c>
      <c r="U105" t="s">
        <v>3037</v>
      </c>
      <c r="V105" t="s">
        <v>3342</v>
      </c>
      <c r="W105" t="s">
        <v>457</v>
      </c>
      <c r="X105" t="s">
        <v>178</v>
      </c>
      <c r="Y105" t="s">
        <v>153</v>
      </c>
      <c r="Z105" t="s">
        <v>3028</v>
      </c>
      <c r="AA105" t="s">
        <v>2840</v>
      </c>
      <c r="AB105" t="s">
        <v>3029</v>
      </c>
      <c r="AC105" t="s">
        <v>3030</v>
      </c>
      <c r="AD105" t="s">
        <v>3031</v>
      </c>
      <c r="AE105" t="s">
        <v>159</v>
      </c>
    </row>
    <row r="106" spans="1:31" x14ac:dyDescent="0.2">
      <c r="A106" t="s">
        <v>3343</v>
      </c>
      <c r="B106" t="s">
        <v>3019</v>
      </c>
      <c r="C106" t="s">
        <v>139</v>
      </c>
      <c r="D106">
        <v>8469</v>
      </c>
      <c r="E106">
        <v>750364362</v>
      </c>
      <c r="F106">
        <f t="shared" si="1"/>
        <v>0.1500728724</v>
      </c>
      <c r="G106" t="s">
        <v>3020</v>
      </c>
      <c r="H106" t="s">
        <v>3021</v>
      </c>
      <c r="I106" t="s">
        <v>141</v>
      </c>
      <c r="J106">
        <v>526383988</v>
      </c>
      <c r="K106" t="s">
        <v>3022</v>
      </c>
      <c r="L106" t="s">
        <v>143</v>
      </c>
      <c r="M106" t="s">
        <v>3023</v>
      </c>
      <c r="N106" t="s">
        <v>3040</v>
      </c>
      <c r="O106" t="s">
        <v>216</v>
      </c>
      <c r="P106" t="s">
        <v>146</v>
      </c>
      <c r="Q106" t="s">
        <v>3344</v>
      </c>
      <c r="R106" t="s">
        <v>3025</v>
      </c>
      <c r="S106" t="s">
        <v>2547</v>
      </c>
      <c r="T106" t="s">
        <v>3026</v>
      </c>
      <c r="U106" t="s">
        <v>3037</v>
      </c>
      <c r="V106" t="s">
        <v>3345</v>
      </c>
      <c r="W106" t="s">
        <v>457</v>
      </c>
      <c r="X106" t="s">
        <v>178</v>
      </c>
      <c r="Y106" t="s">
        <v>153</v>
      </c>
      <c r="Z106" t="s">
        <v>3028</v>
      </c>
      <c r="AA106" t="s">
        <v>2840</v>
      </c>
      <c r="AB106" t="s">
        <v>3029</v>
      </c>
      <c r="AC106" t="s">
        <v>3030</v>
      </c>
      <c r="AD106" t="s">
        <v>3031</v>
      </c>
      <c r="AE106" t="s">
        <v>159</v>
      </c>
    </row>
    <row r="107" spans="1:31" x14ac:dyDescent="0.2">
      <c r="A107" t="s">
        <v>3346</v>
      </c>
      <c r="B107" t="s">
        <v>3019</v>
      </c>
      <c r="C107" t="s">
        <v>139</v>
      </c>
      <c r="D107">
        <v>9435</v>
      </c>
      <c r="E107">
        <v>866085150</v>
      </c>
      <c r="F107">
        <f t="shared" si="1"/>
        <v>0.17321702999999999</v>
      </c>
      <c r="G107" t="s">
        <v>3020</v>
      </c>
      <c r="H107" t="s">
        <v>3021</v>
      </c>
      <c r="I107" t="s">
        <v>141</v>
      </c>
      <c r="J107">
        <v>613673289</v>
      </c>
      <c r="K107" t="s">
        <v>3022</v>
      </c>
      <c r="L107" t="s">
        <v>143</v>
      </c>
      <c r="M107" t="s">
        <v>3023</v>
      </c>
      <c r="N107" t="s">
        <v>3040</v>
      </c>
      <c r="O107" t="s">
        <v>162</v>
      </c>
      <c r="P107" t="s">
        <v>209</v>
      </c>
      <c r="Q107" t="s">
        <v>3347</v>
      </c>
      <c r="R107" t="s">
        <v>3025</v>
      </c>
      <c r="S107" t="s">
        <v>2547</v>
      </c>
      <c r="T107" t="s">
        <v>3026</v>
      </c>
      <c r="U107" t="s">
        <v>3037</v>
      </c>
      <c r="V107" t="s">
        <v>3348</v>
      </c>
      <c r="W107" t="s">
        <v>457</v>
      </c>
      <c r="X107" t="s">
        <v>178</v>
      </c>
      <c r="Y107" t="s">
        <v>153</v>
      </c>
      <c r="Z107" t="s">
        <v>3028</v>
      </c>
      <c r="AA107" t="s">
        <v>2840</v>
      </c>
      <c r="AB107" t="s">
        <v>3029</v>
      </c>
      <c r="AC107" t="s">
        <v>3030</v>
      </c>
      <c r="AD107" t="s">
        <v>3031</v>
      </c>
      <c r="AE107" t="s">
        <v>159</v>
      </c>
    </row>
    <row r="108" spans="1:31" x14ac:dyDescent="0.2">
      <c r="A108" t="s">
        <v>3349</v>
      </c>
      <c r="B108" t="s">
        <v>3019</v>
      </c>
      <c r="C108" t="s">
        <v>139</v>
      </c>
      <c r="D108">
        <v>7916</v>
      </c>
      <c r="E108">
        <v>1045048397</v>
      </c>
      <c r="F108">
        <f t="shared" si="1"/>
        <v>0.20900967940000001</v>
      </c>
      <c r="G108" t="s">
        <v>3020</v>
      </c>
      <c r="H108" t="s">
        <v>3021</v>
      </c>
      <c r="I108" t="s">
        <v>141</v>
      </c>
      <c r="J108">
        <v>738237276</v>
      </c>
      <c r="K108" t="s">
        <v>3022</v>
      </c>
      <c r="L108" t="s">
        <v>143</v>
      </c>
      <c r="M108" t="s">
        <v>3023</v>
      </c>
      <c r="N108" t="s">
        <v>2834</v>
      </c>
      <c r="O108" t="s">
        <v>145</v>
      </c>
      <c r="P108" t="s">
        <v>146</v>
      </c>
      <c r="Q108" t="s">
        <v>3350</v>
      </c>
      <c r="R108" t="s">
        <v>3025</v>
      </c>
      <c r="S108" t="s">
        <v>2547</v>
      </c>
      <c r="T108" t="s">
        <v>3026</v>
      </c>
      <c r="U108" t="s">
        <v>3037</v>
      </c>
      <c r="V108" t="s">
        <v>3351</v>
      </c>
      <c r="W108" t="s">
        <v>457</v>
      </c>
      <c r="X108" t="s">
        <v>178</v>
      </c>
      <c r="Y108" t="s">
        <v>153</v>
      </c>
      <c r="Z108" t="s">
        <v>3028</v>
      </c>
      <c r="AA108" t="s">
        <v>2840</v>
      </c>
      <c r="AB108" t="s">
        <v>3029</v>
      </c>
      <c r="AC108" t="s">
        <v>3030</v>
      </c>
      <c r="AD108" t="s">
        <v>3031</v>
      </c>
      <c r="AE108" t="s">
        <v>159</v>
      </c>
    </row>
    <row r="109" spans="1:31" x14ac:dyDescent="0.2">
      <c r="A109" t="s">
        <v>3352</v>
      </c>
      <c r="B109" t="s">
        <v>3019</v>
      </c>
      <c r="C109" t="s">
        <v>139</v>
      </c>
      <c r="D109">
        <v>10648</v>
      </c>
      <c r="E109">
        <v>783083689</v>
      </c>
      <c r="F109">
        <f t="shared" si="1"/>
        <v>0.15661673779999999</v>
      </c>
      <c r="G109" t="s">
        <v>3020</v>
      </c>
      <c r="H109" t="s">
        <v>3021</v>
      </c>
      <c r="I109" t="s">
        <v>141</v>
      </c>
      <c r="J109">
        <v>550001467</v>
      </c>
      <c r="K109" t="s">
        <v>3022</v>
      </c>
      <c r="L109" t="s">
        <v>143</v>
      </c>
      <c r="M109" t="s">
        <v>3023</v>
      </c>
      <c r="N109" t="s">
        <v>3040</v>
      </c>
      <c r="O109" t="s">
        <v>162</v>
      </c>
      <c r="P109" t="s">
        <v>146</v>
      </c>
      <c r="Q109" t="s">
        <v>3353</v>
      </c>
      <c r="R109" t="s">
        <v>3025</v>
      </c>
      <c r="S109" t="s">
        <v>2547</v>
      </c>
      <c r="T109" t="s">
        <v>3026</v>
      </c>
      <c r="U109" t="s">
        <v>3037</v>
      </c>
      <c r="V109" t="s">
        <v>3354</v>
      </c>
      <c r="W109" t="s">
        <v>457</v>
      </c>
      <c r="X109" t="s">
        <v>178</v>
      </c>
      <c r="Y109" t="s">
        <v>153</v>
      </c>
      <c r="Z109" t="s">
        <v>3028</v>
      </c>
      <c r="AA109" t="s">
        <v>2840</v>
      </c>
      <c r="AB109" t="s">
        <v>3029</v>
      </c>
      <c r="AC109" t="s">
        <v>3030</v>
      </c>
      <c r="AD109" t="s">
        <v>3031</v>
      </c>
      <c r="AE109" t="s">
        <v>159</v>
      </c>
    </row>
    <row r="110" spans="1:31" x14ac:dyDescent="0.2">
      <c r="A110" t="s">
        <v>3355</v>
      </c>
      <c r="B110" t="s">
        <v>3019</v>
      </c>
      <c r="C110" t="s">
        <v>139</v>
      </c>
      <c r="D110">
        <v>10544</v>
      </c>
      <c r="E110">
        <v>823419036</v>
      </c>
      <c r="F110">
        <f t="shared" si="1"/>
        <v>0.1646838072</v>
      </c>
      <c r="G110" t="s">
        <v>3020</v>
      </c>
      <c r="H110" t="s">
        <v>3021</v>
      </c>
      <c r="I110" t="s">
        <v>141</v>
      </c>
      <c r="J110">
        <v>575398811</v>
      </c>
      <c r="K110" t="s">
        <v>3022</v>
      </c>
      <c r="L110" t="s">
        <v>143</v>
      </c>
      <c r="M110" t="s">
        <v>3023</v>
      </c>
      <c r="N110" t="s">
        <v>3040</v>
      </c>
      <c r="O110" t="s">
        <v>145</v>
      </c>
      <c r="P110" t="s">
        <v>184</v>
      </c>
      <c r="Q110" t="s">
        <v>3356</v>
      </c>
      <c r="R110" t="s">
        <v>3025</v>
      </c>
      <c r="S110" t="s">
        <v>2547</v>
      </c>
      <c r="T110" t="s">
        <v>3026</v>
      </c>
      <c r="U110" t="s">
        <v>3037</v>
      </c>
      <c r="V110" t="s">
        <v>3357</v>
      </c>
      <c r="W110" t="s">
        <v>457</v>
      </c>
      <c r="X110" t="s">
        <v>178</v>
      </c>
      <c r="Y110" t="s">
        <v>153</v>
      </c>
      <c r="Z110" t="s">
        <v>3028</v>
      </c>
      <c r="AA110" t="s">
        <v>2840</v>
      </c>
      <c r="AB110" t="s">
        <v>3029</v>
      </c>
      <c r="AC110" t="s">
        <v>3030</v>
      </c>
      <c r="AD110" t="s">
        <v>3031</v>
      </c>
      <c r="AE110" t="s">
        <v>159</v>
      </c>
    </row>
    <row r="111" spans="1:31" x14ac:dyDescent="0.2">
      <c r="A111" t="s">
        <v>3358</v>
      </c>
      <c r="B111" t="s">
        <v>3019</v>
      </c>
      <c r="C111" t="s">
        <v>139</v>
      </c>
      <c r="D111">
        <v>10567</v>
      </c>
      <c r="E111">
        <v>813413847</v>
      </c>
      <c r="F111">
        <f t="shared" si="1"/>
        <v>0.16268276940000001</v>
      </c>
      <c r="G111" t="s">
        <v>3020</v>
      </c>
      <c r="H111" t="s">
        <v>3021</v>
      </c>
      <c r="I111" t="s">
        <v>141</v>
      </c>
      <c r="J111">
        <v>568066534</v>
      </c>
      <c r="K111" t="s">
        <v>3022</v>
      </c>
      <c r="L111" t="s">
        <v>143</v>
      </c>
      <c r="M111" t="s">
        <v>3023</v>
      </c>
      <c r="N111" t="s">
        <v>3040</v>
      </c>
      <c r="O111" t="s">
        <v>162</v>
      </c>
      <c r="P111" t="s">
        <v>146</v>
      </c>
      <c r="Q111" t="s">
        <v>3359</v>
      </c>
      <c r="R111" t="s">
        <v>3025</v>
      </c>
      <c r="S111" t="s">
        <v>2547</v>
      </c>
      <c r="T111" t="s">
        <v>3026</v>
      </c>
      <c r="U111" t="s">
        <v>3037</v>
      </c>
      <c r="V111" t="s">
        <v>3360</v>
      </c>
      <c r="W111" t="s">
        <v>457</v>
      </c>
      <c r="X111" t="s">
        <v>178</v>
      </c>
      <c r="Y111" t="s">
        <v>153</v>
      </c>
      <c r="Z111" t="s">
        <v>3028</v>
      </c>
      <c r="AA111" t="s">
        <v>2840</v>
      </c>
      <c r="AB111" t="s">
        <v>3029</v>
      </c>
      <c r="AC111" t="s">
        <v>3030</v>
      </c>
      <c r="AD111" t="s">
        <v>3031</v>
      </c>
      <c r="AE111" t="s">
        <v>159</v>
      </c>
    </row>
    <row r="112" spans="1:31" x14ac:dyDescent="0.2">
      <c r="A112" t="s">
        <v>3361</v>
      </c>
      <c r="B112" t="s">
        <v>3019</v>
      </c>
      <c r="C112" t="s">
        <v>139</v>
      </c>
      <c r="D112">
        <v>10514</v>
      </c>
      <c r="E112">
        <v>460010598</v>
      </c>
      <c r="F112">
        <f t="shared" si="1"/>
        <v>9.2002119600000001E-2</v>
      </c>
      <c r="G112" t="s">
        <v>3020</v>
      </c>
      <c r="H112" t="s">
        <v>3021</v>
      </c>
      <c r="I112" t="s">
        <v>141</v>
      </c>
      <c r="J112">
        <v>320966138</v>
      </c>
      <c r="K112" t="s">
        <v>3022</v>
      </c>
      <c r="L112" t="s">
        <v>143</v>
      </c>
      <c r="M112" t="s">
        <v>3023</v>
      </c>
      <c r="N112" t="s">
        <v>3040</v>
      </c>
      <c r="O112" t="s">
        <v>162</v>
      </c>
      <c r="P112" t="s">
        <v>146</v>
      </c>
      <c r="Q112" t="s">
        <v>3362</v>
      </c>
      <c r="R112" t="s">
        <v>3025</v>
      </c>
      <c r="S112" t="s">
        <v>2547</v>
      </c>
      <c r="T112" t="s">
        <v>3026</v>
      </c>
      <c r="U112" t="s">
        <v>3037</v>
      </c>
      <c r="V112" t="s">
        <v>3363</v>
      </c>
      <c r="W112" t="s">
        <v>457</v>
      </c>
      <c r="X112" t="s">
        <v>178</v>
      </c>
      <c r="Y112" t="s">
        <v>153</v>
      </c>
      <c r="Z112" t="s">
        <v>3028</v>
      </c>
      <c r="AA112" t="s">
        <v>2840</v>
      </c>
      <c r="AB112" t="s">
        <v>3029</v>
      </c>
      <c r="AC112" t="s">
        <v>3030</v>
      </c>
      <c r="AD112" t="s">
        <v>3031</v>
      </c>
      <c r="AE112" t="s">
        <v>159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6AD4D-2F64-EC46-A062-CCC9FA4F2E81}">
  <dimension ref="A1:AL19"/>
  <sheetViews>
    <sheetView topLeftCell="AH1" workbookViewId="0">
      <selection activeCell="AL2" sqref="AL2"/>
    </sheetView>
  </sheetViews>
  <sheetFormatPr baseColWidth="10" defaultRowHeight="16" x14ac:dyDescent="0.2"/>
  <cols>
    <col min="1" max="1" width="11.5" bestFit="1" customWidth="1"/>
    <col min="2" max="2" width="11" bestFit="1" customWidth="1"/>
    <col min="3" max="3" width="6.33203125" customWidth="1"/>
    <col min="4" max="4" width="5.5" customWidth="1"/>
    <col min="5" max="5" width="12.1640625" bestFit="1" customWidth="1"/>
    <col min="6" max="6" width="11" bestFit="1" customWidth="1"/>
    <col min="9" max="9" width="12.1640625" bestFit="1" customWidth="1"/>
    <col min="17" max="18" width="11" bestFit="1" customWidth="1"/>
    <col min="30" max="30" width="11" bestFit="1" customWidth="1"/>
    <col min="31" max="31" width="18.5" customWidth="1"/>
    <col min="38" max="38" width="119.1640625" bestFit="1" customWidth="1"/>
  </cols>
  <sheetData>
    <row r="1" spans="1:38" x14ac:dyDescent="0.2">
      <c r="A1" t="s">
        <v>107</v>
      </c>
      <c r="B1" t="s">
        <v>2898</v>
      </c>
      <c r="C1" t="s">
        <v>108</v>
      </c>
      <c r="D1" t="s">
        <v>109</v>
      </c>
      <c r="E1" t="s">
        <v>110</v>
      </c>
      <c r="F1" t="s">
        <v>2540</v>
      </c>
      <c r="G1" t="s">
        <v>111</v>
      </c>
      <c r="H1" t="s">
        <v>112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2899</v>
      </c>
      <c r="P1" t="s">
        <v>2900</v>
      </c>
      <c r="Q1" t="s">
        <v>2216</v>
      </c>
      <c r="R1" t="s">
        <v>2218</v>
      </c>
      <c r="S1" t="s">
        <v>120</v>
      </c>
      <c r="T1" t="s">
        <v>2901</v>
      </c>
      <c r="U1" t="s">
        <v>2902</v>
      </c>
      <c r="V1" t="s">
        <v>2903</v>
      </c>
      <c r="W1" t="s">
        <v>2904</v>
      </c>
      <c r="X1" t="s">
        <v>2905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2220</v>
      </c>
      <c r="AE1" t="s">
        <v>129</v>
      </c>
      <c r="AF1" t="s">
        <v>130</v>
      </c>
      <c r="AG1" t="s">
        <v>131</v>
      </c>
      <c r="AH1" t="s">
        <v>132</v>
      </c>
      <c r="AI1" t="s">
        <v>3364</v>
      </c>
      <c r="AJ1" t="s">
        <v>94</v>
      </c>
      <c r="AK1" t="s">
        <v>133</v>
      </c>
      <c r="AL1" t="s">
        <v>3365</v>
      </c>
    </row>
    <row r="2" spans="1:38" x14ac:dyDescent="0.2">
      <c r="A2" t="s">
        <v>3392</v>
      </c>
      <c r="B2">
        <v>19725001</v>
      </c>
      <c r="C2" t="s">
        <v>139</v>
      </c>
      <c r="D2">
        <v>520</v>
      </c>
      <c r="E2">
        <v>79398957560</v>
      </c>
      <c r="F2">
        <f t="shared" ref="F2:F19" si="0">E2/10000000000</f>
        <v>7.9398957560000003</v>
      </c>
      <c r="G2" t="s">
        <v>3367</v>
      </c>
      <c r="H2" t="s">
        <v>3368</v>
      </c>
      <c r="I2">
        <v>47505710269</v>
      </c>
      <c r="J2" t="s">
        <v>2222</v>
      </c>
      <c r="K2" t="s">
        <v>143</v>
      </c>
      <c r="L2" t="s">
        <v>144</v>
      </c>
      <c r="M2" t="s">
        <v>2936</v>
      </c>
      <c r="N2" t="s">
        <v>2955</v>
      </c>
      <c r="O2" t="s">
        <v>3369</v>
      </c>
      <c r="P2" t="s">
        <v>2916</v>
      </c>
      <c r="Q2" s="25">
        <v>43524</v>
      </c>
      <c r="R2" s="25">
        <v>43628</v>
      </c>
      <c r="S2" t="s">
        <v>3393</v>
      </c>
      <c r="T2" t="s">
        <v>3371</v>
      </c>
      <c r="U2" t="s">
        <v>3372</v>
      </c>
      <c r="V2" t="s">
        <v>3373</v>
      </c>
      <c r="W2" t="s">
        <v>3374</v>
      </c>
      <c r="X2" t="s">
        <v>143</v>
      </c>
      <c r="Y2" t="s">
        <v>149</v>
      </c>
      <c r="Z2" t="s">
        <v>2541</v>
      </c>
      <c r="AA2" t="s">
        <v>151</v>
      </c>
      <c r="AB2" t="s">
        <v>178</v>
      </c>
      <c r="AC2" t="s">
        <v>153</v>
      </c>
      <c r="AD2">
        <v>1972500</v>
      </c>
      <c r="AE2" t="s">
        <v>3375</v>
      </c>
      <c r="AF2" t="s">
        <v>155</v>
      </c>
      <c r="AG2" t="s">
        <v>3376</v>
      </c>
      <c r="AH2" t="s">
        <v>3368</v>
      </c>
      <c r="AI2" t="s">
        <v>3377</v>
      </c>
      <c r="AJ2" t="s">
        <v>3377</v>
      </c>
      <c r="AK2" t="s">
        <v>3378</v>
      </c>
      <c r="AL2" t="s">
        <v>3379</v>
      </c>
    </row>
    <row r="3" spans="1:38" x14ac:dyDescent="0.2">
      <c r="A3" t="s">
        <v>3394</v>
      </c>
      <c r="B3">
        <v>19725001</v>
      </c>
      <c r="C3" t="s">
        <v>139</v>
      </c>
      <c r="D3">
        <v>520</v>
      </c>
      <c r="E3">
        <v>85408960520</v>
      </c>
      <c r="F3">
        <f t="shared" si="0"/>
        <v>8.5408960520000008</v>
      </c>
      <c r="G3" t="s">
        <v>3367</v>
      </c>
      <c r="H3" t="s">
        <v>3368</v>
      </c>
      <c r="I3">
        <v>45739489743</v>
      </c>
      <c r="J3" t="s">
        <v>2222</v>
      </c>
      <c r="K3" t="s">
        <v>143</v>
      </c>
      <c r="L3" t="s">
        <v>144</v>
      </c>
      <c r="M3" t="s">
        <v>2936</v>
      </c>
      <c r="N3" t="s">
        <v>2937</v>
      </c>
      <c r="O3" t="s">
        <v>3369</v>
      </c>
      <c r="P3" t="s">
        <v>2916</v>
      </c>
      <c r="Q3" s="25">
        <v>43524</v>
      </c>
      <c r="R3" s="25">
        <v>43628</v>
      </c>
      <c r="S3" t="s">
        <v>3395</v>
      </c>
      <c r="T3" t="s">
        <v>3371</v>
      </c>
      <c r="U3" t="s">
        <v>3372</v>
      </c>
      <c r="V3" t="s">
        <v>3373</v>
      </c>
      <c r="W3" t="s">
        <v>3374</v>
      </c>
      <c r="X3" t="s">
        <v>143</v>
      </c>
      <c r="Y3" t="s">
        <v>149</v>
      </c>
      <c r="Z3" t="s">
        <v>2541</v>
      </c>
      <c r="AA3" t="s">
        <v>151</v>
      </c>
      <c r="AB3" t="s">
        <v>178</v>
      </c>
      <c r="AC3" t="s">
        <v>153</v>
      </c>
      <c r="AD3">
        <v>1972500</v>
      </c>
      <c r="AE3" t="s">
        <v>3375</v>
      </c>
      <c r="AF3" t="s">
        <v>155</v>
      </c>
      <c r="AG3" t="s">
        <v>3376</v>
      </c>
      <c r="AH3" t="s">
        <v>3368</v>
      </c>
      <c r="AI3" t="s">
        <v>3377</v>
      </c>
      <c r="AJ3" t="s">
        <v>3377</v>
      </c>
      <c r="AK3" t="s">
        <v>3378</v>
      </c>
      <c r="AL3" t="s">
        <v>3379</v>
      </c>
    </row>
    <row r="4" spans="1:38" x14ac:dyDescent="0.2">
      <c r="A4" t="s">
        <v>3396</v>
      </c>
      <c r="B4">
        <v>19725001</v>
      </c>
      <c r="C4" t="s">
        <v>139</v>
      </c>
      <c r="D4">
        <v>520</v>
      </c>
      <c r="E4">
        <v>64859589080</v>
      </c>
      <c r="F4">
        <f t="shared" si="0"/>
        <v>6.4859589079999997</v>
      </c>
      <c r="G4" t="s">
        <v>3367</v>
      </c>
      <c r="H4" t="s">
        <v>3368</v>
      </c>
      <c r="I4">
        <v>36646151512</v>
      </c>
      <c r="J4" t="s">
        <v>2222</v>
      </c>
      <c r="K4" t="s">
        <v>143</v>
      </c>
      <c r="L4" t="s">
        <v>167</v>
      </c>
      <c r="M4" t="s">
        <v>2942</v>
      </c>
      <c r="N4" t="s">
        <v>2949</v>
      </c>
      <c r="O4" t="s">
        <v>3369</v>
      </c>
      <c r="P4" t="s">
        <v>2916</v>
      </c>
      <c r="Q4" s="25">
        <v>43524</v>
      </c>
      <c r="R4" s="25">
        <v>43603</v>
      </c>
      <c r="S4" t="s">
        <v>3397</v>
      </c>
      <c r="T4" t="s">
        <v>3371</v>
      </c>
      <c r="U4" t="s">
        <v>3372</v>
      </c>
      <c r="V4" t="s">
        <v>3373</v>
      </c>
      <c r="W4" t="s">
        <v>3374</v>
      </c>
      <c r="X4" t="s">
        <v>143</v>
      </c>
      <c r="Y4" t="s">
        <v>149</v>
      </c>
      <c r="Z4" t="s">
        <v>2541</v>
      </c>
      <c r="AA4" t="s">
        <v>151</v>
      </c>
      <c r="AB4" t="s">
        <v>178</v>
      </c>
      <c r="AC4" t="s">
        <v>153</v>
      </c>
      <c r="AD4">
        <v>1972500</v>
      </c>
      <c r="AE4" t="s">
        <v>3375</v>
      </c>
      <c r="AF4" t="s">
        <v>155</v>
      </c>
      <c r="AG4" t="s">
        <v>3376</v>
      </c>
      <c r="AH4" t="s">
        <v>3368</v>
      </c>
      <c r="AI4" t="s">
        <v>3377</v>
      </c>
      <c r="AJ4" t="s">
        <v>3377</v>
      </c>
      <c r="AK4" t="s">
        <v>3378</v>
      </c>
      <c r="AL4" t="s">
        <v>3379</v>
      </c>
    </row>
    <row r="5" spans="1:38" x14ac:dyDescent="0.2">
      <c r="A5" t="s">
        <v>3398</v>
      </c>
      <c r="B5">
        <v>19725001</v>
      </c>
      <c r="C5" t="s">
        <v>139</v>
      </c>
      <c r="D5">
        <v>520</v>
      </c>
      <c r="E5">
        <v>143434072080</v>
      </c>
      <c r="F5">
        <f t="shared" si="0"/>
        <v>14.343407208</v>
      </c>
      <c r="G5" t="s">
        <v>3367</v>
      </c>
      <c r="H5" t="s">
        <v>3368</v>
      </c>
      <c r="I5">
        <v>84676721537</v>
      </c>
      <c r="J5" t="s">
        <v>2222</v>
      </c>
      <c r="K5" t="s">
        <v>143</v>
      </c>
      <c r="L5" t="s">
        <v>167</v>
      </c>
      <c r="M5" t="s">
        <v>2936</v>
      </c>
      <c r="N5" t="s">
        <v>2955</v>
      </c>
      <c r="O5" t="s">
        <v>3369</v>
      </c>
      <c r="P5" t="s">
        <v>2916</v>
      </c>
      <c r="Q5" s="25">
        <v>43524</v>
      </c>
      <c r="R5" s="25">
        <v>43523</v>
      </c>
      <c r="S5" t="s">
        <v>3399</v>
      </c>
      <c r="T5" t="s">
        <v>3371</v>
      </c>
      <c r="U5" t="s">
        <v>3372</v>
      </c>
      <c r="V5" t="s">
        <v>3373</v>
      </c>
      <c r="W5" t="s">
        <v>3374</v>
      </c>
      <c r="X5" t="s">
        <v>143</v>
      </c>
      <c r="Y5" t="s">
        <v>149</v>
      </c>
      <c r="Z5" t="s">
        <v>2541</v>
      </c>
      <c r="AA5" t="s">
        <v>151</v>
      </c>
      <c r="AB5" t="s">
        <v>178</v>
      </c>
      <c r="AC5" t="s">
        <v>153</v>
      </c>
      <c r="AD5">
        <v>1972500</v>
      </c>
      <c r="AE5" t="s">
        <v>3375</v>
      </c>
      <c r="AF5" t="s">
        <v>155</v>
      </c>
      <c r="AG5" t="s">
        <v>3376</v>
      </c>
      <c r="AH5" t="s">
        <v>3368</v>
      </c>
      <c r="AI5" t="s">
        <v>3377</v>
      </c>
      <c r="AJ5" t="s">
        <v>3377</v>
      </c>
      <c r="AK5" t="s">
        <v>3378</v>
      </c>
      <c r="AL5" t="s">
        <v>3379</v>
      </c>
    </row>
    <row r="6" spans="1:38" x14ac:dyDescent="0.2">
      <c r="A6" t="s">
        <v>3400</v>
      </c>
      <c r="B6">
        <v>19725001</v>
      </c>
      <c r="C6" t="s">
        <v>139</v>
      </c>
      <c r="D6">
        <v>520</v>
      </c>
      <c r="E6">
        <v>74719361080</v>
      </c>
      <c r="F6">
        <f t="shared" si="0"/>
        <v>7.4719361080000004</v>
      </c>
      <c r="G6" t="s">
        <v>3367</v>
      </c>
      <c r="H6" t="s">
        <v>3368</v>
      </c>
      <c r="I6">
        <v>44775458792</v>
      </c>
      <c r="J6" t="s">
        <v>2222</v>
      </c>
      <c r="K6" t="s">
        <v>143</v>
      </c>
      <c r="L6" t="s">
        <v>144</v>
      </c>
      <c r="M6" t="s">
        <v>2913</v>
      </c>
      <c r="N6" t="s">
        <v>2914</v>
      </c>
      <c r="O6" t="s">
        <v>3369</v>
      </c>
      <c r="P6" t="s">
        <v>2916</v>
      </c>
      <c r="Q6" s="25">
        <v>43524</v>
      </c>
      <c r="R6" s="25">
        <v>43628</v>
      </c>
      <c r="S6" t="s">
        <v>3401</v>
      </c>
      <c r="T6" t="s">
        <v>3371</v>
      </c>
      <c r="U6" t="s">
        <v>3372</v>
      </c>
      <c r="V6" t="s">
        <v>3373</v>
      </c>
      <c r="W6" t="s">
        <v>3374</v>
      </c>
      <c r="X6" t="s">
        <v>143</v>
      </c>
      <c r="Y6" t="s">
        <v>149</v>
      </c>
      <c r="Z6" t="s">
        <v>2541</v>
      </c>
      <c r="AA6" t="s">
        <v>151</v>
      </c>
      <c r="AB6" t="s">
        <v>178</v>
      </c>
      <c r="AC6" t="s">
        <v>153</v>
      </c>
      <c r="AD6">
        <v>1972500</v>
      </c>
      <c r="AE6" t="s">
        <v>3375</v>
      </c>
      <c r="AF6" t="s">
        <v>155</v>
      </c>
      <c r="AG6" t="s">
        <v>3376</v>
      </c>
      <c r="AH6" t="s">
        <v>3368</v>
      </c>
      <c r="AI6" t="s">
        <v>3377</v>
      </c>
      <c r="AJ6" t="s">
        <v>3377</v>
      </c>
      <c r="AK6" t="s">
        <v>3378</v>
      </c>
      <c r="AL6" t="s">
        <v>3379</v>
      </c>
    </row>
    <row r="7" spans="1:38" x14ac:dyDescent="0.2">
      <c r="A7" t="s">
        <v>3402</v>
      </c>
      <c r="B7">
        <v>19725001</v>
      </c>
      <c r="C7" t="s">
        <v>139</v>
      </c>
      <c r="D7">
        <v>520</v>
      </c>
      <c r="E7">
        <v>134282443880</v>
      </c>
      <c r="F7">
        <f t="shared" si="0"/>
        <v>13.428244388</v>
      </c>
      <c r="G7" t="s">
        <v>3367</v>
      </c>
      <c r="H7" t="s">
        <v>3368</v>
      </c>
      <c r="I7">
        <v>78616328037</v>
      </c>
      <c r="J7" t="s">
        <v>2222</v>
      </c>
      <c r="K7" t="s">
        <v>143</v>
      </c>
      <c r="L7" t="s">
        <v>144</v>
      </c>
      <c r="M7" t="s">
        <v>2996</v>
      </c>
      <c r="N7" t="s">
        <v>2933</v>
      </c>
      <c r="O7" t="s">
        <v>3369</v>
      </c>
      <c r="P7" t="s">
        <v>2916</v>
      </c>
      <c r="Q7" s="25">
        <v>43524</v>
      </c>
      <c r="R7" s="25">
        <v>43603</v>
      </c>
      <c r="S7" t="s">
        <v>3403</v>
      </c>
      <c r="T7" t="s">
        <v>3371</v>
      </c>
      <c r="U7" t="s">
        <v>3372</v>
      </c>
      <c r="V7" t="s">
        <v>3373</v>
      </c>
      <c r="W7" t="s">
        <v>3374</v>
      </c>
      <c r="X7" t="s">
        <v>143</v>
      </c>
      <c r="Y7" t="s">
        <v>149</v>
      </c>
      <c r="Z7" t="s">
        <v>2541</v>
      </c>
      <c r="AA7" t="s">
        <v>151</v>
      </c>
      <c r="AB7" t="s">
        <v>178</v>
      </c>
      <c r="AC7" t="s">
        <v>153</v>
      </c>
      <c r="AD7">
        <v>1972500</v>
      </c>
      <c r="AE7" t="s">
        <v>3375</v>
      </c>
      <c r="AF7" t="s">
        <v>155</v>
      </c>
      <c r="AG7" t="s">
        <v>3376</v>
      </c>
      <c r="AH7" t="s">
        <v>3368</v>
      </c>
      <c r="AI7" t="s">
        <v>3377</v>
      </c>
      <c r="AJ7" t="s">
        <v>3377</v>
      </c>
      <c r="AK7" t="s">
        <v>3378</v>
      </c>
      <c r="AL7" t="s">
        <v>3379</v>
      </c>
    </row>
    <row r="8" spans="1:38" s="20" customFormat="1" x14ac:dyDescent="0.2">
      <c r="A8" s="20" t="s">
        <v>3404</v>
      </c>
      <c r="B8" s="20">
        <v>19725001</v>
      </c>
      <c r="C8" s="20" t="s">
        <v>139</v>
      </c>
      <c r="D8" s="20">
        <v>520</v>
      </c>
      <c r="E8" s="20">
        <v>133619175560</v>
      </c>
      <c r="F8" s="20">
        <f t="shared" si="0"/>
        <v>13.361917556</v>
      </c>
      <c r="G8" s="20" t="s">
        <v>3367</v>
      </c>
      <c r="H8" s="20" t="s">
        <v>3368</v>
      </c>
      <c r="I8" s="20">
        <v>81456947208</v>
      </c>
      <c r="J8" s="20" t="s">
        <v>2222</v>
      </c>
      <c r="K8" s="20" t="s">
        <v>143</v>
      </c>
      <c r="L8" s="20" t="s">
        <v>144</v>
      </c>
      <c r="M8" s="20" t="s">
        <v>2936</v>
      </c>
      <c r="N8" s="20" t="s">
        <v>2955</v>
      </c>
      <c r="O8" s="20" t="s">
        <v>3369</v>
      </c>
      <c r="P8" s="20" t="s">
        <v>2916</v>
      </c>
      <c r="Q8" s="26">
        <v>43524</v>
      </c>
      <c r="R8" s="26">
        <v>43523</v>
      </c>
      <c r="S8" s="20" t="s">
        <v>3405</v>
      </c>
      <c r="T8" s="20" t="s">
        <v>3371</v>
      </c>
      <c r="U8" s="20" t="s">
        <v>3372</v>
      </c>
      <c r="V8" s="20" t="s">
        <v>3373</v>
      </c>
      <c r="W8" s="20" t="s">
        <v>3374</v>
      </c>
      <c r="X8" s="20" t="s">
        <v>143</v>
      </c>
      <c r="Y8" s="20" t="s">
        <v>149</v>
      </c>
      <c r="Z8" s="20" t="s">
        <v>2541</v>
      </c>
      <c r="AA8" s="20" t="s">
        <v>151</v>
      </c>
      <c r="AB8" s="20" t="s">
        <v>178</v>
      </c>
      <c r="AC8" s="20" t="s">
        <v>153</v>
      </c>
      <c r="AD8" s="20">
        <v>1972500</v>
      </c>
      <c r="AE8" s="20" t="s">
        <v>3375</v>
      </c>
      <c r="AF8" s="20" t="s">
        <v>155</v>
      </c>
      <c r="AG8" s="20" t="s">
        <v>3376</v>
      </c>
      <c r="AH8" s="20" t="s">
        <v>3368</v>
      </c>
      <c r="AI8" s="20" t="s">
        <v>3377</v>
      </c>
      <c r="AJ8" s="20" t="s">
        <v>3377</v>
      </c>
      <c r="AK8" s="20" t="s">
        <v>3378</v>
      </c>
      <c r="AL8" s="20" t="s">
        <v>3379</v>
      </c>
    </row>
    <row r="9" spans="1:38" x14ac:dyDescent="0.2">
      <c r="A9" t="s">
        <v>3406</v>
      </c>
      <c r="B9">
        <v>19725001</v>
      </c>
      <c r="C9" t="s">
        <v>139</v>
      </c>
      <c r="D9">
        <v>520</v>
      </c>
      <c r="E9">
        <v>117036378680</v>
      </c>
      <c r="F9">
        <f t="shared" si="0"/>
        <v>11.703637868</v>
      </c>
      <c r="G9" t="s">
        <v>3367</v>
      </c>
      <c r="H9" t="s">
        <v>3368</v>
      </c>
      <c r="I9">
        <v>70340075252</v>
      </c>
      <c r="J9" t="s">
        <v>2222</v>
      </c>
      <c r="K9" t="s">
        <v>143</v>
      </c>
      <c r="L9" t="s">
        <v>144</v>
      </c>
      <c r="M9" t="s">
        <v>3388</v>
      </c>
      <c r="N9" t="s">
        <v>2955</v>
      </c>
      <c r="O9" t="s">
        <v>3369</v>
      </c>
      <c r="P9" t="s">
        <v>2916</v>
      </c>
      <c r="Q9" s="25">
        <v>43524</v>
      </c>
      <c r="R9" s="25">
        <v>43523</v>
      </c>
      <c r="S9" t="s">
        <v>3407</v>
      </c>
      <c r="T9" t="s">
        <v>3371</v>
      </c>
      <c r="U9" t="s">
        <v>3372</v>
      </c>
      <c r="V9" t="s">
        <v>3373</v>
      </c>
      <c r="W9" t="s">
        <v>3374</v>
      </c>
      <c r="X9" t="s">
        <v>143</v>
      </c>
      <c r="Y9" t="s">
        <v>149</v>
      </c>
      <c r="Z9" t="s">
        <v>2541</v>
      </c>
      <c r="AA9" t="s">
        <v>151</v>
      </c>
      <c r="AB9" t="s">
        <v>178</v>
      </c>
      <c r="AC9" t="s">
        <v>153</v>
      </c>
      <c r="AD9">
        <v>1972500</v>
      </c>
      <c r="AE9" t="s">
        <v>3375</v>
      </c>
      <c r="AF9" t="s">
        <v>155</v>
      </c>
      <c r="AG9" t="s">
        <v>3376</v>
      </c>
      <c r="AH9" t="s">
        <v>3368</v>
      </c>
      <c r="AI9" t="s">
        <v>3377</v>
      </c>
      <c r="AJ9" t="s">
        <v>3377</v>
      </c>
      <c r="AK9" t="s">
        <v>3378</v>
      </c>
      <c r="AL9" t="s">
        <v>3379</v>
      </c>
    </row>
    <row r="10" spans="1:38" x14ac:dyDescent="0.2">
      <c r="A10" t="s">
        <v>3366</v>
      </c>
      <c r="B10">
        <v>19725001</v>
      </c>
      <c r="C10" t="s">
        <v>139</v>
      </c>
      <c r="D10">
        <v>320</v>
      </c>
      <c r="E10">
        <v>228367915840</v>
      </c>
      <c r="F10">
        <f t="shared" si="0"/>
        <v>22.836791584</v>
      </c>
      <c r="G10" t="s">
        <v>3367</v>
      </c>
      <c r="H10" t="s">
        <v>3368</v>
      </c>
      <c r="I10">
        <v>102095540085</v>
      </c>
      <c r="J10" t="s">
        <v>2222</v>
      </c>
      <c r="K10" t="s">
        <v>143</v>
      </c>
      <c r="L10" t="s">
        <v>167</v>
      </c>
      <c r="M10" t="s">
        <v>2936</v>
      </c>
      <c r="N10" t="s">
        <v>2955</v>
      </c>
      <c r="O10" t="s">
        <v>3369</v>
      </c>
      <c r="P10" t="s">
        <v>2916</v>
      </c>
      <c r="Q10" s="25">
        <v>43524</v>
      </c>
      <c r="R10" s="25">
        <v>43599</v>
      </c>
      <c r="S10" t="s">
        <v>3370</v>
      </c>
      <c r="T10" t="s">
        <v>3371</v>
      </c>
      <c r="U10" t="s">
        <v>3372</v>
      </c>
      <c r="V10" t="s">
        <v>3373</v>
      </c>
      <c r="W10" t="s">
        <v>3374</v>
      </c>
      <c r="X10" t="s">
        <v>143</v>
      </c>
      <c r="Y10" t="s">
        <v>97</v>
      </c>
      <c r="Z10" t="s">
        <v>2225</v>
      </c>
      <c r="AA10" t="s">
        <v>151</v>
      </c>
      <c r="AB10" t="s">
        <v>178</v>
      </c>
      <c r="AC10" t="s">
        <v>153</v>
      </c>
      <c r="AD10">
        <v>1972500</v>
      </c>
      <c r="AE10" t="s">
        <v>3375</v>
      </c>
      <c r="AF10" t="s">
        <v>155</v>
      </c>
      <c r="AG10" t="s">
        <v>3376</v>
      </c>
      <c r="AH10" t="s">
        <v>3368</v>
      </c>
      <c r="AI10" t="s">
        <v>3377</v>
      </c>
      <c r="AJ10" t="s">
        <v>3377</v>
      </c>
      <c r="AK10" t="s">
        <v>3378</v>
      </c>
      <c r="AL10" t="s">
        <v>3379</v>
      </c>
    </row>
    <row r="11" spans="1:38" x14ac:dyDescent="0.2">
      <c r="A11" t="s">
        <v>3380</v>
      </c>
      <c r="B11">
        <v>19725001</v>
      </c>
      <c r="C11" t="s">
        <v>139</v>
      </c>
      <c r="D11">
        <v>320</v>
      </c>
      <c r="E11">
        <v>208808591040</v>
      </c>
      <c r="F11">
        <f t="shared" si="0"/>
        <v>20.880859103999999</v>
      </c>
      <c r="G11" t="s">
        <v>3367</v>
      </c>
      <c r="H11" t="s">
        <v>3368</v>
      </c>
      <c r="I11">
        <v>95512673961</v>
      </c>
      <c r="J11" t="s">
        <v>2222</v>
      </c>
      <c r="K11" t="s">
        <v>143</v>
      </c>
      <c r="L11" t="s">
        <v>167</v>
      </c>
      <c r="M11" t="s">
        <v>2936</v>
      </c>
      <c r="N11" t="s">
        <v>3381</v>
      </c>
      <c r="O11" t="s">
        <v>3369</v>
      </c>
      <c r="P11" t="s">
        <v>2916</v>
      </c>
      <c r="Q11" s="25">
        <v>43524</v>
      </c>
      <c r="R11" s="25">
        <v>43599</v>
      </c>
      <c r="S11" t="s">
        <v>3382</v>
      </c>
      <c r="T11" t="s">
        <v>3371</v>
      </c>
      <c r="U11" t="s">
        <v>3372</v>
      </c>
      <c r="V11" t="s">
        <v>3373</v>
      </c>
      <c r="W11" t="s">
        <v>3374</v>
      </c>
      <c r="X11" t="s">
        <v>143</v>
      </c>
      <c r="Y11" t="s">
        <v>97</v>
      </c>
      <c r="Z11" t="s">
        <v>2225</v>
      </c>
      <c r="AA11" t="s">
        <v>151</v>
      </c>
      <c r="AB11" t="s">
        <v>178</v>
      </c>
      <c r="AC11" t="s">
        <v>153</v>
      </c>
      <c r="AD11">
        <v>1972500</v>
      </c>
      <c r="AE11" t="s">
        <v>3375</v>
      </c>
      <c r="AF11" t="s">
        <v>155</v>
      </c>
      <c r="AG11" t="s">
        <v>3376</v>
      </c>
      <c r="AH11" t="s">
        <v>3368</v>
      </c>
      <c r="AI11" t="s">
        <v>3377</v>
      </c>
      <c r="AJ11" t="s">
        <v>3377</v>
      </c>
      <c r="AK11" t="s">
        <v>3378</v>
      </c>
      <c r="AL11" t="s">
        <v>3379</v>
      </c>
    </row>
    <row r="12" spans="1:38" x14ac:dyDescent="0.2">
      <c r="A12" t="s">
        <v>3383</v>
      </c>
      <c r="B12">
        <v>19725001</v>
      </c>
      <c r="C12" t="s">
        <v>139</v>
      </c>
      <c r="D12">
        <v>320</v>
      </c>
      <c r="E12">
        <v>193361787520</v>
      </c>
      <c r="F12">
        <f t="shared" si="0"/>
        <v>19.336178751999999</v>
      </c>
      <c r="G12" t="s">
        <v>3367</v>
      </c>
      <c r="H12" t="s">
        <v>3368</v>
      </c>
      <c r="I12">
        <v>87274837500</v>
      </c>
      <c r="J12" t="s">
        <v>2222</v>
      </c>
      <c r="K12" t="s">
        <v>143</v>
      </c>
      <c r="L12" t="s">
        <v>144</v>
      </c>
      <c r="M12" t="s">
        <v>2913</v>
      </c>
      <c r="N12" t="s">
        <v>2914</v>
      </c>
      <c r="O12" t="s">
        <v>3369</v>
      </c>
      <c r="P12" t="s">
        <v>2916</v>
      </c>
      <c r="Q12" s="25">
        <v>43524</v>
      </c>
      <c r="R12" s="25">
        <v>43603</v>
      </c>
      <c r="S12" t="s">
        <v>3384</v>
      </c>
      <c r="T12" t="s">
        <v>3371</v>
      </c>
      <c r="U12" t="s">
        <v>3372</v>
      </c>
      <c r="V12" t="s">
        <v>3373</v>
      </c>
      <c r="W12" t="s">
        <v>3374</v>
      </c>
      <c r="X12" t="s">
        <v>143</v>
      </c>
      <c r="Y12" t="s">
        <v>97</v>
      </c>
      <c r="Z12" t="s">
        <v>2544</v>
      </c>
      <c r="AA12" t="s">
        <v>151</v>
      </c>
      <c r="AB12" t="s">
        <v>178</v>
      </c>
      <c r="AC12" t="s">
        <v>153</v>
      </c>
      <c r="AD12">
        <v>1972500</v>
      </c>
      <c r="AE12" t="s">
        <v>3375</v>
      </c>
      <c r="AF12" t="s">
        <v>155</v>
      </c>
      <c r="AG12" t="s">
        <v>3376</v>
      </c>
      <c r="AH12" t="s">
        <v>3368</v>
      </c>
      <c r="AI12" t="s">
        <v>3377</v>
      </c>
      <c r="AJ12" t="s">
        <v>3377</v>
      </c>
      <c r="AK12" t="s">
        <v>3378</v>
      </c>
      <c r="AL12" t="s">
        <v>3379</v>
      </c>
    </row>
    <row r="13" spans="1:38" x14ac:dyDescent="0.2">
      <c r="A13" t="s">
        <v>3385</v>
      </c>
      <c r="B13">
        <v>19725001</v>
      </c>
      <c r="C13" t="s">
        <v>139</v>
      </c>
      <c r="D13">
        <v>320</v>
      </c>
      <c r="E13">
        <v>177304517120</v>
      </c>
      <c r="F13">
        <f t="shared" si="0"/>
        <v>17.730451712000001</v>
      </c>
      <c r="G13" t="s">
        <v>3367</v>
      </c>
      <c r="H13" t="s">
        <v>3368</v>
      </c>
      <c r="I13">
        <v>82570409901</v>
      </c>
      <c r="J13" t="s">
        <v>2222</v>
      </c>
      <c r="K13" t="s">
        <v>143</v>
      </c>
      <c r="L13" t="s">
        <v>144</v>
      </c>
      <c r="M13" t="s">
        <v>2913</v>
      </c>
      <c r="N13" t="s">
        <v>2914</v>
      </c>
      <c r="O13" t="s">
        <v>3369</v>
      </c>
      <c r="P13" t="s">
        <v>2916</v>
      </c>
      <c r="Q13" s="25">
        <v>43524</v>
      </c>
      <c r="R13" s="25">
        <v>43627</v>
      </c>
      <c r="S13" t="s">
        <v>3386</v>
      </c>
      <c r="T13" t="s">
        <v>3371</v>
      </c>
      <c r="U13" t="s">
        <v>3372</v>
      </c>
      <c r="V13" t="s">
        <v>3373</v>
      </c>
      <c r="W13" t="s">
        <v>3374</v>
      </c>
      <c r="X13" t="s">
        <v>143</v>
      </c>
      <c r="Y13" t="s">
        <v>97</v>
      </c>
      <c r="Z13" t="s">
        <v>2544</v>
      </c>
      <c r="AA13" t="s">
        <v>151</v>
      </c>
      <c r="AB13" t="s">
        <v>178</v>
      </c>
      <c r="AC13" t="s">
        <v>153</v>
      </c>
      <c r="AD13">
        <v>1972500</v>
      </c>
      <c r="AE13" t="s">
        <v>3375</v>
      </c>
      <c r="AF13" t="s">
        <v>155</v>
      </c>
      <c r="AG13" t="s">
        <v>3376</v>
      </c>
      <c r="AH13" t="s">
        <v>3368</v>
      </c>
      <c r="AI13" t="s">
        <v>3377</v>
      </c>
      <c r="AJ13" t="s">
        <v>3377</v>
      </c>
      <c r="AK13" t="s">
        <v>3378</v>
      </c>
      <c r="AL13" t="s">
        <v>3379</v>
      </c>
    </row>
    <row r="14" spans="1:38" x14ac:dyDescent="0.2">
      <c r="A14" t="s">
        <v>3387</v>
      </c>
      <c r="B14">
        <v>19725001</v>
      </c>
      <c r="C14" t="s">
        <v>139</v>
      </c>
      <c r="D14">
        <v>320</v>
      </c>
      <c r="E14">
        <v>208914444480</v>
      </c>
      <c r="F14">
        <f t="shared" si="0"/>
        <v>20.891444448000001</v>
      </c>
      <c r="G14" t="s">
        <v>3367</v>
      </c>
      <c r="H14" t="s">
        <v>3368</v>
      </c>
      <c r="I14">
        <v>94438428130</v>
      </c>
      <c r="J14" t="s">
        <v>2222</v>
      </c>
      <c r="K14" t="s">
        <v>143</v>
      </c>
      <c r="L14" t="s">
        <v>144</v>
      </c>
      <c r="M14" t="s">
        <v>3388</v>
      </c>
      <c r="N14" t="s">
        <v>2914</v>
      </c>
      <c r="O14" t="s">
        <v>3369</v>
      </c>
      <c r="P14" t="s">
        <v>2916</v>
      </c>
      <c r="Q14" s="25">
        <v>43524</v>
      </c>
      <c r="R14" s="25">
        <v>43599</v>
      </c>
      <c r="S14" t="s">
        <v>3389</v>
      </c>
      <c r="T14" t="s">
        <v>3371</v>
      </c>
      <c r="U14" t="s">
        <v>3372</v>
      </c>
      <c r="V14" t="s">
        <v>3373</v>
      </c>
      <c r="W14" t="s">
        <v>3374</v>
      </c>
      <c r="X14" t="s">
        <v>143</v>
      </c>
      <c r="Y14" t="s">
        <v>97</v>
      </c>
      <c r="Z14" t="s">
        <v>2545</v>
      </c>
      <c r="AA14" t="s">
        <v>151</v>
      </c>
      <c r="AB14" t="s">
        <v>178</v>
      </c>
      <c r="AC14" t="s">
        <v>153</v>
      </c>
      <c r="AD14">
        <v>1972500</v>
      </c>
      <c r="AE14" t="s">
        <v>3375</v>
      </c>
      <c r="AF14" t="s">
        <v>155</v>
      </c>
      <c r="AG14" t="s">
        <v>3376</v>
      </c>
      <c r="AH14" t="s">
        <v>3368</v>
      </c>
      <c r="AI14" t="s">
        <v>3377</v>
      </c>
      <c r="AJ14" t="s">
        <v>3377</v>
      </c>
      <c r="AK14" t="s">
        <v>3378</v>
      </c>
      <c r="AL14" t="s">
        <v>3379</v>
      </c>
    </row>
    <row r="15" spans="1:38" x14ac:dyDescent="0.2">
      <c r="A15" t="s">
        <v>3390</v>
      </c>
      <c r="B15">
        <v>19725001</v>
      </c>
      <c r="C15" t="s">
        <v>139</v>
      </c>
      <c r="D15">
        <v>320</v>
      </c>
      <c r="E15">
        <v>190703069760</v>
      </c>
      <c r="F15">
        <f t="shared" si="0"/>
        <v>19.070306976000001</v>
      </c>
      <c r="G15" t="s">
        <v>3367</v>
      </c>
      <c r="H15" t="s">
        <v>3368</v>
      </c>
      <c r="I15">
        <v>89274868160</v>
      </c>
      <c r="J15" t="s">
        <v>2222</v>
      </c>
      <c r="K15" t="s">
        <v>143</v>
      </c>
      <c r="L15" t="s">
        <v>144</v>
      </c>
      <c r="M15" t="s">
        <v>3388</v>
      </c>
      <c r="N15" t="s">
        <v>2914</v>
      </c>
      <c r="O15" t="s">
        <v>3369</v>
      </c>
      <c r="P15" t="s">
        <v>2916</v>
      </c>
      <c r="Q15" s="25">
        <v>43524</v>
      </c>
      <c r="R15" s="25">
        <v>43627</v>
      </c>
      <c r="S15" t="s">
        <v>3391</v>
      </c>
      <c r="T15" t="s">
        <v>3371</v>
      </c>
      <c r="U15" t="s">
        <v>3372</v>
      </c>
      <c r="V15" t="s">
        <v>3373</v>
      </c>
      <c r="W15" t="s">
        <v>3374</v>
      </c>
      <c r="X15" t="s">
        <v>143</v>
      </c>
      <c r="Y15" t="s">
        <v>97</v>
      </c>
      <c r="Z15" t="s">
        <v>2545</v>
      </c>
      <c r="AA15" t="s">
        <v>151</v>
      </c>
      <c r="AB15" t="s">
        <v>178</v>
      </c>
      <c r="AC15" t="s">
        <v>153</v>
      </c>
      <c r="AD15">
        <v>1972500</v>
      </c>
      <c r="AE15" t="s">
        <v>3375</v>
      </c>
      <c r="AF15" t="s">
        <v>155</v>
      </c>
      <c r="AG15" t="s">
        <v>3376</v>
      </c>
      <c r="AH15" t="s">
        <v>3368</v>
      </c>
      <c r="AI15" t="s">
        <v>3377</v>
      </c>
      <c r="AJ15" t="s">
        <v>3377</v>
      </c>
      <c r="AK15" t="s">
        <v>3378</v>
      </c>
      <c r="AL15" t="s">
        <v>3379</v>
      </c>
    </row>
    <row r="16" spans="1:38" x14ac:dyDescent="0.2">
      <c r="A16" t="s">
        <v>3408</v>
      </c>
      <c r="B16">
        <v>19725001</v>
      </c>
      <c r="C16" t="s">
        <v>139</v>
      </c>
      <c r="D16">
        <v>320</v>
      </c>
      <c r="E16">
        <v>57330180160</v>
      </c>
      <c r="F16">
        <f t="shared" si="0"/>
        <v>5.7330180159999999</v>
      </c>
      <c r="G16" t="s">
        <v>3367</v>
      </c>
      <c r="H16" t="s">
        <v>3368</v>
      </c>
      <c r="I16">
        <v>34864261359</v>
      </c>
      <c r="J16" t="s">
        <v>2222</v>
      </c>
      <c r="K16" t="s">
        <v>143</v>
      </c>
      <c r="L16" t="s">
        <v>144</v>
      </c>
      <c r="M16" t="s">
        <v>2936</v>
      </c>
      <c r="N16" t="s">
        <v>2955</v>
      </c>
      <c r="O16" t="s">
        <v>3369</v>
      </c>
      <c r="P16" t="s">
        <v>2916</v>
      </c>
      <c r="Q16" s="25">
        <v>43524</v>
      </c>
      <c r="R16" s="25">
        <v>43603</v>
      </c>
      <c r="S16" t="s">
        <v>3409</v>
      </c>
      <c r="T16" t="s">
        <v>3371</v>
      </c>
      <c r="U16" t="s">
        <v>3372</v>
      </c>
      <c r="V16" t="s">
        <v>3373</v>
      </c>
      <c r="W16" t="s">
        <v>3374</v>
      </c>
      <c r="X16" t="s">
        <v>143</v>
      </c>
      <c r="Y16" t="s">
        <v>97</v>
      </c>
      <c r="Z16" t="s">
        <v>2543</v>
      </c>
      <c r="AA16" t="s">
        <v>151</v>
      </c>
      <c r="AB16" t="s">
        <v>178</v>
      </c>
      <c r="AC16" t="s">
        <v>153</v>
      </c>
      <c r="AD16">
        <v>1972500</v>
      </c>
      <c r="AE16" t="s">
        <v>3375</v>
      </c>
      <c r="AF16" t="s">
        <v>155</v>
      </c>
      <c r="AG16" t="s">
        <v>3376</v>
      </c>
      <c r="AH16" t="s">
        <v>3368</v>
      </c>
      <c r="AI16" t="s">
        <v>3377</v>
      </c>
      <c r="AJ16" t="s">
        <v>3377</v>
      </c>
      <c r="AK16" t="s">
        <v>3378</v>
      </c>
      <c r="AL16" t="s">
        <v>3379</v>
      </c>
    </row>
    <row r="17" spans="1:38" x14ac:dyDescent="0.2">
      <c r="A17" t="s">
        <v>3410</v>
      </c>
      <c r="B17">
        <v>19725001</v>
      </c>
      <c r="C17" t="s">
        <v>139</v>
      </c>
      <c r="D17">
        <v>320</v>
      </c>
      <c r="E17">
        <v>45768059520</v>
      </c>
      <c r="F17">
        <f t="shared" si="0"/>
        <v>4.576805952</v>
      </c>
      <c r="G17" t="s">
        <v>3367</v>
      </c>
      <c r="H17" t="s">
        <v>3368</v>
      </c>
      <c r="I17">
        <v>24864596778</v>
      </c>
      <c r="J17" t="s">
        <v>2222</v>
      </c>
      <c r="K17" t="s">
        <v>143</v>
      </c>
      <c r="L17" t="s">
        <v>144</v>
      </c>
      <c r="M17" t="s">
        <v>2913</v>
      </c>
      <c r="N17" t="s">
        <v>2914</v>
      </c>
      <c r="O17" t="s">
        <v>3369</v>
      </c>
      <c r="P17" t="s">
        <v>2916</v>
      </c>
      <c r="Q17" s="25">
        <v>43524</v>
      </c>
      <c r="R17" s="25">
        <v>43603</v>
      </c>
      <c r="S17" t="s">
        <v>3411</v>
      </c>
      <c r="T17" t="s">
        <v>3371</v>
      </c>
      <c r="U17" t="s">
        <v>3372</v>
      </c>
      <c r="V17" t="s">
        <v>3373</v>
      </c>
      <c r="W17" t="s">
        <v>3374</v>
      </c>
      <c r="X17" t="s">
        <v>143</v>
      </c>
      <c r="Y17" t="s">
        <v>97</v>
      </c>
      <c r="Z17" t="s">
        <v>2543</v>
      </c>
      <c r="AA17" t="s">
        <v>151</v>
      </c>
      <c r="AB17" t="s">
        <v>178</v>
      </c>
      <c r="AC17" t="s">
        <v>153</v>
      </c>
      <c r="AD17">
        <v>1972500</v>
      </c>
      <c r="AE17" t="s">
        <v>3375</v>
      </c>
      <c r="AF17" t="s">
        <v>155</v>
      </c>
      <c r="AG17" t="s">
        <v>3376</v>
      </c>
      <c r="AH17" t="s">
        <v>3368</v>
      </c>
      <c r="AI17" t="s">
        <v>3377</v>
      </c>
      <c r="AJ17" t="s">
        <v>3377</v>
      </c>
      <c r="AK17" t="s">
        <v>3378</v>
      </c>
      <c r="AL17" t="s">
        <v>3379</v>
      </c>
    </row>
    <row r="18" spans="1:38" x14ac:dyDescent="0.2">
      <c r="A18" t="s">
        <v>3412</v>
      </c>
      <c r="B18">
        <v>19725001</v>
      </c>
      <c r="C18" t="s">
        <v>139</v>
      </c>
      <c r="D18">
        <v>320</v>
      </c>
      <c r="E18">
        <v>47240032960</v>
      </c>
      <c r="F18">
        <f t="shared" si="0"/>
        <v>4.7240032960000002</v>
      </c>
      <c r="G18" t="s">
        <v>3367</v>
      </c>
      <c r="H18" t="s">
        <v>3368</v>
      </c>
      <c r="I18">
        <v>25800017746</v>
      </c>
      <c r="J18" t="s">
        <v>2222</v>
      </c>
      <c r="K18" t="s">
        <v>143</v>
      </c>
      <c r="L18" t="s">
        <v>144</v>
      </c>
      <c r="M18" t="s">
        <v>3388</v>
      </c>
      <c r="N18" t="s">
        <v>2914</v>
      </c>
      <c r="O18" t="s">
        <v>3369</v>
      </c>
      <c r="P18" t="s">
        <v>2916</v>
      </c>
      <c r="Q18" s="25">
        <v>43524</v>
      </c>
      <c r="R18" s="25">
        <v>43523</v>
      </c>
      <c r="S18" t="s">
        <v>3413</v>
      </c>
      <c r="T18" t="s">
        <v>3371</v>
      </c>
      <c r="U18" t="s">
        <v>3372</v>
      </c>
      <c r="V18" t="s">
        <v>3373</v>
      </c>
      <c r="W18" t="s">
        <v>3374</v>
      </c>
      <c r="X18" t="s">
        <v>143</v>
      </c>
      <c r="Y18" t="s">
        <v>97</v>
      </c>
      <c r="Z18" t="s">
        <v>2543</v>
      </c>
      <c r="AA18" t="s">
        <v>151</v>
      </c>
      <c r="AB18" t="s">
        <v>178</v>
      </c>
      <c r="AC18" t="s">
        <v>153</v>
      </c>
      <c r="AD18">
        <v>1972500</v>
      </c>
      <c r="AE18" t="s">
        <v>3375</v>
      </c>
      <c r="AF18" t="s">
        <v>155</v>
      </c>
      <c r="AG18" t="s">
        <v>3376</v>
      </c>
      <c r="AH18" t="s">
        <v>3368</v>
      </c>
      <c r="AI18" t="s">
        <v>3377</v>
      </c>
      <c r="AJ18" t="s">
        <v>3377</v>
      </c>
      <c r="AK18" t="s">
        <v>3378</v>
      </c>
      <c r="AL18" t="s">
        <v>3379</v>
      </c>
    </row>
    <row r="19" spans="1:38" x14ac:dyDescent="0.2">
      <c r="A19" t="s">
        <v>3414</v>
      </c>
      <c r="B19">
        <v>19725001</v>
      </c>
      <c r="C19" t="s">
        <v>139</v>
      </c>
      <c r="D19">
        <v>320</v>
      </c>
      <c r="E19">
        <v>47517503680</v>
      </c>
      <c r="F19">
        <f t="shared" si="0"/>
        <v>4.7517503679999997</v>
      </c>
      <c r="G19" t="s">
        <v>3367</v>
      </c>
      <c r="H19" t="s">
        <v>3368</v>
      </c>
      <c r="I19">
        <v>25997590640</v>
      </c>
      <c r="J19" t="s">
        <v>2222</v>
      </c>
      <c r="K19" t="s">
        <v>143</v>
      </c>
      <c r="L19" t="s">
        <v>167</v>
      </c>
      <c r="M19" t="s">
        <v>2936</v>
      </c>
      <c r="N19" t="s">
        <v>2949</v>
      </c>
      <c r="O19" t="s">
        <v>3369</v>
      </c>
      <c r="P19" t="s">
        <v>2916</v>
      </c>
      <c r="Q19" s="25">
        <v>43524</v>
      </c>
      <c r="R19" s="25">
        <v>43603</v>
      </c>
      <c r="S19" t="s">
        <v>3415</v>
      </c>
      <c r="T19" t="s">
        <v>3371</v>
      </c>
      <c r="U19" t="s">
        <v>3372</v>
      </c>
      <c r="V19" t="s">
        <v>3373</v>
      </c>
      <c r="W19" t="s">
        <v>3374</v>
      </c>
      <c r="X19" t="s">
        <v>143</v>
      </c>
      <c r="Y19" t="s">
        <v>97</v>
      </c>
      <c r="Z19" t="s">
        <v>2543</v>
      </c>
      <c r="AA19" t="s">
        <v>151</v>
      </c>
      <c r="AB19" t="s">
        <v>178</v>
      </c>
      <c r="AC19" t="s">
        <v>153</v>
      </c>
      <c r="AD19">
        <v>1972500</v>
      </c>
      <c r="AE19" t="s">
        <v>3375</v>
      </c>
      <c r="AF19" t="s">
        <v>155</v>
      </c>
      <c r="AG19" t="s">
        <v>3376</v>
      </c>
      <c r="AH19" t="s">
        <v>3368</v>
      </c>
      <c r="AI19" t="s">
        <v>3377</v>
      </c>
      <c r="AJ19" t="s">
        <v>3377</v>
      </c>
      <c r="AK19" t="s">
        <v>3378</v>
      </c>
      <c r="AL19" t="s">
        <v>3379</v>
      </c>
    </row>
  </sheetData>
  <autoFilter ref="A1:AL1" xr:uid="{4993E28F-356B-DD4B-ACC1-2994DF12F95B}">
    <sortState xmlns:xlrd2="http://schemas.microsoft.com/office/spreadsheetml/2017/richdata2" ref="A2:AL19">
      <sortCondition descending="1" ref="D1:D19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0B45A-3BE2-F940-A1D1-67C2516C85A1}">
  <dimension ref="A1:AL10"/>
  <sheetViews>
    <sheetView workbookViewId="0">
      <selection activeCell="J30" sqref="J30"/>
    </sheetView>
  </sheetViews>
  <sheetFormatPr baseColWidth="10" defaultRowHeight="16" x14ac:dyDescent="0.2"/>
  <cols>
    <col min="3" max="3" width="17.1640625" bestFit="1" customWidth="1"/>
    <col min="4" max="4" width="11.1640625" bestFit="1" customWidth="1"/>
    <col min="5" max="5" width="12.33203125" bestFit="1" customWidth="1"/>
    <col min="6" max="6" width="11.1640625" bestFit="1" customWidth="1"/>
    <col min="9" max="9" width="12.1640625" bestFit="1" customWidth="1"/>
    <col min="10" max="10" width="22.83203125" customWidth="1"/>
    <col min="15" max="18" width="11.1640625" bestFit="1" customWidth="1"/>
    <col min="27" max="27" width="26" bestFit="1" customWidth="1"/>
    <col min="33" max="33" width="15.33203125" bestFit="1" customWidth="1"/>
    <col min="34" max="34" width="17.1640625" customWidth="1"/>
  </cols>
  <sheetData>
    <row r="1" spans="1:38" x14ac:dyDescent="0.2">
      <c r="A1" t="s">
        <v>107</v>
      </c>
      <c r="B1" t="s">
        <v>108</v>
      </c>
      <c r="C1" t="s">
        <v>129</v>
      </c>
      <c r="D1" t="s">
        <v>109</v>
      </c>
      <c r="E1" t="s">
        <v>110</v>
      </c>
      <c r="F1" t="s">
        <v>2540</v>
      </c>
      <c r="G1" t="s">
        <v>111</v>
      </c>
      <c r="H1" t="s">
        <v>112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2216</v>
      </c>
      <c r="P1" t="s">
        <v>2217</v>
      </c>
      <c r="Q1" t="s">
        <v>2218</v>
      </c>
      <c r="R1" t="s">
        <v>3416</v>
      </c>
      <c r="S1" t="s">
        <v>120</v>
      </c>
      <c r="T1" t="s">
        <v>3417</v>
      </c>
      <c r="U1" t="s">
        <v>2901</v>
      </c>
      <c r="V1" t="s">
        <v>2902</v>
      </c>
      <c r="W1" t="s">
        <v>2903</v>
      </c>
      <c r="X1" t="s">
        <v>2904</v>
      </c>
      <c r="Y1" t="s">
        <v>2905</v>
      </c>
      <c r="Z1" t="s">
        <v>124</v>
      </c>
      <c r="AA1" t="s">
        <v>125</v>
      </c>
      <c r="AB1" t="s">
        <v>126</v>
      </c>
      <c r="AC1" t="s">
        <v>127</v>
      </c>
      <c r="AD1" t="s">
        <v>128</v>
      </c>
      <c r="AE1" t="s">
        <v>130</v>
      </c>
      <c r="AF1" t="s">
        <v>131</v>
      </c>
      <c r="AG1" t="s">
        <v>132</v>
      </c>
      <c r="AH1" t="s">
        <v>3364</v>
      </c>
      <c r="AI1" t="s">
        <v>94</v>
      </c>
      <c r="AJ1" t="s">
        <v>133</v>
      </c>
      <c r="AK1" t="s">
        <v>3418</v>
      </c>
      <c r="AL1" t="s">
        <v>3365</v>
      </c>
    </row>
    <row r="2" spans="1:38" s="20" customFormat="1" x14ac:dyDescent="0.2">
      <c r="A2" s="20" t="s">
        <v>3449</v>
      </c>
      <c r="B2" s="20" t="s">
        <v>139</v>
      </c>
      <c r="C2" s="20" t="s">
        <v>3428</v>
      </c>
      <c r="D2" s="20">
        <v>525</v>
      </c>
      <c r="E2" s="20">
        <v>163113019948</v>
      </c>
      <c r="F2" s="20">
        <f t="shared" ref="F2:F10" si="0">E2/5000000000</f>
        <v>32.622603989600002</v>
      </c>
      <c r="G2" s="20" t="s">
        <v>3420</v>
      </c>
      <c r="H2" s="20" t="s">
        <v>3440</v>
      </c>
      <c r="I2" s="20">
        <v>95448579107</v>
      </c>
      <c r="J2" s="20" t="s">
        <v>3422</v>
      </c>
      <c r="K2" s="20" t="s">
        <v>143</v>
      </c>
      <c r="L2" s="20" t="s">
        <v>167</v>
      </c>
      <c r="M2" s="20" t="s">
        <v>173</v>
      </c>
      <c r="N2" s="20" t="s">
        <v>184</v>
      </c>
      <c r="O2" s="26">
        <v>44232</v>
      </c>
      <c r="P2" s="26">
        <v>44232</v>
      </c>
      <c r="Q2" s="26">
        <v>44201</v>
      </c>
      <c r="R2" s="26">
        <v>44171</v>
      </c>
      <c r="S2" s="20" t="s">
        <v>3450</v>
      </c>
      <c r="T2" s="20" t="s">
        <v>3440</v>
      </c>
      <c r="U2" s="20" t="s">
        <v>3424</v>
      </c>
      <c r="V2" s="20" t="s">
        <v>3425</v>
      </c>
      <c r="W2" s="20" t="s">
        <v>3426</v>
      </c>
      <c r="X2" s="20" t="s">
        <v>3427</v>
      </c>
      <c r="Y2" s="20" t="s">
        <v>143</v>
      </c>
      <c r="Z2" s="20" t="s">
        <v>97</v>
      </c>
      <c r="AA2" s="20" t="s">
        <v>3451</v>
      </c>
      <c r="AB2" s="20" t="s">
        <v>151</v>
      </c>
      <c r="AC2" s="20" t="s">
        <v>2560</v>
      </c>
      <c r="AD2" s="20" t="s">
        <v>153</v>
      </c>
      <c r="AE2" s="20" t="s">
        <v>155</v>
      </c>
      <c r="AF2" s="20" t="s">
        <v>3429</v>
      </c>
      <c r="AG2" s="20" t="s">
        <v>3440</v>
      </c>
      <c r="AH2" s="20" t="s">
        <v>3442</v>
      </c>
      <c r="AI2" s="20" t="s">
        <v>3443</v>
      </c>
      <c r="AJ2" s="20" t="s">
        <v>3432</v>
      </c>
      <c r="AK2" s="20" t="s">
        <v>3442</v>
      </c>
      <c r="AL2" s="20" t="s">
        <v>3433</v>
      </c>
    </row>
    <row r="3" spans="1:38" s="20" customFormat="1" x14ac:dyDescent="0.2">
      <c r="A3" s="20" t="s">
        <v>3452</v>
      </c>
      <c r="B3" s="20" t="s">
        <v>139</v>
      </c>
      <c r="C3" s="20" t="s">
        <v>3428</v>
      </c>
      <c r="D3" s="20">
        <v>525</v>
      </c>
      <c r="E3" s="20">
        <v>176292030213</v>
      </c>
      <c r="F3" s="20">
        <f t="shared" si="0"/>
        <v>35.258406042600001</v>
      </c>
      <c r="G3" s="20" t="s">
        <v>3420</v>
      </c>
      <c r="H3" s="20" t="s">
        <v>3445</v>
      </c>
      <c r="I3" s="20">
        <v>104859757292</v>
      </c>
      <c r="J3" s="20" t="s">
        <v>3422</v>
      </c>
      <c r="K3" s="20" t="s">
        <v>143</v>
      </c>
      <c r="L3" s="20" t="s">
        <v>167</v>
      </c>
      <c r="M3" s="20" t="s">
        <v>173</v>
      </c>
      <c r="N3" s="20" t="s">
        <v>184</v>
      </c>
      <c r="O3" s="26">
        <v>44232</v>
      </c>
      <c r="P3" s="26">
        <v>44232</v>
      </c>
      <c r="Q3" s="26">
        <v>44201</v>
      </c>
      <c r="R3" s="26">
        <v>44171</v>
      </c>
      <c r="S3" s="20" t="s">
        <v>3453</v>
      </c>
      <c r="T3" s="20" t="s">
        <v>3445</v>
      </c>
      <c r="U3" s="20" t="s">
        <v>3424</v>
      </c>
      <c r="V3" s="20" t="s">
        <v>3425</v>
      </c>
      <c r="W3" s="20" t="s">
        <v>3426</v>
      </c>
      <c r="X3" s="20" t="s">
        <v>3427</v>
      </c>
      <c r="Y3" s="20" t="s">
        <v>143</v>
      </c>
      <c r="Z3" s="20" t="s">
        <v>97</v>
      </c>
      <c r="AA3" s="20" t="s">
        <v>3451</v>
      </c>
      <c r="AB3" s="20" t="s">
        <v>151</v>
      </c>
      <c r="AC3" s="20" t="s">
        <v>2560</v>
      </c>
      <c r="AD3" s="20" t="s">
        <v>153</v>
      </c>
      <c r="AE3" s="20" t="s">
        <v>155</v>
      </c>
      <c r="AF3" s="20" t="s">
        <v>3429</v>
      </c>
      <c r="AG3" s="20" t="s">
        <v>3445</v>
      </c>
      <c r="AH3" s="20" t="s">
        <v>3447</v>
      </c>
      <c r="AI3" s="20" t="s">
        <v>3448</v>
      </c>
      <c r="AJ3" s="20" t="s">
        <v>3432</v>
      </c>
      <c r="AK3" s="20" t="s">
        <v>3447</v>
      </c>
      <c r="AL3" s="20" t="s">
        <v>3433</v>
      </c>
    </row>
    <row r="4" spans="1:38" s="20" customFormat="1" x14ac:dyDescent="0.2">
      <c r="A4" s="20" t="s">
        <v>3454</v>
      </c>
      <c r="B4" s="20" t="s">
        <v>139</v>
      </c>
      <c r="C4" s="20" t="s">
        <v>3428</v>
      </c>
      <c r="D4" s="20">
        <v>525</v>
      </c>
      <c r="E4" s="20">
        <v>96393272889</v>
      </c>
      <c r="F4" s="20">
        <f t="shared" si="0"/>
        <v>19.278654577800001</v>
      </c>
      <c r="G4" s="20" t="s">
        <v>3420</v>
      </c>
      <c r="H4" s="20" t="s">
        <v>3455</v>
      </c>
      <c r="I4" s="20">
        <v>59722017877</v>
      </c>
      <c r="J4" s="20" t="s">
        <v>3422</v>
      </c>
      <c r="K4" s="20" t="s">
        <v>143</v>
      </c>
      <c r="L4" s="20" t="s">
        <v>144</v>
      </c>
      <c r="M4" s="20" t="s">
        <v>173</v>
      </c>
      <c r="N4" s="20" t="s">
        <v>184</v>
      </c>
      <c r="O4" s="26">
        <v>44232</v>
      </c>
      <c r="P4" s="26">
        <v>44232</v>
      </c>
      <c r="Q4" s="26">
        <v>44202</v>
      </c>
      <c r="R4" s="26">
        <v>44200</v>
      </c>
      <c r="S4" s="20" t="s">
        <v>3456</v>
      </c>
      <c r="T4" s="20" t="s">
        <v>3455</v>
      </c>
      <c r="U4" s="20" t="s">
        <v>3424</v>
      </c>
      <c r="V4" s="20" t="s">
        <v>3425</v>
      </c>
      <c r="W4" s="20" t="s">
        <v>3457</v>
      </c>
      <c r="X4" s="20" t="s">
        <v>3458</v>
      </c>
      <c r="Y4" s="20" t="s">
        <v>143</v>
      </c>
      <c r="Z4" s="20" t="s">
        <v>97</v>
      </c>
      <c r="AA4" s="20" t="s">
        <v>3451</v>
      </c>
      <c r="AB4" s="20" t="s">
        <v>151</v>
      </c>
      <c r="AC4" s="20" t="s">
        <v>2560</v>
      </c>
      <c r="AD4" s="20" t="s">
        <v>153</v>
      </c>
      <c r="AE4" s="20" t="s">
        <v>155</v>
      </c>
      <c r="AF4" s="20" t="s">
        <v>3429</v>
      </c>
      <c r="AG4" s="20" t="s">
        <v>3455</v>
      </c>
      <c r="AH4" s="20" t="s">
        <v>3459</v>
      </c>
      <c r="AI4" s="20" t="s">
        <v>3460</v>
      </c>
      <c r="AJ4" s="20" t="s">
        <v>3432</v>
      </c>
      <c r="AK4" s="20" t="s">
        <v>3459</v>
      </c>
      <c r="AL4" s="20" t="s">
        <v>3433</v>
      </c>
    </row>
    <row r="5" spans="1:38" s="21" customFormat="1" x14ac:dyDescent="0.2">
      <c r="A5" s="21" t="s">
        <v>3461</v>
      </c>
      <c r="B5" s="21" t="s">
        <v>139</v>
      </c>
      <c r="C5" s="21" t="s">
        <v>3428</v>
      </c>
      <c r="D5" s="21">
        <v>525</v>
      </c>
      <c r="E5" s="21">
        <v>96393272889</v>
      </c>
      <c r="F5" s="21">
        <f t="shared" si="0"/>
        <v>19.278654577800001</v>
      </c>
      <c r="G5" s="21" t="s">
        <v>3420</v>
      </c>
      <c r="H5" s="21" t="s">
        <v>3455</v>
      </c>
      <c r="I5" s="21">
        <v>59722017877</v>
      </c>
      <c r="J5" s="21" t="s">
        <v>3422</v>
      </c>
      <c r="K5" s="21" t="s">
        <v>143</v>
      </c>
      <c r="L5" s="21" t="s">
        <v>144</v>
      </c>
      <c r="M5" s="21" t="s">
        <v>162</v>
      </c>
      <c r="N5" s="21" t="s">
        <v>146</v>
      </c>
      <c r="O5" s="30">
        <v>44232</v>
      </c>
      <c r="P5" s="30">
        <v>44232</v>
      </c>
      <c r="Q5" s="30">
        <v>44203</v>
      </c>
      <c r="R5" s="30">
        <v>44200</v>
      </c>
      <c r="S5" s="21" t="s">
        <v>3462</v>
      </c>
      <c r="T5" s="21" t="s">
        <v>3455</v>
      </c>
      <c r="U5" s="21" t="s">
        <v>3424</v>
      </c>
      <c r="V5" s="21" t="s">
        <v>3425</v>
      </c>
      <c r="W5" s="21" t="s">
        <v>3457</v>
      </c>
      <c r="X5" s="21" t="s">
        <v>3458</v>
      </c>
      <c r="Y5" s="21" t="s">
        <v>143</v>
      </c>
      <c r="Z5" s="21" t="s">
        <v>97</v>
      </c>
      <c r="AA5" s="21" t="s">
        <v>3451</v>
      </c>
      <c r="AB5" s="21" t="s">
        <v>151</v>
      </c>
      <c r="AC5" s="21" t="s">
        <v>2560</v>
      </c>
      <c r="AD5" s="21" t="s">
        <v>153</v>
      </c>
      <c r="AE5" s="21" t="s">
        <v>155</v>
      </c>
      <c r="AF5" s="21" t="s">
        <v>3429</v>
      </c>
      <c r="AG5" s="21" t="s">
        <v>3455</v>
      </c>
      <c r="AH5" s="21" t="s">
        <v>3459</v>
      </c>
      <c r="AI5" s="21" t="s">
        <v>3460</v>
      </c>
      <c r="AJ5" s="21" t="s">
        <v>3432</v>
      </c>
      <c r="AK5" s="21" t="s">
        <v>3459</v>
      </c>
      <c r="AL5" s="21" t="s">
        <v>3433</v>
      </c>
    </row>
    <row r="6" spans="1:38" x14ac:dyDescent="0.2">
      <c r="A6" t="s">
        <v>3419</v>
      </c>
      <c r="B6" t="s">
        <v>139</v>
      </c>
      <c r="C6" t="s">
        <v>3428</v>
      </c>
      <c r="D6">
        <v>302</v>
      </c>
      <c r="E6">
        <v>97835450994</v>
      </c>
      <c r="F6">
        <f t="shared" si="0"/>
        <v>19.567090198799999</v>
      </c>
      <c r="G6" t="s">
        <v>3420</v>
      </c>
      <c r="H6" t="s">
        <v>3421</v>
      </c>
      <c r="I6">
        <v>41691381765</v>
      </c>
      <c r="J6" t="s">
        <v>3422</v>
      </c>
      <c r="K6" t="s">
        <v>143</v>
      </c>
      <c r="L6" t="s">
        <v>144</v>
      </c>
      <c r="M6" t="s">
        <v>191</v>
      </c>
      <c r="N6" t="s">
        <v>163</v>
      </c>
      <c r="O6" s="25">
        <v>44232</v>
      </c>
      <c r="P6" s="25">
        <v>44232</v>
      </c>
      <c r="Q6" s="25">
        <v>44174</v>
      </c>
      <c r="R6" s="25">
        <v>44171</v>
      </c>
      <c r="S6" t="s">
        <v>3423</v>
      </c>
      <c r="T6" t="s">
        <v>3421</v>
      </c>
      <c r="U6" t="s">
        <v>3424</v>
      </c>
      <c r="V6" t="s">
        <v>3425</v>
      </c>
      <c r="W6" t="s">
        <v>3426</v>
      </c>
      <c r="X6" t="s">
        <v>3427</v>
      </c>
      <c r="Y6" t="s">
        <v>143</v>
      </c>
      <c r="Z6" t="s">
        <v>2224</v>
      </c>
      <c r="AA6" t="s">
        <v>2716</v>
      </c>
      <c r="AB6" t="s">
        <v>151</v>
      </c>
      <c r="AC6" t="s">
        <v>2560</v>
      </c>
      <c r="AD6" t="s">
        <v>153</v>
      </c>
      <c r="AE6" t="s">
        <v>155</v>
      </c>
      <c r="AF6" t="s">
        <v>3429</v>
      </c>
      <c r="AG6" t="s">
        <v>3421</v>
      </c>
      <c r="AH6" t="s">
        <v>3430</v>
      </c>
      <c r="AI6" t="s">
        <v>3431</v>
      </c>
      <c r="AJ6" t="s">
        <v>3432</v>
      </c>
      <c r="AK6" t="s">
        <v>3430</v>
      </c>
      <c r="AL6" t="s">
        <v>3433</v>
      </c>
    </row>
    <row r="7" spans="1:38" x14ac:dyDescent="0.2">
      <c r="A7" t="s">
        <v>3434</v>
      </c>
      <c r="B7" t="s">
        <v>139</v>
      </c>
      <c r="C7" t="s">
        <v>3428</v>
      </c>
      <c r="D7">
        <v>302</v>
      </c>
      <c r="E7">
        <v>99401427902</v>
      </c>
      <c r="F7">
        <f t="shared" si="0"/>
        <v>19.880285580399999</v>
      </c>
      <c r="G7" t="s">
        <v>3420</v>
      </c>
      <c r="H7" t="s">
        <v>3435</v>
      </c>
      <c r="I7">
        <v>42105286127</v>
      </c>
      <c r="J7" t="s">
        <v>3422</v>
      </c>
      <c r="K7" t="s">
        <v>143</v>
      </c>
      <c r="L7" t="s">
        <v>144</v>
      </c>
      <c r="M7" t="s">
        <v>162</v>
      </c>
      <c r="N7" t="s">
        <v>184</v>
      </c>
      <c r="O7" s="25">
        <v>44232</v>
      </c>
      <c r="P7" s="25">
        <v>44232</v>
      </c>
      <c r="Q7" s="25">
        <v>44174</v>
      </c>
      <c r="R7" s="25">
        <v>44171</v>
      </c>
      <c r="S7" t="s">
        <v>3436</v>
      </c>
      <c r="T7" t="s">
        <v>3435</v>
      </c>
      <c r="U7" t="s">
        <v>3424</v>
      </c>
      <c r="V7" t="s">
        <v>3425</v>
      </c>
      <c r="W7" t="s">
        <v>3426</v>
      </c>
      <c r="X7" t="s">
        <v>3427</v>
      </c>
      <c r="Y7" t="s">
        <v>143</v>
      </c>
      <c r="Z7" t="s">
        <v>2224</v>
      </c>
      <c r="AA7" t="s">
        <v>2716</v>
      </c>
      <c r="AB7" t="s">
        <v>151</v>
      </c>
      <c r="AC7" t="s">
        <v>2560</v>
      </c>
      <c r="AD7" t="s">
        <v>153</v>
      </c>
      <c r="AE7" t="s">
        <v>155</v>
      </c>
      <c r="AF7" t="s">
        <v>3429</v>
      </c>
      <c r="AG7" t="s">
        <v>3435</v>
      </c>
      <c r="AH7" t="s">
        <v>3437</v>
      </c>
      <c r="AI7" t="s">
        <v>3438</v>
      </c>
      <c r="AJ7" t="s">
        <v>3432</v>
      </c>
      <c r="AK7" t="s">
        <v>3437</v>
      </c>
      <c r="AL7" t="s">
        <v>3433</v>
      </c>
    </row>
    <row r="8" spans="1:38" x14ac:dyDescent="0.2">
      <c r="A8" t="s">
        <v>3439</v>
      </c>
      <c r="B8" t="s">
        <v>139</v>
      </c>
      <c r="C8" t="s">
        <v>3428</v>
      </c>
      <c r="D8">
        <v>302</v>
      </c>
      <c r="E8">
        <v>121589011844</v>
      </c>
      <c r="F8">
        <f t="shared" si="0"/>
        <v>24.317802368799999</v>
      </c>
      <c r="G8" t="s">
        <v>3420</v>
      </c>
      <c r="H8" t="s">
        <v>3440</v>
      </c>
      <c r="I8">
        <v>52436747663</v>
      </c>
      <c r="J8" t="s">
        <v>3422</v>
      </c>
      <c r="K8" t="s">
        <v>143</v>
      </c>
      <c r="L8" t="s">
        <v>144</v>
      </c>
      <c r="M8" t="s">
        <v>145</v>
      </c>
      <c r="N8" t="s">
        <v>146</v>
      </c>
      <c r="O8" s="25">
        <v>44232</v>
      </c>
      <c r="P8" s="25">
        <v>44232</v>
      </c>
      <c r="Q8" s="25">
        <v>44192</v>
      </c>
      <c r="R8" s="25">
        <v>44171</v>
      </c>
      <c r="S8" t="s">
        <v>3441</v>
      </c>
      <c r="T8" t="s">
        <v>3440</v>
      </c>
      <c r="U8" t="s">
        <v>3424</v>
      </c>
      <c r="V8" t="s">
        <v>3425</v>
      </c>
      <c r="W8" t="s">
        <v>3426</v>
      </c>
      <c r="X8" t="s">
        <v>3427</v>
      </c>
      <c r="Y8" t="s">
        <v>143</v>
      </c>
      <c r="Z8" t="s">
        <v>2224</v>
      </c>
      <c r="AA8" t="s">
        <v>2716</v>
      </c>
      <c r="AB8" t="s">
        <v>151</v>
      </c>
      <c r="AC8" t="s">
        <v>2560</v>
      </c>
      <c r="AD8" t="s">
        <v>153</v>
      </c>
      <c r="AE8" t="s">
        <v>155</v>
      </c>
      <c r="AF8" t="s">
        <v>3429</v>
      </c>
      <c r="AG8" t="s">
        <v>3440</v>
      </c>
      <c r="AH8" t="s">
        <v>3442</v>
      </c>
      <c r="AI8" t="s">
        <v>3443</v>
      </c>
      <c r="AJ8" t="s">
        <v>3432</v>
      </c>
      <c r="AK8" t="s">
        <v>3442</v>
      </c>
      <c r="AL8" t="s">
        <v>3433</v>
      </c>
    </row>
    <row r="9" spans="1:38" x14ac:dyDescent="0.2">
      <c r="A9" t="s">
        <v>3444</v>
      </c>
      <c r="B9" t="s">
        <v>139</v>
      </c>
      <c r="C9" t="s">
        <v>3428</v>
      </c>
      <c r="D9">
        <v>302</v>
      </c>
      <c r="E9">
        <v>129056295856</v>
      </c>
      <c r="F9">
        <f t="shared" si="0"/>
        <v>25.8112591712</v>
      </c>
      <c r="G9" t="s">
        <v>3420</v>
      </c>
      <c r="H9" t="s">
        <v>3445</v>
      </c>
      <c r="I9">
        <v>57324090894</v>
      </c>
      <c r="J9" t="s">
        <v>3422</v>
      </c>
      <c r="K9" t="s">
        <v>143</v>
      </c>
      <c r="L9" t="s">
        <v>167</v>
      </c>
      <c r="M9" t="s">
        <v>145</v>
      </c>
      <c r="N9" t="s">
        <v>146</v>
      </c>
      <c r="O9" s="25">
        <v>44232</v>
      </c>
      <c r="P9" s="25">
        <v>44232</v>
      </c>
      <c r="Q9" s="25">
        <v>44192</v>
      </c>
      <c r="R9" s="25">
        <v>44171</v>
      </c>
      <c r="S9" t="s">
        <v>3446</v>
      </c>
      <c r="T9" t="s">
        <v>3445</v>
      </c>
      <c r="U9" t="s">
        <v>3424</v>
      </c>
      <c r="V9" t="s">
        <v>3425</v>
      </c>
      <c r="W9" t="s">
        <v>3426</v>
      </c>
      <c r="X9" t="s">
        <v>3427</v>
      </c>
      <c r="Y9" t="s">
        <v>143</v>
      </c>
      <c r="Z9" t="s">
        <v>2224</v>
      </c>
      <c r="AA9" t="s">
        <v>2716</v>
      </c>
      <c r="AB9" t="s">
        <v>151</v>
      </c>
      <c r="AC9" t="s">
        <v>2560</v>
      </c>
      <c r="AD9" t="s">
        <v>153</v>
      </c>
      <c r="AE9" t="s">
        <v>155</v>
      </c>
      <c r="AF9" t="s">
        <v>3429</v>
      </c>
      <c r="AG9" t="s">
        <v>3445</v>
      </c>
      <c r="AH9" t="s">
        <v>3447</v>
      </c>
      <c r="AI9" t="s">
        <v>3448</v>
      </c>
      <c r="AJ9" t="s">
        <v>3432</v>
      </c>
      <c r="AK9" t="s">
        <v>3447</v>
      </c>
      <c r="AL9" t="s">
        <v>3433</v>
      </c>
    </row>
    <row r="10" spans="1:38" x14ac:dyDescent="0.2">
      <c r="A10" t="s">
        <v>3463</v>
      </c>
      <c r="B10" t="s">
        <v>139</v>
      </c>
      <c r="C10" t="s">
        <v>3428</v>
      </c>
      <c r="D10">
        <v>298</v>
      </c>
      <c r="E10">
        <v>890913303977</v>
      </c>
      <c r="F10">
        <f t="shared" si="0"/>
        <v>178.18266079540001</v>
      </c>
      <c r="G10" t="s">
        <v>3420</v>
      </c>
      <c r="H10" t="s">
        <v>3464</v>
      </c>
      <c r="I10">
        <v>293367491291</v>
      </c>
      <c r="J10" t="s">
        <v>3422</v>
      </c>
      <c r="K10" t="s">
        <v>143</v>
      </c>
      <c r="L10" t="s">
        <v>2715</v>
      </c>
      <c r="M10" t="s">
        <v>162</v>
      </c>
      <c r="N10" t="s">
        <v>213</v>
      </c>
      <c r="O10" s="25">
        <v>44232</v>
      </c>
      <c r="P10" s="25">
        <v>44232</v>
      </c>
      <c r="Q10" s="25">
        <v>44202</v>
      </c>
      <c r="R10" s="25">
        <v>44200</v>
      </c>
      <c r="S10" t="s">
        <v>3465</v>
      </c>
      <c r="T10" t="s">
        <v>3464</v>
      </c>
      <c r="U10" t="s">
        <v>3424</v>
      </c>
      <c r="V10" t="s">
        <v>3425</v>
      </c>
      <c r="W10" t="s">
        <v>3457</v>
      </c>
      <c r="X10" t="s">
        <v>3458</v>
      </c>
      <c r="Y10" t="s">
        <v>143</v>
      </c>
      <c r="Z10" t="s">
        <v>97</v>
      </c>
      <c r="AA10" t="s">
        <v>3466</v>
      </c>
      <c r="AB10" t="s">
        <v>151</v>
      </c>
      <c r="AC10" t="s">
        <v>2560</v>
      </c>
      <c r="AD10" t="s">
        <v>153</v>
      </c>
      <c r="AE10" t="s">
        <v>155</v>
      </c>
      <c r="AF10" t="s">
        <v>3429</v>
      </c>
      <c r="AG10" t="s">
        <v>3464</v>
      </c>
      <c r="AH10" t="s">
        <v>3467</v>
      </c>
      <c r="AI10" t="s">
        <v>3468</v>
      </c>
      <c r="AJ10" t="s">
        <v>3432</v>
      </c>
      <c r="AK10" t="s">
        <v>3467</v>
      </c>
      <c r="AL10" t="s">
        <v>3433</v>
      </c>
    </row>
  </sheetData>
  <autoFilter ref="A1:AL1" xr:uid="{08E49D6E-8F0E-C042-8108-160C7DE43BA0}">
    <sortState xmlns:xlrd2="http://schemas.microsoft.com/office/spreadsheetml/2017/richdata2" ref="A2:AL10">
      <sortCondition descending="1" ref="D1:D10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EA3A1-F5A8-9C48-8F8B-3BA60A8E00CF}">
  <dimension ref="A1:AL35"/>
  <sheetViews>
    <sheetView topLeftCell="AH1" workbookViewId="0">
      <selection activeCell="AL19" sqref="AL19"/>
    </sheetView>
  </sheetViews>
  <sheetFormatPr baseColWidth="10" defaultRowHeight="16" x14ac:dyDescent="0.2"/>
  <cols>
    <col min="1" max="1" width="11.5" bestFit="1" customWidth="1"/>
    <col min="2" max="2" width="5.33203125" bestFit="1" customWidth="1"/>
    <col min="4" max="4" width="10.83203125" bestFit="1" customWidth="1"/>
    <col min="5" max="5" width="12.33203125" bestFit="1" customWidth="1"/>
    <col min="6" max="6" width="16.5" customWidth="1"/>
    <col min="9" max="9" width="12.1640625" bestFit="1" customWidth="1"/>
    <col min="17" max="18" width="11" bestFit="1" customWidth="1"/>
    <col min="29" max="29" width="28" bestFit="1" customWidth="1"/>
    <col min="34" max="34" width="15.83203125" bestFit="1" customWidth="1"/>
    <col min="35" max="35" width="12" bestFit="1" customWidth="1"/>
  </cols>
  <sheetData>
    <row r="1" spans="1:38" x14ac:dyDescent="0.2">
      <c r="A1" t="s">
        <v>107</v>
      </c>
      <c r="B1" t="s">
        <v>2898</v>
      </c>
      <c r="C1" t="s">
        <v>108</v>
      </c>
      <c r="D1" t="s">
        <v>109</v>
      </c>
      <c r="E1" t="s">
        <v>110</v>
      </c>
      <c r="F1" t="s">
        <v>2226</v>
      </c>
      <c r="G1" t="s">
        <v>111</v>
      </c>
      <c r="H1" t="s">
        <v>112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2899</v>
      </c>
      <c r="P1" t="s">
        <v>2900</v>
      </c>
      <c r="Q1" t="s">
        <v>2216</v>
      </c>
      <c r="R1" t="s">
        <v>2218</v>
      </c>
      <c r="S1" t="s">
        <v>120</v>
      </c>
      <c r="T1" t="s">
        <v>2901</v>
      </c>
      <c r="U1" t="s">
        <v>2902</v>
      </c>
      <c r="V1" t="s">
        <v>2903</v>
      </c>
      <c r="W1" t="s">
        <v>2904</v>
      </c>
      <c r="X1" t="s">
        <v>2905</v>
      </c>
      <c r="Y1" t="s">
        <v>124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  <c r="AF1" t="s">
        <v>132</v>
      </c>
      <c r="AG1" t="s">
        <v>2906</v>
      </c>
      <c r="AH1" t="s">
        <v>94</v>
      </c>
      <c r="AI1" t="s">
        <v>133</v>
      </c>
      <c r="AJ1" t="s">
        <v>2551</v>
      </c>
      <c r="AK1" t="s">
        <v>2907</v>
      </c>
      <c r="AL1" t="s">
        <v>125</v>
      </c>
    </row>
    <row r="2" spans="1:38" s="20" customFormat="1" x14ac:dyDescent="0.2">
      <c r="A2" s="20" t="s">
        <v>2908</v>
      </c>
      <c r="B2" s="20">
        <v>1</v>
      </c>
      <c r="C2" s="20" t="s">
        <v>139</v>
      </c>
      <c r="D2" s="20">
        <v>502</v>
      </c>
      <c r="E2" s="20">
        <v>76101471614</v>
      </c>
      <c r="F2" s="20">
        <f t="shared" ref="F2:F35" si="0">E2/11000000000</f>
        <v>6.9183156012727274</v>
      </c>
      <c r="G2" s="20" t="s">
        <v>2909</v>
      </c>
      <c r="H2" s="20" t="s">
        <v>2910</v>
      </c>
      <c r="I2" s="20">
        <v>31302127142</v>
      </c>
      <c r="J2" s="20" t="s">
        <v>2911</v>
      </c>
      <c r="K2" s="20" t="s">
        <v>143</v>
      </c>
      <c r="L2" s="20" t="s">
        <v>2912</v>
      </c>
      <c r="M2" s="20" t="s">
        <v>2913</v>
      </c>
      <c r="N2" s="20" t="s">
        <v>2914</v>
      </c>
      <c r="O2" s="20" t="s">
        <v>2915</v>
      </c>
      <c r="P2" s="20" t="s">
        <v>2916</v>
      </c>
      <c r="Q2" s="26">
        <v>43589</v>
      </c>
      <c r="R2" s="26">
        <v>43588</v>
      </c>
      <c r="S2" s="20" t="s">
        <v>2917</v>
      </c>
      <c r="T2" s="20" t="s">
        <v>2911</v>
      </c>
      <c r="U2" s="20" t="s">
        <v>2918</v>
      </c>
      <c r="V2" s="20" t="s">
        <v>2919</v>
      </c>
      <c r="W2" s="20" t="s">
        <v>2920</v>
      </c>
      <c r="X2" s="20" t="s">
        <v>143</v>
      </c>
      <c r="Y2" s="20" t="s">
        <v>149</v>
      </c>
      <c r="Z2" s="20" t="s">
        <v>151</v>
      </c>
      <c r="AA2" s="20" t="s">
        <v>2560</v>
      </c>
      <c r="AB2" s="20" t="s">
        <v>153</v>
      </c>
      <c r="AC2" s="20" t="s">
        <v>2921</v>
      </c>
      <c r="AD2" s="20" t="s">
        <v>155</v>
      </c>
      <c r="AE2" s="20" t="s">
        <v>2922</v>
      </c>
      <c r="AF2" s="20" t="s">
        <v>2910</v>
      </c>
      <c r="AG2" s="20" t="s">
        <v>2923</v>
      </c>
      <c r="AH2" s="20" t="s">
        <v>2923</v>
      </c>
      <c r="AI2" s="20" t="s">
        <v>2924</v>
      </c>
      <c r="AJ2" s="20" t="s">
        <v>2925</v>
      </c>
      <c r="AK2" s="20" t="s">
        <v>2926</v>
      </c>
    </row>
    <row r="3" spans="1:38" s="20" customFormat="1" x14ac:dyDescent="0.2">
      <c r="A3" s="20" t="s">
        <v>2971</v>
      </c>
      <c r="B3" s="20">
        <v>1</v>
      </c>
      <c r="C3" s="20" t="s">
        <v>139</v>
      </c>
      <c r="D3" s="20">
        <v>502</v>
      </c>
      <c r="E3" s="20">
        <v>77779838334</v>
      </c>
      <c r="F3" s="20">
        <f t="shared" si="0"/>
        <v>7.0708943939999997</v>
      </c>
      <c r="G3" s="20" t="s">
        <v>2909</v>
      </c>
      <c r="H3" s="20" t="s">
        <v>2910</v>
      </c>
      <c r="I3" s="20">
        <v>33846180748</v>
      </c>
      <c r="J3" s="20" t="s">
        <v>2911</v>
      </c>
      <c r="K3" s="20" t="s">
        <v>143</v>
      </c>
      <c r="L3" s="20" t="s">
        <v>2912</v>
      </c>
      <c r="M3" s="20" t="s">
        <v>2972</v>
      </c>
      <c r="N3" s="20" t="s">
        <v>2914</v>
      </c>
      <c r="O3" s="20" t="s">
        <v>2915</v>
      </c>
      <c r="P3" s="20" t="s">
        <v>2916</v>
      </c>
      <c r="Q3" s="26">
        <v>43590</v>
      </c>
      <c r="R3" s="26">
        <v>43590</v>
      </c>
      <c r="S3" s="20" t="s">
        <v>2973</v>
      </c>
      <c r="T3" s="20" t="s">
        <v>2911</v>
      </c>
      <c r="U3" s="20" t="s">
        <v>2918</v>
      </c>
      <c r="V3" s="20" t="s">
        <v>2919</v>
      </c>
      <c r="W3" s="20" t="s">
        <v>2920</v>
      </c>
      <c r="X3" s="20" t="s">
        <v>143</v>
      </c>
      <c r="Y3" s="20" t="s">
        <v>149</v>
      </c>
      <c r="Z3" s="20" t="s">
        <v>151</v>
      </c>
      <c r="AA3" s="20" t="s">
        <v>2560</v>
      </c>
      <c r="AB3" s="20" t="s">
        <v>153</v>
      </c>
      <c r="AC3" s="20" t="s">
        <v>2921</v>
      </c>
      <c r="AD3" s="20" t="s">
        <v>155</v>
      </c>
      <c r="AE3" s="20" t="s">
        <v>2953</v>
      </c>
      <c r="AF3" s="20" t="s">
        <v>2910</v>
      </c>
      <c r="AG3" s="20" t="s">
        <v>2923</v>
      </c>
      <c r="AH3" s="20" t="s">
        <v>2923</v>
      </c>
      <c r="AI3" s="20" t="s">
        <v>2924</v>
      </c>
      <c r="AJ3" s="20" t="s">
        <v>2925</v>
      </c>
      <c r="AK3" s="20" t="s">
        <v>2926</v>
      </c>
    </row>
    <row r="4" spans="1:38" x14ac:dyDescent="0.2">
      <c r="A4" t="s">
        <v>2969</v>
      </c>
      <c r="B4">
        <v>1</v>
      </c>
      <c r="C4" t="s">
        <v>139</v>
      </c>
      <c r="D4">
        <v>502</v>
      </c>
      <c r="E4">
        <v>78084012182</v>
      </c>
      <c r="F4">
        <f t="shared" si="0"/>
        <v>7.0985465620000001</v>
      </c>
      <c r="G4" t="s">
        <v>2909</v>
      </c>
      <c r="H4" t="s">
        <v>2910</v>
      </c>
      <c r="I4">
        <v>33875953015</v>
      </c>
      <c r="J4" t="s">
        <v>2911</v>
      </c>
      <c r="K4" t="s">
        <v>143</v>
      </c>
      <c r="L4" t="s">
        <v>2931</v>
      </c>
      <c r="M4" t="s">
        <v>2942</v>
      </c>
      <c r="N4" t="s">
        <v>2949</v>
      </c>
      <c r="O4" t="s">
        <v>2915</v>
      </c>
      <c r="P4" t="s">
        <v>2916</v>
      </c>
      <c r="Q4" s="25">
        <v>43590</v>
      </c>
      <c r="R4" s="25">
        <v>43590</v>
      </c>
      <c r="S4" t="s">
        <v>2970</v>
      </c>
      <c r="T4" t="s">
        <v>2911</v>
      </c>
      <c r="U4" t="s">
        <v>2918</v>
      </c>
      <c r="V4" t="s">
        <v>2919</v>
      </c>
      <c r="W4" t="s">
        <v>2920</v>
      </c>
      <c r="X4" t="s">
        <v>143</v>
      </c>
      <c r="Y4" t="s">
        <v>149</v>
      </c>
      <c r="Z4" t="s">
        <v>151</v>
      </c>
      <c r="AA4" t="s">
        <v>2560</v>
      </c>
      <c r="AB4" t="s">
        <v>153</v>
      </c>
      <c r="AC4" t="s">
        <v>2921</v>
      </c>
      <c r="AD4" t="s">
        <v>155</v>
      </c>
      <c r="AE4" t="s">
        <v>2953</v>
      </c>
      <c r="AF4" t="s">
        <v>2910</v>
      </c>
      <c r="AG4" t="s">
        <v>2923</v>
      </c>
      <c r="AH4" t="s">
        <v>2923</v>
      </c>
      <c r="AI4" t="s">
        <v>2924</v>
      </c>
      <c r="AJ4" t="s">
        <v>2925</v>
      </c>
      <c r="AK4" t="s">
        <v>2926</v>
      </c>
    </row>
    <row r="5" spans="1:38" x14ac:dyDescent="0.2">
      <c r="A5" t="s">
        <v>2927</v>
      </c>
      <c r="B5">
        <v>1</v>
      </c>
      <c r="C5" t="s">
        <v>139</v>
      </c>
      <c r="D5">
        <v>502</v>
      </c>
      <c r="E5">
        <v>78939914652</v>
      </c>
      <c r="F5">
        <f t="shared" si="0"/>
        <v>7.1763558774545455</v>
      </c>
      <c r="G5" t="s">
        <v>2909</v>
      </c>
      <c r="H5" t="s">
        <v>2910</v>
      </c>
      <c r="I5">
        <v>32725526018</v>
      </c>
      <c r="J5" t="s">
        <v>2911</v>
      </c>
      <c r="K5" t="s">
        <v>143</v>
      </c>
      <c r="L5" t="s">
        <v>2912</v>
      </c>
      <c r="M5" t="s">
        <v>2928</v>
      </c>
      <c r="N5" t="s">
        <v>2914</v>
      </c>
      <c r="O5" t="s">
        <v>2915</v>
      </c>
      <c r="P5" t="s">
        <v>2916</v>
      </c>
      <c r="Q5">
        <v>43589</v>
      </c>
      <c r="R5">
        <v>43589</v>
      </c>
      <c r="S5" t="s">
        <v>2929</v>
      </c>
      <c r="T5" t="s">
        <v>2911</v>
      </c>
      <c r="U5" t="s">
        <v>2918</v>
      </c>
      <c r="V5" t="s">
        <v>2919</v>
      </c>
      <c r="W5" t="s">
        <v>2920</v>
      </c>
      <c r="X5" t="s">
        <v>143</v>
      </c>
      <c r="Y5" t="s">
        <v>149</v>
      </c>
      <c r="Z5" t="s">
        <v>151</v>
      </c>
      <c r="AA5" t="s">
        <v>2560</v>
      </c>
      <c r="AB5" t="s">
        <v>153</v>
      </c>
      <c r="AC5" t="s">
        <v>2921</v>
      </c>
      <c r="AD5" t="s">
        <v>155</v>
      </c>
      <c r="AE5" t="s">
        <v>2922</v>
      </c>
      <c r="AF5" t="s">
        <v>2910</v>
      </c>
      <c r="AG5" t="s">
        <v>2923</v>
      </c>
      <c r="AH5" t="s">
        <v>2923</v>
      </c>
      <c r="AI5" t="s">
        <v>2924</v>
      </c>
      <c r="AJ5" t="s">
        <v>2925</v>
      </c>
      <c r="AK5" t="s">
        <v>2926</v>
      </c>
    </row>
    <row r="6" spans="1:38" x14ac:dyDescent="0.2">
      <c r="A6" t="s">
        <v>2967</v>
      </c>
      <c r="B6">
        <v>1</v>
      </c>
      <c r="C6" t="s">
        <v>139</v>
      </c>
      <c r="D6">
        <v>502</v>
      </c>
      <c r="E6">
        <v>78943080264</v>
      </c>
      <c r="F6">
        <f t="shared" si="0"/>
        <v>7.1766436603636361</v>
      </c>
      <c r="G6" t="s">
        <v>2909</v>
      </c>
      <c r="H6" t="s">
        <v>2910</v>
      </c>
      <c r="I6">
        <v>34823394288</v>
      </c>
      <c r="J6" t="s">
        <v>2911</v>
      </c>
      <c r="K6" t="s">
        <v>143</v>
      </c>
      <c r="L6" t="s">
        <v>2912</v>
      </c>
      <c r="M6" t="s">
        <v>2936</v>
      </c>
      <c r="N6" t="s">
        <v>2955</v>
      </c>
      <c r="O6" t="s">
        <v>2915</v>
      </c>
      <c r="P6" t="s">
        <v>2916</v>
      </c>
      <c r="Q6" s="25">
        <v>43590</v>
      </c>
      <c r="R6" s="25">
        <v>43590</v>
      </c>
      <c r="S6" t="s">
        <v>2968</v>
      </c>
      <c r="T6" t="s">
        <v>2911</v>
      </c>
      <c r="U6" t="s">
        <v>2918</v>
      </c>
      <c r="V6" t="s">
        <v>2919</v>
      </c>
      <c r="W6" t="s">
        <v>2920</v>
      </c>
      <c r="X6" t="s">
        <v>143</v>
      </c>
      <c r="Y6" t="s">
        <v>149</v>
      </c>
      <c r="Z6" t="s">
        <v>151</v>
      </c>
      <c r="AA6" t="s">
        <v>2560</v>
      </c>
      <c r="AB6" t="s">
        <v>153</v>
      </c>
      <c r="AC6" t="s">
        <v>2921</v>
      </c>
      <c r="AD6" t="s">
        <v>155</v>
      </c>
      <c r="AE6" t="s">
        <v>2953</v>
      </c>
      <c r="AF6" t="s">
        <v>2910</v>
      </c>
      <c r="AG6" t="s">
        <v>2923</v>
      </c>
      <c r="AH6" t="s">
        <v>2923</v>
      </c>
      <c r="AI6" t="s">
        <v>2924</v>
      </c>
      <c r="AJ6" t="s">
        <v>2925</v>
      </c>
      <c r="AK6" t="s">
        <v>2926</v>
      </c>
    </row>
    <row r="7" spans="1:38" x14ac:dyDescent="0.2">
      <c r="A7" t="s">
        <v>2974</v>
      </c>
      <c r="B7">
        <v>1</v>
      </c>
      <c r="C7" t="s">
        <v>139</v>
      </c>
      <c r="D7">
        <v>502</v>
      </c>
      <c r="E7">
        <v>79185704896</v>
      </c>
      <c r="F7">
        <f t="shared" si="0"/>
        <v>7.1987004450909087</v>
      </c>
      <c r="G7" t="s">
        <v>2909</v>
      </c>
      <c r="H7" t="s">
        <v>2910</v>
      </c>
      <c r="I7">
        <v>34460554054</v>
      </c>
      <c r="J7" t="s">
        <v>2911</v>
      </c>
      <c r="K7" t="s">
        <v>143</v>
      </c>
      <c r="L7" t="s">
        <v>2931</v>
      </c>
      <c r="M7" t="s">
        <v>2932</v>
      </c>
      <c r="N7" t="s">
        <v>2933</v>
      </c>
      <c r="O7" t="s">
        <v>2915</v>
      </c>
      <c r="P7" t="s">
        <v>2916</v>
      </c>
      <c r="Q7" s="25">
        <v>43590</v>
      </c>
      <c r="R7" s="25">
        <v>43590</v>
      </c>
      <c r="S7" t="s">
        <v>2975</v>
      </c>
      <c r="T7" t="s">
        <v>2911</v>
      </c>
      <c r="U7" t="s">
        <v>2918</v>
      </c>
      <c r="V7" t="s">
        <v>2919</v>
      </c>
      <c r="W7" t="s">
        <v>2920</v>
      </c>
      <c r="X7" t="s">
        <v>143</v>
      </c>
      <c r="Y7" t="s">
        <v>149</v>
      </c>
      <c r="Z7" t="s">
        <v>151</v>
      </c>
      <c r="AA7" t="s">
        <v>2560</v>
      </c>
      <c r="AB7" t="s">
        <v>153</v>
      </c>
      <c r="AC7" t="s">
        <v>2921</v>
      </c>
      <c r="AD7" t="s">
        <v>155</v>
      </c>
      <c r="AE7" t="s">
        <v>2953</v>
      </c>
      <c r="AF7" t="s">
        <v>2910</v>
      </c>
      <c r="AG7" t="s">
        <v>2923</v>
      </c>
      <c r="AH7" t="s">
        <v>2923</v>
      </c>
      <c r="AI7" t="s">
        <v>2924</v>
      </c>
      <c r="AJ7" t="s">
        <v>2925</v>
      </c>
      <c r="AK7" t="s">
        <v>2926</v>
      </c>
    </row>
    <row r="8" spans="1:38" x14ac:dyDescent="0.2">
      <c r="A8" t="s">
        <v>2963</v>
      </c>
      <c r="B8">
        <v>1</v>
      </c>
      <c r="C8" t="s">
        <v>139</v>
      </c>
      <c r="D8">
        <v>502</v>
      </c>
      <c r="E8">
        <v>81831816674</v>
      </c>
      <c r="F8">
        <f t="shared" si="0"/>
        <v>7.4392560612727276</v>
      </c>
      <c r="G8" t="s">
        <v>2909</v>
      </c>
      <c r="H8" t="s">
        <v>2910</v>
      </c>
      <c r="I8">
        <v>35928799691</v>
      </c>
      <c r="J8" t="s">
        <v>2911</v>
      </c>
      <c r="K8" t="s">
        <v>143</v>
      </c>
      <c r="L8" t="s">
        <v>2912</v>
      </c>
      <c r="M8" t="s">
        <v>2913</v>
      </c>
      <c r="N8" t="s">
        <v>2914</v>
      </c>
      <c r="O8" t="s">
        <v>2915</v>
      </c>
      <c r="P8" t="s">
        <v>2916</v>
      </c>
      <c r="Q8" s="25">
        <v>43590</v>
      </c>
      <c r="R8" s="25">
        <v>43589</v>
      </c>
      <c r="S8" t="s">
        <v>2964</v>
      </c>
      <c r="T8" t="s">
        <v>2911</v>
      </c>
      <c r="U8" t="s">
        <v>2918</v>
      </c>
      <c r="V8" t="s">
        <v>2919</v>
      </c>
      <c r="W8" t="s">
        <v>2920</v>
      </c>
      <c r="X8" t="s">
        <v>143</v>
      </c>
      <c r="Y8" t="s">
        <v>149</v>
      </c>
      <c r="Z8" t="s">
        <v>151</v>
      </c>
      <c r="AA8" t="s">
        <v>2560</v>
      </c>
      <c r="AB8" t="s">
        <v>153</v>
      </c>
      <c r="AC8" t="s">
        <v>2921</v>
      </c>
      <c r="AD8" t="s">
        <v>155</v>
      </c>
      <c r="AE8" t="s">
        <v>2953</v>
      </c>
      <c r="AF8" t="s">
        <v>2910</v>
      </c>
      <c r="AG8" t="s">
        <v>2923</v>
      </c>
      <c r="AH8" t="s">
        <v>2923</v>
      </c>
      <c r="AI8" t="s">
        <v>2924</v>
      </c>
      <c r="AJ8" t="s">
        <v>2925</v>
      </c>
      <c r="AK8" t="s">
        <v>2926</v>
      </c>
    </row>
    <row r="9" spans="1:38" x14ac:dyDescent="0.2">
      <c r="A9" t="s">
        <v>2939</v>
      </c>
      <c r="B9">
        <v>1</v>
      </c>
      <c r="C9" t="s">
        <v>139</v>
      </c>
      <c r="D9">
        <v>502</v>
      </c>
      <c r="E9">
        <v>82301533054</v>
      </c>
      <c r="F9">
        <f t="shared" si="0"/>
        <v>7.481957550363636</v>
      </c>
      <c r="G9" t="s">
        <v>2909</v>
      </c>
      <c r="H9" t="s">
        <v>2910</v>
      </c>
      <c r="I9">
        <v>37412320669</v>
      </c>
      <c r="J9" t="s">
        <v>2911</v>
      </c>
      <c r="K9" t="s">
        <v>143</v>
      </c>
      <c r="L9" t="s">
        <v>2912</v>
      </c>
      <c r="M9" t="s">
        <v>2936</v>
      </c>
      <c r="N9" t="s">
        <v>2937</v>
      </c>
      <c r="O9" t="s">
        <v>2915</v>
      </c>
      <c r="P9" t="s">
        <v>2916</v>
      </c>
      <c r="Q9" s="25">
        <v>43589</v>
      </c>
      <c r="R9" s="25">
        <v>43589</v>
      </c>
      <c r="S9" t="s">
        <v>2940</v>
      </c>
      <c r="T9" t="s">
        <v>2911</v>
      </c>
      <c r="U9" t="s">
        <v>2918</v>
      </c>
      <c r="V9" t="s">
        <v>2919</v>
      </c>
      <c r="W9" t="s">
        <v>2920</v>
      </c>
      <c r="X9" t="s">
        <v>143</v>
      </c>
      <c r="Y9" t="s">
        <v>149</v>
      </c>
      <c r="Z9" t="s">
        <v>151</v>
      </c>
      <c r="AA9" t="s">
        <v>2560</v>
      </c>
      <c r="AB9" t="s">
        <v>153</v>
      </c>
      <c r="AC9" t="s">
        <v>2921</v>
      </c>
      <c r="AD9" t="s">
        <v>155</v>
      </c>
      <c r="AE9" t="s">
        <v>2922</v>
      </c>
      <c r="AF9" t="s">
        <v>2910</v>
      </c>
      <c r="AG9" t="s">
        <v>2923</v>
      </c>
      <c r="AH9" t="s">
        <v>2923</v>
      </c>
      <c r="AI9" t="s">
        <v>2924</v>
      </c>
      <c r="AJ9" t="s">
        <v>2925</v>
      </c>
      <c r="AK9" t="s">
        <v>2926</v>
      </c>
    </row>
    <row r="10" spans="1:38" x14ac:dyDescent="0.2">
      <c r="A10" t="s">
        <v>2959</v>
      </c>
      <c r="B10">
        <v>1</v>
      </c>
      <c r="C10" t="s">
        <v>139</v>
      </c>
      <c r="D10">
        <v>502</v>
      </c>
      <c r="E10">
        <v>82776111304</v>
      </c>
      <c r="F10">
        <f t="shared" si="0"/>
        <v>7.5251010276363637</v>
      </c>
      <c r="G10" t="s">
        <v>2909</v>
      </c>
      <c r="H10" t="s">
        <v>2910</v>
      </c>
      <c r="I10">
        <v>37817655647</v>
      </c>
      <c r="J10" t="s">
        <v>2911</v>
      </c>
      <c r="K10" t="s">
        <v>143</v>
      </c>
      <c r="L10" t="s">
        <v>2931</v>
      </c>
      <c r="M10" t="s">
        <v>2960</v>
      </c>
      <c r="N10" t="s">
        <v>2961</v>
      </c>
      <c r="O10" t="s">
        <v>2915</v>
      </c>
      <c r="P10" t="s">
        <v>2916</v>
      </c>
      <c r="Q10" s="25">
        <v>43590</v>
      </c>
      <c r="R10" s="25">
        <v>43589</v>
      </c>
      <c r="S10" t="s">
        <v>2962</v>
      </c>
      <c r="T10" t="s">
        <v>2911</v>
      </c>
      <c r="U10" t="s">
        <v>2918</v>
      </c>
      <c r="V10" t="s">
        <v>2919</v>
      </c>
      <c r="W10" t="s">
        <v>2920</v>
      </c>
      <c r="X10" t="s">
        <v>143</v>
      </c>
      <c r="Y10" t="s">
        <v>149</v>
      </c>
      <c r="Z10" t="s">
        <v>151</v>
      </c>
      <c r="AA10" t="s">
        <v>2560</v>
      </c>
      <c r="AB10" t="s">
        <v>153</v>
      </c>
      <c r="AC10" t="s">
        <v>2921</v>
      </c>
      <c r="AD10" t="s">
        <v>155</v>
      </c>
      <c r="AE10" t="s">
        <v>2953</v>
      </c>
      <c r="AF10" t="s">
        <v>2910</v>
      </c>
      <c r="AG10" t="s">
        <v>2923</v>
      </c>
      <c r="AH10" t="s">
        <v>2923</v>
      </c>
      <c r="AI10" t="s">
        <v>2924</v>
      </c>
      <c r="AJ10" t="s">
        <v>2925</v>
      </c>
      <c r="AK10" t="s">
        <v>2926</v>
      </c>
    </row>
    <row r="11" spans="1:38" x14ac:dyDescent="0.2">
      <c r="A11" t="s">
        <v>2941</v>
      </c>
      <c r="B11">
        <v>1</v>
      </c>
      <c r="C11" t="s">
        <v>139</v>
      </c>
      <c r="D11">
        <v>502</v>
      </c>
      <c r="E11">
        <v>83100249190</v>
      </c>
      <c r="F11">
        <f t="shared" si="0"/>
        <v>7.5545681081818179</v>
      </c>
      <c r="G11" t="s">
        <v>2909</v>
      </c>
      <c r="H11" t="s">
        <v>2910</v>
      </c>
      <c r="I11">
        <v>38073982386</v>
      </c>
      <c r="J11" t="s">
        <v>2911</v>
      </c>
      <c r="K11" t="s">
        <v>143</v>
      </c>
      <c r="L11" t="s">
        <v>2931</v>
      </c>
      <c r="M11" t="s">
        <v>2942</v>
      </c>
      <c r="N11" t="s">
        <v>2914</v>
      </c>
      <c r="O11" t="s">
        <v>2915</v>
      </c>
      <c r="P11" t="s">
        <v>2916</v>
      </c>
      <c r="Q11" s="25">
        <v>43589</v>
      </c>
      <c r="R11" s="25">
        <v>43589</v>
      </c>
      <c r="S11" t="s">
        <v>2943</v>
      </c>
      <c r="T11" t="s">
        <v>2911</v>
      </c>
      <c r="U11" t="s">
        <v>2918</v>
      </c>
      <c r="V11" t="s">
        <v>2919</v>
      </c>
      <c r="W11" t="s">
        <v>2920</v>
      </c>
      <c r="X11" t="s">
        <v>143</v>
      </c>
      <c r="Y11" t="s">
        <v>149</v>
      </c>
      <c r="Z11" t="s">
        <v>151</v>
      </c>
      <c r="AA11" t="s">
        <v>2560</v>
      </c>
      <c r="AB11" t="s">
        <v>153</v>
      </c>
      <c r="AC11" t="s">
        <v>2921</v>
      </c>
      <c r="AD11" t="s">
        <v>155</v>
      </c>
      <c r="AE11" t="s">
        <v>2922</v>
      </c>
      <c r="AF11" t="s">
        <v>2910</v>
      </c>
      <c r="AG11" t="s">
        <v>2923</v>
      </c>
      <c r="AH11" t="s">
        <v>2923</v>
      </c>
      <c r="AI11" t="s">
        <v>2924</v>
      </c>
      <c r="AJ11" t="s">
        <v>2925</v>
      </c>
      <c r="AK11" t="s">
        <v>2926</v>
      </c>
    </row>
    <row r="12" spans="1:38" x14ac:dyDescent="0.2">
      <c r="A12" t="s">
        <v>2957</v>
      </c>
      <c r="B12">
        <v>1</v>
      </c>
      <c r="C12" t="s">
        <v>139</v>
      </c>
      <c r="D12">
        <v>502</v>
      </c>
      <c r="E12">
        <v>83124333142</v>
      </c>
      <c r="F12">
        <f t="shared" si="0"/>
        <v>7.5567575583636364</v>
      </c>
      <c r="G12" t="s">
        <v>2909</v>
      </c>
      <c r="H12" t="s">
        <v>2910</v>
      </c>
      <c r="I12">
        <v>38104175083</v>
      </c>
      <c r="J12" t="s">
        <v>2911</v>
      </c>
      <c r="K12" t="s">
        <v>143</v>
      </c>
      <c r="L12" t="s">
        <v>2912</v>
      </c>
      <c r="M12" t="s">
        <v>2913</v>
      </c>
      <c r="N12" t="s">
        <v>2914</v>
      </c>
      <c r="O12" t="s">
        <v>2915</v>
      </c>
      <c r="P12" t="s">
        <v>2916</v>
      </c>
      <c r="Q12" s="25">
        <v>43590</v>
      </c>
      <c r="R12" s="25">
        <v>43589</v>
      </c>
      <c r="S12" t="s">
        <v>2958</v>
      </c>
      <c r="T12" t="s">
        <v>2911</v>
      </c>
      <c r="U12" t="s">
        <v>2918</v>
      </c>
      <c r="V12" t="s">
        <v>2919</v>
      </c>
      <c r="W12" t="s">
        <v>2920</v>
      </c>
      <c r="X12" t="s">
        <v>143</v>
      </c>
      <c r="Y12" t="s">
        <v>149</v>
      </c>
      <c r="Z12" t="s">
        <v>151</v>
      </c>
      <c r="AA12" t="s">
        <v>2560</v>
      </c>
      <c r="AB12" t="s">
        <v>153</v>
      </c>
      <c r="AC12" t="s">
        <v>2921</v>
      </c>
      <c r="AD12" t="s">
        <v>155</v>
      </c>
      <c r="AE12" t="s">
        <v>2953</v>
      </c>
      <c r="AF12" t="s">
        <v>2910</v>
      </c>
      <c r="AG12" t="s">
        <v>2923</v>
      </c>
      <c r="AH12" t="s">
        <v>2923</v>
      </c>
      <c r="AI12" t="s">
        <v>2924</v>
      </c>
      <c r="AJ12" t="s">
        <v>2925</v>
      </c>
      <c r="AK12" t="s">
        <v>2926</v>
      </c>
    </row>
    <row r="13" spans="1:38" x14ac:dyDescent="0.2">
      <c r="A13" t="s">
        <v>2965</v>
      </c>
      <c r="B13">
        <v>1</v>
      </c>
      <c r="C13" t="s">
        <v>139</v>
      </c>
      <c r="D13">
        <v>502</v>
      </c>
      <c r="E13">
        <v>83624407972</v>
      </c>
      <c r="F13">
        <f t="shared" si="0"/>
        <v>7.6022189065454544</v>
      </c>
      <c r="G13" t="s">
        <v>2909</v>
      </c>
      <c r="H13" t="s">
        <v>2910</v>
      </c>
      <c r="I13">
        <v>36962570579</v>
      </c>
      <c r="J13" t="s">
        <v>2911</v>
      </c>
      <c r="K13" t="s">
        <v>143</v>
      </c>
      <c r="L13" t="s">
        <v>2912</v>
      </c>
      <c r="M13" t="s">
        <v>2928</v>
      </c>
      <c r="N13" t="s">
        <v>2949</v>
      </c>
      <c r="O13" t="s">
        <v>2915</v>
      </c>
      <c r="P13" t="s">
        <v>2916</v>
      </c>
      <c r="Q13" s="25">
        <v>43590</v>
      </c>
      <c r="R13" s="25">
        <v>43590</v>
      </c>
      <c r="S13" t="s">
        <v>2966</v>
      </c>
      <c r="T13" t="s">
        <v>2911</v>
      </c>
      <c r="U13" t="s">
        <v>2918</v>
      </c>
      <c r="V13" t="s">
        <v>2919</v>
      </c>
      <c r="W13" t="s">
        <v>2920</v>
      </c>
      <c r="X13" t="s">
        <v>143</v>
      </c>
      <c r="Y13" t="s">
        <v>149</v>
      </c>
      <c r="Z13" t="s">
        <v>151</v>
      </c>
      <c r="AA13" t="s">
        <v>2560</v>
      </c>
      <c r="AB13" t="s">
        <v>153</v>
      </c>
      <c r="AC13" t="s">
        <v>2921</v>
      </c>
      <c r="AD13" t="s">
        <v>155</v>
      </c>
      <c r="AE13" t="s">
        <v>2953</v>
      </c>
      <c r="AF13" t="s">
        <v>2910</v>
      </c>
      <c r="AG13" t="s">
        <v>2923</v>
      </c>
      <c r="AH13" t="s">
        <v>2923</v>
      </c>
      <c r="AI13" t="s">
        <v>2924</v>
      </c>
      <c r="AJ13" t="s">
        <v>2925</v>
      </c>
      <c r="AK13" t="s">
        <v>2926</v>
      </c>
    </row>
    <row r="14" spans="1:38" x14ac:dyDescent="0.2">
      <c r="A14" t="s">
        <v>2951</v>
      </c>
      <c r="B14">
        <v>1</v>
      </c>
      <c r="C14" t="s">
        <v>139</v>
      </c>
      <c r="D14">
        <v>502</v>
      </c>
      <c r="E14">
        <v>83665274286</v>
      </c>
      <c r="F14">
        <f t="shared" si="0"/>
        <v>7.6059340259999999</v>
      </c>
      <c r="G14" t="s">
        <v>2909</v>
      </c>
      <c r="H14" t="s">
        <v>2910</v>
      </c>
      <c r="I14">
        <v>38224173427</v>
      </c>
      <c r="J14" t="s">
        <v>2911</v>
      </c>
      <c r="K14" t="s">
        <v>143</v>
      </c>
      <c r="L14" t="s">
        <v>2931</v>
      </c>
      <c r="M14" t="s">
        <v>2932</v>
      </c>
      <c r="N14" t="s">
        <v>2933</v>
      </c>
      <c r="O14" t="s">
        <v>2915</v>
      </c>
      <c r="P14" t="s">
        <v>2916</v>
      </c>
      <c r="Q14" s="25">
        <v>43590</v>
      </c>
      <c r="R14" s="25">
        <v>43589</v>
      </c>
      <c r="S14" t="s">
        <v>2952</v>
      </c>
      <c r="T14" t="s">
        <v>2911</v>
      </c>
      <c r="U14" t="s">
        <v>2918</v>
      </c>
      <c r="V14" t="s">
        <v>2919</v>
      </c>
      <c r="W14" t="s">
        <v>2920</v>
      </c>
      <c r="X14" t="s">
        <v>143</v>
      </c>
      <c r="Y14" t="s">
        <v>149</v>
      </c>
      <c r="Z14" t="s">
        <v>151</v>
      </c>
      <c r="AA14" t="s">
        <v>2560</v>
      </c>
      <c r="AB14" t="s">
        <v>153</v>
      </c>
      <c r="AC14" t="s">
        <v>2921</v>
      </c>
      <c r="AD14" t="s">
        <v>155</v>
      </c>
      <c r="AE14" t="s">
        <v>2953</v>
      </c>
      <c r="AF14" t="s">
        <v>2910</v>
      </c>
      <c r="AG14" t="s">
        <v>2923</v>
      </c>
      <c r="AH14" t="s">
        <v>2923</v>
      </c>
      <c r="AI14" t="s">
        <v>2924</v>
      </c>
      <c r="AJ14" t="s">
        <v>2925</v>
      </c>
      <c r="AK14" t="s">
        <v>2926</v>
      </c>
    </row>
    <row r="15" spans="1:38" x14ac:dyDescent="0.2">
      <c r="A15" t="s">
        <v>2944</v>
      </c>
      <c r="B15">
        <v>1</v>
      </c>
      <c r="C15" t="s">
        <v>139</v>
      </c>
      <c r="D15">
        <v>502</v>
      </c>
      <c r="E15">
        <v>84305088346</v>
      </c>
      <c r="F15">
        <f t="shared" si="0"/>
        <v>7.6640989405454549</v>
      </c>
      <c r="G15" t="s">
        <v>2909</v>
      </c>
      <c r="H15" t="s">
        <v>2910</v>
      </c>
      <c r="I15">
        <v>38672773099</v>
      </c>
      <c r="J15" t="s">
        <v>2911</v>
      </c>
      <c r="K15" t="s">
        <v>143</v>
      </c>
      <c r="L15" t="s">
        <v>2931</v>
      </c>
      <c r="M15" t="s">
        <v>2945</v>
      </c>
      <c r="N15" t="s">
        <v>2946</v>
      </c>
      <c r="O15" t="s">
        <v>2915</v>
      </c>
      <c r="P15" t="s">
        <v>2916</v>
      </c>
      <c r="Q15" s="25">
        <v>43589</v>
      </c>
      <c r="R15" s="25">
        <v>43589</v>
      </c>
      <c r="S15" t="s">
        <v>2947</v>
      </c>
      <c r="T15" t="s">
        <v>2911</v>
      </c>
      <c r="U15" t="s">
        <v>2918</v>
      </c>
      <c r="V15" t="s">
        <v>2919</v>
      </c>
      <c r="W15" t="s">
        <v>2920</v>
      </c>
      <c r="X15" t="s">
        <v>143</v>
      </c>
      <c r="Y15" t="s">
        <v>149</v>
      </c>
      <c r="Z15" t="s">
        <v>151</v>
      </c>
      <c r="AA15" t="s">
        <v>2560</v>
      </c>
      <c r="AB15" t="s">
        <v>153</v>
      </c>
      <c r="AC15" t="s">
        <v>2921</v>
      </c>
      <c r="AD15" t="s">
        <v>155</v>
      </c>
      <c r="AE15" t="s">
        <v>2922</v>
      </c>
      <c r="AF15" t="s">
        <v>2910</v>
      </c>
      <c r="AG15" t="s">
        <v>2923</v>
      </c>
      <c r="AH15" t="s">
        <v>2923</v>
      </c>
      <c r="AI15" t="s">
        <v>2924</v>
      </c>
      <c r="AJ15" t="s">
        <v>2925</v>
      </c>
      <c r="AK15" t="s">
        <v>2926</v>
      </c>
    </row>
    <row r="16" spans="1:38" x14ac:dyDescent="0.2">
      <c r="A16" t="s">
        <v>2930</v>
      </c>
      <c r="B16">
        <v>1</v>
      </c>
      <c r="C16" t="s">
        <v>139</v>
      </c>
      <c r="D16">
        <v>502</v>
      </c>
      <c r="E16">
        <v>85567089238</v>
      </c>
      <c r="F16">
        <f t="shared" si="0"/>
        <v>7.7788262943636362</v>
      </c>
      <c r="G16" t="s">
        <v>2909</v>
      </c>
      <c r="H16" t="s">
        <v>2910</v>
      </c>
      <c r="I16">
        <v>39342459436</v>
      </c>
      <c r="J16" t="s">
        <v>2911</v>
      </c>
      <c r="K16" t="s">
        <v>143</v>
      </c>
      <c r="L16" t="s">
        <v>2931</v>
      </c>
      <c r="M16" t="s">
        <v>2932</v>
      </c>
      <c r="N16" t="s">
        <v>2933</v>
      </c>
      <c r="O16" t="s">
        <v>2915</v>
      </c>
      <c r="P16" t="s">
        <v>2916</v>
      </c>
      <c r="Q16" s="25">
        <v>43589</v>
      </c>
      <c r="R16" s="25">
        <v>43589</v>
      </c>
      <c r="S16" t="s">
        <v>2934</v>
      </c>
      <c r="T16" t="s">
        <v>2911</v>
      </c>
      <c r="U16" t="s">
        <v>2918</v>
      </c>
      <c r="V16" t="s">
        <v>2919</v>
      </c>
      <c r="W16" t="s">
        <v>2920</v>
      </c>
      <c r="X16" t="s">
        <v>143</v>
      </c>
      <c r="Y16" t="s">
        <v>149</v>
      </c>
      <c r="Z16" t="s">
        <v>151</v>
      </c>
      <c r="AA16" t="s">
        <v>2560</v>
      </c>
      <c r="AB16" t="s">
        <v>153</v>
      </c>
      <c r="AC16" t="s">
        <v>2921</v>
      </c>
      <c r="AD16" t="s">
        <v>155</v>
      </c>
      <c r="AE16" t="s">
        <v>2922</v>
      </c>
      <c r="AF16" t="s">
        <v>2910</v>
      </c>
      <c r="AG16" t="s">
        <v>2923</v>
      </c>
      <c r="AH16" t="s">
        <v>2923</v>
      </c>
      <c r="AI16" t="s">
        <v>2924</v>
      </c>
      <c r="AJ16" t="s">
        <v>2925</v>
      </c>
      <c r="AK16" t="s">
        <v>2926</v>
      </c>
    </row>
    <row r="17" spans="1:38" x14ac:dyDescent="0.2">
      <c r="A17" t="s">
        <v>2948</v>
      </c>
      <c r="B17">
        <v>1</v>
      </c>
      <c r="C17" t="s">
        <v>139</v>
      </c>
      <c r="D17">
        <v>502</v>
      </c>
      <c r="E17">
        <v>85656277068</v>
      </c>
      <c r="F17">
        <f t="shared" si="0"/>
        <v>7.786934278909091</v>
      </c>
      <c r="G17" t="s">
        <v>2909</v>
      </c>
      <c r="H17" t="s">
        <v>2910</v>
      </c>
      <c r="I17">
        <v>39369481586</v>
      </c>
      <c r="J17" t="s">
        <v>2911</v>
      </c>
      <c r="K17" t="s">
        <v>143</v>
      </c>
      <c r="L17" t="s">
        <v>2912</v>
      </c>
      <c r="M17" t="s">
        <v>2928</v>
      </c>
      <c r="N17" t="s">
        <v>2949</v>
      </c>
      <c r="O17" t="s">
        <v>2915</v>
      </c>
      <c r="P17" t="s">
        <v>2916</v>
      </c>
      <c r="Q17" s="25">
        <v>43589</v>
      </c>
      <c r="R17" s="25">
        <v>43589</v>
      </c>
      <c r="S17" t="s">
        <v>2950</v>
      </c>
      <c r="T17" t="s">
        <v>2911</v>
      </c>
      <c r="U17" t="s">
        <v>2918</v>
      </c>
      <c r="V17" t="s">
        <v>2919</v>
      </c>
      <c r="W17" t="s">
        <v>2920</v>
      </c>
      <c r="X17" t="s">
        <v>143</v>
      </c>
      <c r="Y17" t="s">
        <v>149</v>
      </c>
      <c r="Z17" t="s">
        <v>151</v>
      </c>
      <c r="AA17" t="s">
        <v>2560</v>
      </c>
      <c r="AB17" t="s">
        <v>153</v>
      </c>
      <c r="AC17" t="s">
        <v>2921</v>
      </c>
      <c r="AD17" t="s">
        <v>155</v>
      </c>
      <c r="AE17" t="s">
        <v>2922</v>
      </c>
      <c r="AF17" t="s">
        <v>2910</v>
      </c>
      <c r="AG17" t="s">
        <v>2923</v>
      </c>
      <c r="AH17" t="s">
        <v>2923</v>
      </c>
      <c r="AI17" t="s">
        <v>2924</v>
      </c>
      <c r="AJ17" t="s">
        <v>2925</v>
      </c>
      <c r="AK17" t="s">
        <v>2926</v>
      </c>
    </row>
    <row r="18" spans="1:38" x14ac:dyDescent="0.2">
      <c r="A18" t="s">
        <v>2954</v>
      </c>
      <c r="B18">
        <v>1</v>
      </c>
      <c r="C18" t="s">
        <v>139</v>
      </c>
      <c r="D18">
        <v>502</v>
      </c>
      <c r="E18">
        <v>85980538948</v>
      </c>
      <c r="F18">
        <f t="shared" si="0"/>
        <v>7.8164126316363634</v>
      </c>
      <c r="G18" t="s">
        <v>2909</v>
      </c>
      <c r="H18" t="s">
        <v>2910</v>
      </c>
      <c r="I18">
        <v>39237290903</v>
      </c>
      <c r="J18" t="s">
        <v>2911</v>
      </c>
      <c r="K18" t="s">
        <v>143</v>
      </c>
      <c r="L18" t="s">
        <v>2912</v>
      </c>
      <c r="M18" t="s">
        <v>2936</v>
      </c>
      <c r="N18" t="s">
        <v>2955</v>
      </c>
      <c r="O18" t="s">
        <v>2915</v>
      </c>
      <c r="P18" t="s">
        <v>2916</v>
      </c>
      <c r="Q18" s="25">
        <v>43590</v>
      </c>
      <c r="R18" s="25">
        <v>43589</v>
      </c>
      <c r="S18" t="s">
        <v>2956</v>
      </c>
      <c r="T18" t="s">
        <v>2911</v>
      </c>
      <c r="U18" t="s">
        <v>2918</v>
      </c>
      <c r="V18" t="s">
        <v>2919</v>
      </c>
      <c r="W18" t="s">
        <v>2920</v>
      </c>
      <c r="X18" t="s">
        <v>143</v>
      </c>
      <c r="Y18" t="s">
        <v>149</v>
      </c>
      <c r="Z18" t="s">
        <v>151</v>
      </c>
      <c r="AA18" t="s">
        <v>2560</v>
      </c>
      <c r="AB18" t="s">
        <v>153</v>
      </c>
      <c r="AC18" t="s">
        <v>2921</v>
      </c>
      <c r="AD18" t="s">
        <v>155</v>
      </c>
      <c r="AE18" t="s">
        <v>2953</v>
      </c>
      <c r="AF18" t="s">
        <v>2910</v>
      </c>
      <c r="AG18" t="s">
        <v>2923</v>
      </c>
      <c r="AH18" t="s">
        <v>2923</v>
      </c>
      <c r="AI18" t="s">
        <v>2924</v>
      </c>
      <c r="AJ18" t="s">
        <v>2925</v>
      </c>
      <c r="AK18" t="s">
        <v>2926</v>
      </c>
    </row>
    <row r="19" spans="1:38" x14ac:dyDescent="0.2">
      <c r="A19" t="s">
        <v>2935</v>
      </c>
      <c r="B19">
        <v>1</v>
      </c>
      <c r="C19" t="s">
        <v>139</v>
      </c>
      <c r="D19">
        <v>502</v>
      </c>
      <c r="E19">
        <v>87061848454</v>
      </c>
      <c r="F19">
        <f t="shared" si="0"/>
        <v>7.914713495818182</v>
      </c>
      <c r="G19" t="s">
        <v>2909</v>
      </c>
      <c r="H19" t="s">
        <v>2910</v>
      </c>
      <c r="I19">
        <v>39764020444</v>
      </c>
      <c r="J19" t="s">
        <v>2911</v>
      </c>
      <c r="K19" t="s">
        <v>143</v>
      </c>
      <c r="L19" t="s">
        <v>2912</v>
      </c>
      <c r="M19" t="s">
        <v>2936</v>
      </c>
      <c r="N19" t="s">
        <v>2937</v>
      </c>
      <c r="O19" t="s">
        <v>2915</v>
      </c>
      <c r="P19" t="s">
        <v>2916</v>
      </c>
      <c r="Q19" s="25">
        <v>43589</v>
      </c>
      <c r="R19" s="25">
        <v>43589</v>
      </c>
      <c r="S19" t="s">
        <v>2938</v>
      </c>
      <c r="T19" t="s">
        <v>2911</v>
      </c>
      <c r="U19" t="s">
        <v>2918</v>
      </c>
      <c r="V19" t="s">
        <v>2919</v>
      </c>
      <c r="W19" t="s">
        <v>2920</v>
      </c>
      <c r="X19" t="s">
        <v>143</v>
      </c>
      <c r="Y19" t="s">
        <v>149</v>
      </c>
      <c r="Z19" t="s">
        <v>151</v>
      </c>
      <c r="AA19" t="s">
        <v>2560</v>
      </c>
      <c r="AB19" t="s">
        <v>153</v>
      </c>
      <c r="AC19" t="s">
        <v>2921</v>
      </c>
      <c r="AD19" t="s">
        <v>155</v>
      </c>
      <c r="AE19" t="s">
        <v>2922</v>
      </c>
      <c r="AF19" t="s">
        <v>2910</v>
      </c>
      <c r="AG19" t="s">
        <v>2923</v>
      </c>
      <c r="AH19" t="s">
        <v>2923</v>
      </c>
      <c r="AI19" t="s">
        <v>2924</v>
      </c>
      <c r="AJ19" t="s">
        <v>2925</v>
      </c>
      <c r="AK19" t="s">
        <v>2926</v>
      </c>
    </row>
    <row r="20" spans="1:38" x14ac:dyDescent="0.2">
      <c r="A20" t="s">
        <v>2990</v>
      </c>
      <c r="B20">
        <v>1</v>
      </c>
      <c r="C20" t="s">
        <v>139</v>
      </c>
      <c r="D20">
        <v>300</v>
      </c>
      <c r="E20">
        <v>111334556100</v>
      </c>
      <c r="F20">
        <f t="shared" si="0"/>
        <v>10.121323281818182</v>
      </c>
      <c r="G20" t="s">
        <v>2909</v>
      </c>
      <c r="H20" t="s">
        <v>2910</v>
      </c>
      <c r="I20">
        <v>46532681421</v>
      </c>
      <c r="J20" t="s">
        <v>2911</v>
      </c>
      <c r="K20" t="s">
        <v>143</v>
      </c>
      <c r="L20" t="s">
        <v>2931</v>
      </c>
      <c r="M20" t="s">
        <v>2977</v>
      </c>
      <c r="N20" t="s">
        <v>2955</v>
      </c>
      <c r="O20" t="s">
        <v>2915</v>
      </c>
      <c r="P20" t="s">
        <v>2916</v>
      </c>
      <c r="Q20" s="25">
        <v>43592</v>
      </c>
      <c r="R20" s="25">
        <v>43592</v>
      </c>
      <c r="S20" t="s">
        <v>2991</v>
      </c>
      <c r="T20" t="s">
        <v>2911</v>
      </c>
      <c r="U20" t="s">
        <v>2918</v>
      </c>
      <c r="V20" t="s">
        <v>2919</v>
      </c>
      <c r="W20" t="s">
        <v>2920</v>
      </c>
      <c r="X20" t="s">
        <v>143</v>
      </c>
      <c r="Y20" t="s">
        <v>95</v>
      </c>
      <c r="Z20" t="s">
        <v>151</v>
      </c>
      <c r="AA20" t="s">
        <v>2716</v>
      </c>
      <c r="AB20" t="s">
        <v>153</v>
      </c>
      <c r="AC20" t="s">
        <v>2921</v>
      </c>
      <c r="AD20" t="s">
        <v>155</v>
      </c>
      <c r="AE20" t="s">
        <v>2979</v>
      </c>
      <c r="AF20" t="s">
        <v>2910</v>
      </c>
      <c r="AG20" t="s">
        <v>2923</v>
      </c>
      <c r="AH20" t="s">
        <v>2923</v>
      </c>
      <c r="AI20" t="s">
        <v>2924</v>
      </c>
      <c r="AJ20" t="s">
        <v>2925</v>
      </c>
      <c r="AK20" t="s">
        <v>2926</v>
      </c>
    </row>
    <row r="21" spans="1:38" x14ac:dyDescent="0.2">
      <c r="A21" t="s">
        <v>2988</v>
      </c>
      <c r="B21">
        <v>1</v>
      </c>
      <c r="C21" t="s">
        <v>139</v>
      </c>
      <c r="D21">
        <v>300</v>
      </c>
      <c r="E21">
        <v>111985849500</v>
      </c>
      <c r="F21">
        <f t="shared" si="0"/>
        <v>10.180531772727273</v>
      </c>
      <c r="G21" t="s">
        <v>2909</v>
      </c>
      <c r="H21" t="s">
        <v>2910</v>
      </c>
      <c r="I21">
        <v>46945650581</v>
      </c>
      <c r="J21" t="s">
        <v>2911</v>
      </c>
      <c r="K21" t="s">
        <v>143</v>
      </c>
      <c r="L21" t="s">
        <v>2912</v>
      </c>
      <c r="M21" t="s">
        <v>2960</v>
      </c>
      <c r="N21" t="s">
        <v>2955</v>
      </c>
      <c r="O21" t="s">
        <v>2915</v>
      </c>
      <c r="P21" t="s">
        <v>2916</v>
      </c>
      <c r="Q21" s="25">
        <v>43592</v>
      </c>
      <c r="R21" s="25">
        <v>43592</v>
      </c>
      <c r="S21" t="s">
        <v>2989</v>
      </c>
      <c r="T21" t="s">
        <v>2911</v>
      </c>
      <c r="U21" t="s">
        <v>2918</v>
      </c>
      <c r="V21" t="s">
        <v>2919</v>
      </c>
      <c r="W21" t="s">
        <v>2920</v>
      </c>
      <c r="X21" t="s">
        <v>143</v>
      </c>
      <c r="Y21" t="s">
        <v>95</v>
      </c>
      <c r="Z21" t="s">
        <v>151</v>
      </c>
      <c r="AA21" t="s">
        <v>2716</v>
      </c>
      <c r="AB21" t="s">
        <v>153</v>
      </c>
      <c r="AC21" t="s">
        <v>2921</v>
      </c>
      <c r="AD21" t="s">
        <v>155</v>
      </c>
      <c r="AE21" t="s">
        <v>2979</v>
      </c>
      <c r="AF21" t="s">
        <v>2910</v>
      </c>
      <c r="AG21" t="s">
        <v>2923</v>
      </c>
      <c r="AH21" t="s">
        <v>2923</v>
      </c>
      <c r="AI21" t="s">
        <v>2924</v>
      </c>
      <c r="AJ21" t="s">
        <v>2925</v>
      </c>
      <c r="AK21" t="s">
        <v>2926</v>
      </c>
    </row>
    <row r="22" spans="1:38" x14ac:dyDescent="0.2">
      <c r="A22" t="s">
        <v>3013</v>
      </c>
      <c r="B22">
        <v>1</v>
      </c>
      <c r="C22" t="s">
        <v>139</v>
      </c>
      <c r="D22">
        <v>300</v>
      </c>
      <c r="E22">
        <v>112177698600</v>
      </c>
      <c r="F22">
        <f t="shared" si="0"/>
        <v>10.1979726</v>
      </c>
      <c r="G22" t="s">
        <v>2909</v>
      </c>
      <c r="H22" t="s">
        <v>2910</v>
      </c>
      <c r="I22">
        <v>45415870960</v>
      </c>
      <c r="J22" t="s">
        <v>2911</v>
      </c>
      <c r="K22" t="s">
        <v>143</v>
      </c>
      <c r="L22" t="s">
        <v>2912</v>
      </c>
      <c r="M22" t="s">
        <v>2977</v>
      </c>
      <c r="N22" t="s">
        <v>2955</v>
      </c>
      <c r="O22" t="s">
        <v>2915</v>
      </c>
      <c r="P22" t="s">
        <v>2916</v>
      </c>
      <c r="Q22" s="25">
        <v>43593</v>
      </c>
      <c r="R22" s="25">
        <v>43593</v>
      </c>
      <c r="S22" t="s">
        <v>3014</v>
      </c>
      <c r="T22" t="s">
        <v>2911</v>
      </c>
      <c r="U22" t="s">
        <v>2918</v>
      </c>
      <c r="V22" t="s">
        <v>2919</v>
      </c>
      <c r="W22" t="s">
        <v>2920</v>
      </c>
      <c r="X22" t="s">
        <v>143</v>
      </c>
      <c r="Y22" t="s">
        <v>95</v>
      </c>
      <c r="Z22" t="s">
        <v>151</v>
      </c>
      <c r="AA22" t="s">
        <v>2716</v>
      </c>
      <c r="AB22" t="s">
        <v>153</v>
      </c>
      <c r="AC22" t="s">
        <v>2921</v>
      </c>
      <c r="AD22" t="s">
        <v>155</v>
      </c>
      <c r="AE22" t="s">
        <v>2979</v>
      </c>
      <c r="AF22" t="s">
        <v>2910</v>
      </c>
      <c r="AG22" t="s">
        <v>2923</v>
      </c>
      <c r="AH22" t="s">
        <v>2923</v>
      </c>
      <c r="AI22" t="s">
        <v>2924</v>
      </c>
      <c r="AJ22" t="s">
        <v>2925</v>
      </c>
      <c r="AK22" t="s">
        <v>2926</v>
      </c>
      <c r="AL22" t="s">
        <v>3015</v>
      </c>
    </row>
    <row r="23" spans="1:38" x14ac:dyDescent="0.2">
      <c r="A23" t="s">
        <v>2992</v>
      </c>
      <c r="B23">
        <v>1</v>
      </c>
      <c r="C23" t="s">
        <v>139</v>
      </c>
      <c r="D23">
        <v>300</v>
      </c>
      <c r="E23">
        <v>112994418900</v>
      </c>
      <c r="F23">
        <f t="shared" si="0"/>
        <v>10.2722199</v>
      </c>
      <c r="G23" t="s">
        <v>2909</v>
      </c>
      <c r="H23" t="s">
        <v>2910</v>
      </c>
      <c r="I23">
        <v>47054201879</v>
      </c>
      <c r="J23" t="s">
        <v>2911</v>
      </c>
      <c r="K23" t="s">
        <v>143</v>
      </c>
      <c r="L23" t="s">
        <v>2931</v>
      </c>
      <c r="M23" t="s">
        <v>2993</v>
      </c>
      <c r="N23" t="s">
        <v>2914</v>
      </c>
      <c r="O23" t="s">
        <v>2915</v>
      </c>
      <c r="P23" t="s">
        <v>2916</v>
      </c>
      <c r="Q23" s="25">
        <v>43592</v>
      </c>
      <c r="R23" s="25">
        <v>43592</v>
      </c>
      <c r="S23" t="s">
        <v>2994</v>
      </c>
      <c r="T23" t="s">
        <v>2911</v>
      </c>
      <c r="U23" t="s">
        <v>2918</v>
      </c>
      <c r="V23" t="s">
        <v>2919</v>
      </c>
      <c r="W23" t="s">
        <v>2920</v>
      </c>
      <c r="X23" t="s">
        <v>143</v>
      </c>
      <c r="Y23" t="s">
        <v>95</v>
      </c>
      <c r="Z23" t="s">
        <v>151</v>
      </c>
      <c r="AA23" t="s">
        <v>2716</v>
      </c>
      <c r="AB23" t="s">
        <v>153</v>
      </c>
      <c r="AC23" t="s">
        <v>2921</v>
      </c>
      <c r="AD23" t="s">
        <v>155</v>
      </c>
      <c r="AE23" t="s">
        <v>2979</v>
      </c>
      <c r="AF23" t="s">
        <v>2910</v>
      </c>
      <c r="AG23" t="s">
        <v>2923</v>
      </c>
      <c r="AH23" t="s">
        <v>2923</v>
      </c>
      <c r="AI23" t="s">
        <v>2924</v>
      </c>
      <c r="AJ23" t="s">
        <v>2925</v>
      </c>
      <c r="AK23" t="s">
        <v>2926</v>
      </c>
    </row>
    <row r="24" spans="1:38" x14ac:dyDescent="0.2">
      <c r="A24" t="s">
        <v>2999</v>
      </c>
      <c r="B24">
        <v>1</v>
      </c>
      <c r="C24" t="s">
        <v>139</v>
      </c>
      <c r="D24">
        <v>300</v>
      </c>
      <c r="E24">
        <v>115234976100</v>
      </c>
      <c r="F24">
        <f t="shared" si="0"/>
        <v>10.475906918181819</v>
      </c>
      <c r="G24" t="s">
        <v>2909</v>
      </c>
      <c r="H24" t="s">
        <v>2910</v>
      </c>
      <c r="I24">
        <v>49532122270</v>
      </c>
      <c r="J24" t="s">
        <v>2911</v>
      </c>
      <c r="K24" t="s">
        <v>143</v>
      </c>
      <c r="L24" t="s">
        <v>2912</v>
      </c>
      <c r="M24" t="s">
        <v>2928</v>
      </c>
      <c r="N24" t="s">
        <v>2955</v>
      </c>
      <c r="O24" t="s">
        <v>2915</v>
      </c>
      <c r="P24" t="s">
        <v>2916</v>
      </c>
      <c r="Q24" s="25">
        <v>43591</v>
      </c>
      <c r="R24" s="25">
        <v>43591</v>
      </c>
      <c r="S24" t="s">
        <v>3000</v>
      </c>
      <c r="T24" t="s">
        <v>2911</v>
      </c>
      <c r="U24" t="s">
        <v>2918</v>
      </c>
      <c r="V24" t="s">
        <v>2919</v>
      </c>
      <c r="W24" t="s">
        <v>2920</v>
      </c>
      <c r="X24" t="s">
        <v>143</v>
      </c>
      <c r="Y24" t="s">
        <v>2856</v>
      </c>
      <c r="Z24" t="s">
        <v>151</v>
      </c>
      <c r="AA24" t="s">
        <v>2716</v>
      </c>
      <c r="AB24" t="s">
        <v>153</v>
      </c>
      <c r="AC24" t="s">
        <v>2921</v>
      </c>
      <c r="AD24" t="s">
        <v>155</v>
      </c>
      <c r="AE24" t="s">
        <v>2998</v>
      </c>
      <c r="AF24" t="s">
        <v>2910</v>
      </c>
      <c r="AG24" t="s">
        <v>2923</v>
      </c>
      <c r="AH24" t="s">
        <v>2923</v>
      </c>
      <c r="AI24" t="s">
        <v>2924</v>
      </c>
      <c r="AJ24" t="s">
        <v>2925</v>
      </c>
      <c r="AK24" t="s">
        <v>2926</v>
      </c>
    </row>
    <row r="25" spans="1:38" x14ac:dyDescent="0.2">
      <c r="A25" t="s">
        <v>3001</v>
      </c>
      <c r="B25">
        <v>1</v>
      </c>
      <c r="C25" t="s">
        <v>139</v>
      </c>
      <c r="D25">
        <v>300</v>
      </c>
      <c r="E25">
        <v>115240850100</v>
      </c>
      <c r="F25">
        <f t="shared" si="0"/>
        <v>10.476440918181819</v>
      </c>
      <c r="G25" t="s">
        <v>2909</v>
      </c>
      <c r="H25" t="s">
        <v>2910</v>
      </c>
      <c r="I25">
        <v>48528398990</v>
      </c>
      <c r="J25" t="s">
        <v>2911</v>
      </c>
      <c r="K25" t="s">
        <v>143</v>
      </c>
      <c r="L25" t="s">
        <v>2912</v>
      </c>
      <c r="M25" t="s">
        <v>2996</v>
      </c>
      <c r="N25" t="s">
        <v>2914</v>
      </c>
      <c r="O25" t="s">
        <v>2915</v>
      </c>
      <c r="P25" t="s">
        <v>2916</v>
      </c>
      <c r="Q25" s="25">
        <v>43591</v>
      </c>
      <c r="R25" s="25">
        <v>43591</v>
      </c>
      <c r="S25" t="s">
        <v>3002</v>
      </c>
      <c r="T25" t="s">
        <v>2911</v>
      </c>
      <c r="U25" t="s">
        <v>2918</v>
      </c>
      <c r="V25" t="s">
        <v>2919</v>
      </c>
      <c r="W25" t="s">
        <v>2920</v>
      </c>
      <c r="X25" t="s">
        <v>143</v>
      </c>
      <c r="Y25" t="s">
        <v>95</v>
      </c>
      <c r="Z25" t="s">
        <v>151</v>
      </c>
      <c r="AA25" t="s">
        <v>2716</v>
      </c>
      <c r="AB25" t="s">
        <v>153</v>
      </c>
      <c r="AC25" t="s">
        <v>2921</v>
      </c>
      <c r="AD25" t="s">
        <v>155</v>
      </c>
      <c r="AE25" t="s">
        <v>2998</v>
      </c>
      <c r="AF25" t="s">
        <v>2910</v>
      </c>
      <c r="AG25" t="s">
        <v>2923</v>
      </c>
      <c r="AH25" t="s">
        <v>2923</v>
      </c>
      <c r="AI25" t="s">
        <v>2924</v>
      </c>
      <c r="AJ25" t="s">
        <v>2925</v>
      </c>
      <c r="AK25" t="s">
        <v>2926</v>
      </c>
    </row>
    <row r="26" spans="1:38" x14ac:dyDescent="0.2">
      <c r="A26" t="s">
        <v>3010</v>
      </c>
      <c r="B26">
        <v>1</v>
      </c>
      <c r="C26" t="s">
        <v>139</v>
      </c>
      <c r="D26">
        <v>300</v>
      </c>
      <c r="E26">
        <v>115379376600</v>
      </c>
      <c r="F26">
        <f t="shared" si="0"/>
        <v>10.489034236363636</v>
      </c>
      <c r="G26" t="s">
        <v>2909</v>
      </c>
      <c r="H26" t="s">
        <v>2910</v>
      </c>
      <c r="I26">
        <v>47143289573</v>
      </c>
      <c r="J26" t="s">
        <v>2911</v>
      </c>
      <c r="K26" t="s">
        <v>143</v>
      </c>
      <c r="L26" t="s">
        <v>2912</v>
      </c>
      <c r="M26" t="s">
        <v>2913</v>
      </c>
      <c r="N26" t="s">
        <v>2933</v>
      </c>
      <c r="O26" t="s">
        <v>2915</v>
      </c>
      <c r="P26" t="s">
        <v>2916</v>
      </c>
      <c r="Q26" s="25">
        <v>43593</v>
      </c>
      <c r="R26" s="25">
        <v>43593</v>
      </c>
      <c r="S26" t="s">
        <v>3011</v>
      </c>
      <c r="T26" t="s">
        <v>2911</v>
      </c>
      <c r="U26" t="s">
        <v>2918</v>
      </c>
      <c r="V26" t="s">
        <v>2919</v>
      </c>
      <c r="W26" t="s">
        <v>2920</v>
      </c>
      <c r="X26" t="s">
        <v>143</v>
      </c>
      <c r="Y26" t="s">
        <v>95</v>
      </c>
      <c r="Z26" t="s">
        <v>151</v>
      </c>
      <c r="AA26" t="s">
        <v>2716</v>
      </c>
      <c r="AB26" t="s">
        <v>153</v>
      </c>
      <c r="AC26" t="s">
        <v>2921</v>
      </c>
      <c r="AD26" t="s">
        <v>155</v>
      </c>
      <c r="AE26" t="s">
        <v>2979</v>
      </c>
      <c r="AF26" t="s">
        <v>2910</v>
      </c>
      <c r="AG26" t="s">
        <v>2923</v>
      </c>
      <c r="AH26" t="s">
        <v>2923</v>
      </c>
      <c r="AI26" t="s">
        <v>2924</v>
      </c>
      <c r="AJ26" t="s">
        <v>2925</v>
      </c>
      <c r="AK26" t="s">
        <v>2926</v>
      </c>
      <c r="AL26" t="s">
        <v>3012</v>
      </c>
    </row>
    <row r="27" spans="1:38" x14ac:dyDescent="0.2">
      <c r="A27" t="s">
        <v>2995</v>
      </c>
      <c r="B27">
        <v>1</v>
      </c>
      <c r="C27" t="s">
        <v>139</v>
      </c>
      <c r="D27">
        <v>300</v>
      </c>
      <c r="E27">
        <v>116946171600</v>
      </c>
      <c r="F27">
        <f t="shared" si="0"/>
        <v>10.631470145454545</v>
      </c>
      <c r="G27" t="s">
        <v>2909</v>
      </c>
      <c r="H27" t="s">
        <v>2910</v>
      </c>
      <c r="I27">
        <v>49355037266</v>
      </c>
      <c r="J27" t="s">
        <v>2911</v>
      </c>
      <c r="K27" t="s">
        <v>143</v>
      </c>
      <c r="L27" t="s">
        <v>2912</v>
      </c>
      <c r="M27" t="s">
        <v>2996</v>
      </c>
      <c r="N27" t="s">
        <v>2949</v>
      </c>
      <c r="O27" t="s">
        <v>2915</v>
      </c>
      <c r="P27" t="s">
        <v>2916</v>
      </c>
      <c r="Q27" s="25">
        <v>43591</v>
      </c>
      <c r="R27" s="25">
        <v>43591</v>
      </c>
      <c r="S27" t="s">
        <v>2997</v>
      </c>
      <c r="T27" t="s">
        <v>2911</v>
      </c>
      <c r="U27" t="s">
        <v>2918</v>
      </c>
      <c r="V27" t="s">
        <v>2919</v>
      </c>
      <c r="W27" t="s">
        <v>2920</v>
      </c>
      <c r="X27" t="s">
        <v>143</v>
      </c>
      <c r="Y27" t="s">
        <v>95</v>
      </c>
      <c r="Z27" t="s">
        <v>151</v>
      </c>
      <c r="AA27" t="s">
        <v>2716</v>
      </c>
      <c r="AB27" t="s">
        <v>153</v>
      </c>
      <c r="AC27" t="s">
        <v>2921</v>
      </c>
      <c r="AD27" t="s">
        <v>155</v>
      </c>
      <c r="AE27" t="s">
        <v>2998</v>
      </c>
      <c r="AF27" t="s">
        <v>2910</v>
      </c>
      <c r="AG27" t="s">
        <v>2923</v>
      </c>
      <c r="AH27" t="s">
        <v>2923</v>
      </c>
      <c r="AI27" t="s">
        <v>2924</v>
      </c>
      <c r="AJ27" t="s">
        <v>2925</v>
      </c>
      <c r="AK27" t="s">
        <v>2926</v>
      </c>
    </row>
    <row r="28" spans="1:38" x14ac:dyDescent="0.2">
      <c r="A28" t="s">
        <v>3005</v>
      </c>
      <c r="B28">
        <v>1</v>
      </c>
      <c r="C28" t="s">
        <v>139</v>
      </c>
      <c r="D28">
        <v>300</v>
      </c>
      <c r="E28">
        <v>117378703200</v>
      </c>
      <c r="F28">
        <f t="shared" si="0"/>
        <v>10.6707912</v>
      </c>
      <c r="G28" t="s">
        <v>2909</v>
      </c>
      <c r="H28" t="s">
        <v>2910</v>
      </c>
      <c r="I28">
        <v>45592489018</v>
      </c>
      <c r="J28" t="s">
        <v>2911</v>
      </c>
      <c r="K28" t="s">
        <v>143</v>
      </c>
      <c r="L28" t="s">
        <v>2912</v>
      </c>
      <c r="M28" t="s">
        <v>2945</v>
      </c>
      <c r="N28" t="s">
        <v>2955</v>
      </c>
      <c r="O28" t="s">
        <v>2915</v>
      </c>
      <c r="P28" t="s">
        <v>2916</v>
      </c>
      <c r="Q28" s="25">
        <v>43593</v>
      </c>
      <c r="R28" s="25">
        <v>43593</v>
      </c>
      <c r="S28" t="s">
        <v>3006</v>
      </c>
      <c r="T28" t="s">
        <v>2911</v>
      </c>
      <c r="U28" t="s">
        <v>2918</v>
      </c>
      <c r="V28" t="s">
        <v>2919</v>
      </c>
      <c r="W28" t="s">
        <v>2920</v>
      </c>
      <c r="X28" t="s">
        <v>143</v>
      </c>
      <c r="Y28" t="s">
        <v>95</v>
      </c>
      <c r="Z28" t="s">
        <v>151</v>
      </c>
      <c r="AA28" t="s">
        <v>2716</v>
      </c>
      <c r="AB28" t="s">
        <v>153</v>
      </c>
      <c r="AC28" t="s">
        <v>2921</v>
      </c>
      <c r="AD28" t="s">
        <v>155</v>
      </c>
      <c r="AE28" t="s">
        <v>2979</v>
      </c>
      <c r="AF28" t="s">
        <v>2910</v>
      </c>
      <c r="AG28" t="s">
        <v>2923</v>
      </c>
      <c r="AH28" t="s">
        <v>2923</v>
      </c>
      <c r="AI28" t="s">
        <v>2924</v>
      </c>
      <c r="AJ28" t="s">
        <v>2925</v>
      </c>
      <c r="AK28" t="s">
        <v>2926</v>
      </c>
    </row>
    <row r="29" spans="1:38" x14ac:dyDescent="0.2">
      <c r="A29" t="s">
        <v>3007</v>
      </c>
      <c r="B29">
        <v>1</v>
      </c>
      <c r="C29" t="s">
        <v>139</v>
      </c>
      <c r="D29">
        <v>300</v>
      </c>
      <c r="E29">
        <v>117455054400</v>
      </c>
      <c r="F29">
        <f t="shared" si="0"/>
        <v>10.677732218181818</v>
      </c>
      <c r="G29" t="s">
        <v>2909</v>
      </c>
      <c r="H29" t="s">
        <v>2910</v>
      </c>
      <c r="I29">
        <v>47962990717</v>
      </c>
      <c r="J29" t="s">
        <v>2911</v>
      </c>
      <c r="K29" t="s">
        <v>143</v>
      </c>
      <c r="L29" t="s">
        <v>2931</v>
      </c>
      <c r="M29" t="s">
        <v>2913</v>
      </c>
      <c r="N29" t="s">
        <v>2914</v>
      </c>
      <c r="O29" t="s">
        <v>2915</v>
      </c>
      <c r="P29" t="s">
        <v>2916</v>
      </c>
      <c r="Q29" s="25">
        <v>43593</v>
      </c>
      <c r="R29" s="25">
        <v>43593</v>
      </c>
      <c r="S29" t="s">
        <v>3008</v>
      </c>
      <c r="T29" t="s">
        <v>2911</v>
      </c>
      <c r="U29" t="s">
        <v>2918</v>
      </c>
      <c r="V29" t="s">
        <v>2919</v>
      </c>
      <c r="W29" t="s">
        <v>2920</v>
      </c>
      <c r="X29" t="s">
        <v>143</v>
      </c>
      <c r="Y29" t="s">
        <v>95</v>
      </c>
      <c r="Z29" t="s">
        <v>151</v>
      </c>
      <c r="AA29" t="s">
        <v>2716</v>
      </c>
      <c r="AB29" t="s">
        <v>153</v>
      </c>
      <c r="AC29" t="s">
        <v>2921</v>
      </c>
      <c r="AD29" t="s">
        <v>155</v>
      </c>
      <c r="AE29" t="s">
        <v>2979</v>
      </c>
      <c r="AF29" t="s">
        <v>2910</v>
      </c>
      <c r="AG29" t="s">
        <v>2923</v>
      </c>
      <c r="AH29" t="s">
        <v>2923</v>
      </c>
      <c r="AI29" t="s">
        <v>2924</v>
      </c>
      <c r="AJ29" t="s">
        <v>2925</v>
      </c>
      <c r="AK29" t="s">
        <v>2926</v>
      </c>
      <c r="AL29" t="s">
        <v>3009</v>
      </c>
    </row>
    <row r="30" spans="1:38" x14ac:dyDescent="0.2">
      <c r="A30" t="s">
        <v>3003</v>
      </c>
      <c r="B30">
        <v>1</v>
      </c>
      <c r="C30" t="s">
        <v>139</v>
      </c>
      <c r="D30">
        <v>300</v>
      </c>
      <c r="E30">
        <v>117496443300</v>
      </c>
      <c r="F30">
        <f t="shared" si="0"/>
        <v>10.681494845454546</v>
      </c>
      <c r="G30" t="s">
        <v>2909</v>
      </c>
      <c r="H30" t="s">
        <v>2910</v>
      </c>
      <c r="I30">
        <v>47973341350</v>
      </c>
      <c r="J30" t="s">
        <v>2911</v>
      </c>
      <c r="K30" t="s">
        <v>143</v>
      </c>
      <c r="L30" t="s">
        <v>2912</v>
      </c>
      <c r="M30" t="s">
        <v>2913</v>
      </c>
      <c r="N30" t="s">
        <v>2955</v>
      </c>
      <c r="O30" t="s">
        <v>2915</v>
      </c>
      <c r="P30" t="s">
        <v>2916</v>
      </c>
      <c r="Q30" s="25">
        <v>43593</v>
      </c>
      <c r="R30" s="25">
        <v>43592</v>
      </c>
      <c r="S30" t="s">
        <v>3004</v>
      </c>
      <c r="T30" t="s">
        <v>2911</v>
      </c>
      <c r="U30" t="s">
        <v>2918</v>
      </c>
      <c r="V30" t="s">
        <v>2919</v>
      </c>
      <c r="W30" t="s">
        <v>2920</v>
      </c>
      <c r="X30" t="s">
        <v>143</v>
      </c>
      <c r="Y30" t="s">
        <v>95</v>
      </c>
      <c r="Z30" t="s">
        <v>151</v>
      </c>
      <c r="AA30" t="s">
        <v>2716</v>
      </c>
      <c r="AB30" t="s">
        <v>153</v>
      </c>
      <c r="AC30" t="s">
        <v>2921</v>
      </c>
      <c r="AD30" t="s">
        <v>155</v>
      </c>
      <c r="AE30" t="s">
        <v>2979</v>
      </c>
      <c r="AF30" t="s">
        <v>2910</v>
      </c>
      <c r="AG30" t="s">
        <v>2923</v>
      </c>
      <c r="AH30" t="s">
        <v>2923</v>
      </c>
      <c r="AI30" t="s">
        <v>2924</v>
      </c>
      <c r="AJ30" t="s">
        <v>2925</v>
      </c>
      <c r="AK30" t="s">
        <v>2926</v>
      </c>
    </row>
    <row r="31" spans="1:38" x14ac:dyDescent="0.2">
      <c r="A31" t="s">
        <v>2986</v>
      </c>
      <c r="B31">
        <v>1</v>
      </c>
      <c r="C31" t="s">
        <v>139</v>
      </c>
      <c r="D31">
        <v>300</v>
      </c>
      <c r="E31">
        <v>118460974200</v>
      </c>
      <c r="F31">
        <f t="shared" si="0"/>
        <v>10.769179472727274</v>
      </c>
      <c r="G31" t="s">
        <v>2909</v>
      </c>
      <c r="H31" t="s">
        <v>2910</v>
      </c>
      <c r="I31">
        <v>48796389209</v>
      </c>
      <c r="J31" t="s">
        <v>2911</v>
      </c>
      <c r="K31" t="s">
        <v>143</v>
      </c>
      <c r="L31" t="s">
        <v>2912</v>
      </c>
      <c r="M31" t="s">
        <v>2977</v>
      </c>
      <c r="N31" t="s">
        <v>2933</v>
      </c>
      <c r="O31" t="s">
        <v>2915</v>
      </c>
      <c r="P31" t="s">
        <v>2916</v>
      </c>
      <c r="Q31" s="25">
        <v>43592</v>
      </c>
      <c r="R31" s="25">
        <v>43592</v>
      </c>
      <c r="S31" t="s">
        <v>2987</v>
      </c>
      <c r="T31" t="s">
        <v>2911</v>
      </c>
      <c r="U31" t="s">
        <v>2918</v>
      </c>
      <c r="V31" t="s">
        <v>2919</v>
      </c>
      <c r="W31" t="s">
        <v>2920</v>
      </c>
      <c r="X31" t="s">
        <v>143</v>
      </c>
      <c r="Y31" t="s">
        <v>95</v>
      </c>
      <c r="Z31" t="s">
        <v>151</v>
      </c>
      <c r="AA31" t="s">
        <v>2716</v>
      </c>
      <c r="AB31" t="s">
        <v>153</v>
      </c>
      <c r="AC31" t="s">
        <v>2921</v>
      </c>
      <c r="AD31" t="s">
        <v>155</v>
      </c>
      <c r="AE31" t="s">
        <v>2979</v>
      </c>
      <c r="AF31" t="s">
        <v>2910</v>
      </c>
      <c r="AG31" t="s">
        <v>2923</v>
      </c>
      <c r="AH31" t="s">
        <v>2923</v>
      </c>
      <c r="AI31" t="s">
        <v>2924</v>
      </c>
      <c r="AJ31" t="s">
        <v>2925</v>
      </c>
      <c r="AK31" t="s">
        <v>2926</v>
      </c>
    </row>
    <row r="32" spans="1:38" x14ac:dyDescent="0.2">
      <c r="A32" t="s">
        <v>2976</v>
      </c>
      <c r="B32">
        <v>1</v>
      </c>
      <c r="C32" t="s">
        <v>139</v>
      </c>
      <c r="D32">
        <v>300</v>
      </c>
      <c r="E32">
        <v>118972332900</v>
      </c>
      <c r="F32">
        <f t="shared" si="0"/>
        <v>10.815666627272726</v>
      </c>
      <c r="G32" t="s">
        <v>2909</v>
      </c>
      <c r="H32" t="s">
        <v>2910</v>
      </c>
      <c r="I32">
        <v>50685047821</v>
      </c>
      <c r="J32" t="s">
        <v>2911</v>
      </c>
      <c r="K32" t="s">
        <v>143</v>
      </c>
      <c r="L32" t="s">
        <v>2931</v>
      </c>
      <c r="M32" t="s">
        <v>2977</v>
      </c>
      <c r="N32" t="s">
        <v>2955</v>
      </c>
      <c r="O32" t="s">
        <v>2915</v>
      </c>
      <c r="P32" t="s">
        <v>2916</v>
      </c>
      <c r="Q32" s="25">
        <v>43592</v>
      </c>
      <c r="R32" s="25">
        <v>43591</v>
      </c>
      <c r="S32" t="s">
        <v>2978</v>
      </c>
      <c r="T32" t="s">
        <v>2911</v>
      </c>
      <c r="U32" t="s">
        <v>2918</v>
      </c>
      <c r="V32" t="s">
        <v>2919</v>
      </c>
      <c r="W32" t="s">
        <v>2920</v>
      </c>
      <c r="X32" t="s">
        <v>143</v>
      </c>
      <c r="Y32" t="s">
        <v>95</v>
      </c>
      <c r="Z32" t="s">
        <v>151</v>
      </c>
      <c r="AA32" t="s">
        <v>2716</v>
      </c>
      <c r="AB32" t="s">
        <v>153</v>
      </c>
      <c r="AC32" t="s">
        <v>2921</v>
      </c>
      <c r="AD32" t="s">
        <v>155</v>
      </c>
      <c r="AE32" t="s">
        <v>2979</v>
      </c>
      <c r="AF32" t="s">
        <v>2910</v>
      </c>
      <c r="AG32" t="s">
        <v>2923</v>
      </c>
      <c r="AH32" t="s">
        <v>2923</v>
      </c>
      <c r="AI32" t="s">
        <v>2924</v>
      </c>
      <c r="AJ32" t="s">
        <v>2925</v>
      </c>
      <c r="AK32" t="s">
        <v>2926</v>
      </c>
    </row>
    <row r="33" spans="1:37" x14ac:dyDescent="0.2">
      <c r="A33" t="s">
        <v>2982</v>
      </c>
      <c r="B33">
        <v>1</v>
      </c>
      <c r="C33" t="s">
        <v>139</v>
      </c>
      <c r="D33">
        <v>300</v>
      </c>
      <c r="E33">
        <v>119554254600</v>
      </c>
      <c r="F33">
        <f t="shared" si="0"/>
        <v>10.8685686</v>
      </c>
      <c r="G33" t="s">
        <v>2909</v>
      </c>
      <c r="H33" t="s">
        <v>2910</v>
      </c>
      <c r="I33">
        <v>49018433976</v>
      </c>
      <c r="J33" t="s">
        <v>2911</v>
      </c>
      <c r="K33" t="s">
        <v>143</v>
      </c>
      <c r="L33" t="s">
        <v>2912</v>
      </c>
      <c r="M33" t="s">
        <v>2913</v>
      </c>
      <c r="N33" t="s">
        <v>2937</v>
      </c>
      <c r="O33" t="s">
        <v>2915</v>
      </c>
      <c r="P33" t="s">
        <v>2916</v>
      </c>
      <c r="Q33" s="25">
        <v>43592</v>
      </c>
      <c r="R33" s="25">
        <v>43591</v>
      </c>
      <c r="S33" t="s">
        <v>2983</v>
      </c>
      <c r="T33" t="s">
        <v>2911</v>
      </c>
      <c r="U33" t="s">
        <v>2918</v>
      </c>
      <c r="V33" t="s">
        <v>2919</v>
      </c>
      <c r="W33" t="s">
        <v>2920</v>
      </c>
      <c r="X33" t="s">
        <v>143</v>
      </c>
      <c r="Y33" t="s">
        <v>95</v>
      </c>
      <c r="Z33" t="s">
        <v>151</v>
      </c>
      <c r="AA33" t="s">
        <v>2716</v>
      </c>
      <c r="AB33" t="s">
        <v>153</v>
      </c>
      <c r="AC33" t="s">
        <v>2921</v>
      </c>
      <c r="AD33" t="s">
        <v>155</v>
      </c>
      <c r="AE33" t="s">
        <v>2979</v>
      </c>
      <c r="AF33" t="s">
        <v>2910</v>
      </c>
      <c r="AG33" t="s">
        <v>2923</v>
      </c>
      <c r="AH33" t="s">
        <v>2923</v>
      </c>
      <c r="AI33" t="s">
        <v>2924</v>
      </c>
      <c r="AJ33" t="s">
        <v>2925</v>
      </c>
      <c r="AK33" t="s">
        <v>2926</v>
      </c>
    </row>
    <row r="34" spans="1:37" x14ac:dyDescent="0.2">
      <c r="A34" t="s">
        <v>2984</v>
      </c>
      <c r="B34">
        <v>1</v>
      </c>
      <c r="C34" t="s">
        <v>139</v>
      </c>
      <c r="D34">
        <v>300</v>
      </c>
      <c r="E34">
        <v>121582604100</v>
      </c>
      <c r="F34">
        <f t="shared" si="0"/>
        <v>11.052964009090909</v>
      </c>
      <c r="G34" t="s">
        <v>2909</v>
      </c>
      <c r="H34" t="s">
        <v>2910</v>
      </c>
      <c r="I34">
        <v>49528724018</v>
      </c>
      <c r="J34" t="s">
        <v>2911</v>
      </c>
      <c r="K34" t="s">
        <v>143</v>
      </c>
      <c r="L34" t="s">
        <v>2931</v>
      </c>
      <c r="M34" t="s">
        <v>2960</v>
      </c>
      <c r="N34" t="s">
        <v>2914</v>
      </c>
      <c r="O34" t="s">
        <v>2915</v>
      </c>
      <c r="P34" t="s">
        <v>2916</v>
      </c>
      <c r="Q34" s="25">
        <v>43592</v>
      </c>
      <c r="R34" s="25">
        <v>43592</v>
      </c>
      <c r="S34" t="s">
        <v>2985</v>
      </c>
      <c r="T34" t="s">
        <v>2911</v>
      </c>
      <c r="U34" t="s">
        <v>2918</v>
      </c>
      <c r="V34" t="s">
        <v>2919</v>
      </c>
      <c r="W34" t="s">
        <v>2920</v>
      </c>
      <c r="X34" t="s">
        <v>143</v>
      </c>
      <c r="Y34" t="s">
        <v>95</v>
      </c>
      <c r="Z34" t="s">
        <v>151</v>
      </c>
      <c r="AA34" t="s">
        <v>2716</v>
      </c>
      <c r="AB34" t="s">
        <v>153</v>
      </c>
      <c r="AC34" t="s">
        <v>2921</v>
      </c>
      <c r="AD34" t="s">
        <v>155</v>
      </c>
      <c r="AE34" t="s">
        <v>2979</v>
      </c>
      <c r="AF34" t="s">
        <v>2910</v>
      </c>
      <c r="AG34" t="s">
        <v>2923</v>
      </c>
      <c r="AH34" t="s">
        <v>2923</v>
      </c>
      <c r="AI34" t="s">
        <v>2924</v>
      </c>
      <c r="AJ34" t="s">
        <v>2925</v>
      </c>
      <c r="AK34" t="s">
        <v>2926</v>
      </c>
    </row>
    <row r="35" spans="1:37" x14ac:dyDescent="0.2">
      <c r="A35" t="s">
        <v>2980</v>
      </c>
      <c r="B35">
        <v>1</v>
      </c>
      <c r="C35" t="s">
        <v>139</v>
      </c>
      <c r="D35">
        <v>300</v>
      </c>
      <c r="E35">
        <v>128974359000</v>
      </c>
      <c r="F35">
        <f t="shared" si="0"/>
        <v>11.724941727272727</v>
      </c>
      <c r="G35" t="s">
        <v>2909</v>
      </c>
      <c r="H35" t="s">
        <v>2910</v>
      </c>
      <c r="I35">
        <v>51302550090</v>
      </c>
      <c r="J35" t="s">
        <v>2911</v>
      </c>
      <c r="K35" t="s">
        <v>143</v>
      </c>
      <c r="L35" t="s">
        <v>2912</v>
      </c>
      <c r="M35" t="s">
        <v>2913</v>
      </c>
      <c r="N35" t="s">
        <v>2933</v>
      </c>
      <c r="O35" t="s">
        <v>2915</v>
      </c>
      <c r="P35" t="s">
        <v>2916</v>
      </c>
      <c r="Q35" s="25">
        <v>43592</v>
      </c>
      <c r="R35" s="25">
        <v>43591</v>
      </c>
      <c r="S35" t="s">
        <v>2981</v>
      </c>
      <c r="T35" t="s">
        <v>2911</v>
      </c>
      <c r="U35" t="s">
        <v>2918</v>
      </c>
      <c r="V35" t="s">
        <v>2919</v>
      </c>
      <c r="W35" t="s">
        <v>2920</v>
      </c>
      <c r="X35" t="s">
        <v>143</v>
      </c>
      <c r="Y35" t="s">
        <v>95</v>
      </c>
      <c r="Z35" t="s">
        <v>151</v>
      </c>
      <c r="AA35" t="s">
        <v>2716</v>
      </c>
      <c r="AB35" t="s">
        <v>153</v>
      </c>
      <c r="AC35" t="s">
        <v>2921</v>
      </c>
      <c r="AD35" t="s">
        <v>155</v>
      </c>
      <c r="AE35" t="s">
        <v>2979</v>
      </c>
      <c r="AF35" t="s">
        <v>2910</v>
      </c>
      <c r="AG35" t="s">
        <v>2923</v>
      </c>
      <c r="AH35" t="s">
        <v>2923</v>
      </c>
      <c r="AI35" t="s">
        <v>2924</v>
      </c>
      <c r="AJ35" t="s">
        <v>2925</v>
      </c>
      <c r="AK35" t="s">
        <v>2926</v>
      </c>
    </row>
  </sheetData>
  <autoFilter ref="A1:AL1" xr:uid="{91252132-0B95-6247-95D9-6D06031AB2C2}">
    <sortState xmlns:xlrd2="http://schemas.microsoft.com/office/spreadsheetml/2017/richdata2" ref="A2:AL35">
      <sortCondition ref="F1:F35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4392-BDC5-5346-98C5-E06E31196C2B}">
  <dimension ref="A1:AG17"/>
  <sheetViews>
    <sheetView workbookViewId="0">
      <selection activeCell="L36" sqref="L36"/>
    </sheetView>
  </sheetViews>
  <sheetFormatPr baseColWidth="10" defaultRowHeight="16" x14ac:dyDescent="0.2"/>
  <cols>
    <col min="1" max="1" width="11.5" bestFit="1" customWidth="1"/>
    <col min="4" max="4" width="11" bestFit="1" customWidth="1"/>
    <col min="5" max="5" width="12.1640625" bestFit="1" customWidth="1"/>
    <col min="6" max="6" width="11" bestFit="1" customWidth="1"/>
    <col min="10" max="10" width="12.1640625" bestFit="1" customWidth="1"/>
    <col min="14" max="14" width="11" customWidth="1"/>
    <col min="28" max="28" width="13.1640625" bestFit="1" customWidth="1"/>
  </cols>
  <sheetData>
    <row r="1" spans="1:33" x14ac:dyDescent="0.2">
      <c r="A1" t="s">
        <v>107</v>
      </c>
      <c r="B1" t="s">
        <v>3017</v>
      </c>
      <c r="C1" t="s">
        <v>108</v>
      </c>
      <c r="D1" t="s">
        <v>109</v>
      </c>
      <c r="E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135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3542</v>
      </c>
      <c r="W1" t="s">
        <v>125</v>
      </c>
      <c r="X1" t="s">
        <v>126</v>
      </c>
      <c r="Y1" t="s">
        <v>127</v>
      </c>
      <c r="Z1" t="s">
        <v>128</v>
      </c>
      <c r="AA1" t="s">
        <v>129</v>
      </c>
      <c r="AB1" t="s">
        <v>130</v>
      </c>
      <c r="AC1" t="s">
        <v>131</v>
      </c>
      <c r="AD1" t="s">
        <v>132</v>
      </c>
      <c r="AE1" t="s">
        <v>133</v>
      </c>
      <c r="AF1" t="s">
        <v>2551</v>
      </c>
      <c r="AG1" t="s">
        <v>134</v>
      </c>
    </row>
    <row r="2" spans="1:33" x14ac:dyDescent="0.2">
      <c r="A2" t="s">
        <v>3598</v>
      </c>
      <c r="B2" t="s">
        <v>2556</v>
      </c>
      <c r="C2" t="s">
        <v>139</v>
      </c>
      <c r="D2">
        <v>9843</v>
      </c>
      <c r="E2">
        <v>4184267075</v>
      </c>
      <c r="F2">
        <f>E2/5000000000</f>
        <v>0.83685341499999999</v>
      </c>
      <c r="G2" t="s">
        <v>3599</v>
      </c>
      <c r="H2" t="s">
        <v>3600</v>
      </c>
      <c r="I2" t="s">
        <v>141</v>
      </c>
      <c r="J2">
        <v>2872809785</v>
      </c>
      <c r="K2" t="s">
        <v>3601</v>
      </c>
      <c r="L2" t="s">
        <v>143</v>
      </c>
      <c r="M2" t="s">
        <v>3602</v>
      </c>
      <c r="N2" t="s">
        <v>2834</v>
      </c>
      <c r="O2" t="s">
        <v>162</v>
      </c>
      <c r="P2" t="s">
        <v>213</v>
      </c>
      <c r="Q2" t="s">
        <v>3603</v>
      </c>
      <c r="R2" t="s">
        <v>60</v>
      </c>
      <c r="S2" t="s">
        <v>2228</v>
      </c>
      <c r="T2" t="s">
        <v>3604</v>
      </c>
      <c r="U2" t="s">
        <v>3037</v>
      </c>
      <c r="V2" t="s">
        <v>2556</v>
      </c>
      <c r="W2" t="s">
        <v>3605</v>
      </c>
      <c r="X2" t="s">
        <v>457</v>
      </c>
      <c r="Y2" t="s">
        <v>178</v>
      </c>
      <c r="Z2" t="s">
        <v>153</v>
      </c>
      <c r="AA2" t="s">
        <v>3606</v>
      </c>
      <c r="AB2" t="s">
        <v>2840</v>
      </c>
      <c r="AC2" t="s">
        <v>3607</v>
      </c>
      <c r="AD2" t="s">
        <v>3608</v>
      </c>
      <c r="AE2" t="s">
        <v>3609</v>
      </c>
      <c r="AF2" t="s">
        <v>3610</v>
      </c>
      <c r="AG2" t="s">
        <v>2223</v>
      </c>
    </row>
    <row r="3" spans="1:33" x14ac:dyDescent="0.2">
      <c r="A3" t="s">
        <v>3611</v>
      </c>
      <c r="B3" t="s">
        <v>2556</v>
      </c>
      <c r="C3" t="s">
        <v>139</v>
      </c>
      <c r="D3">
        <v>9665</v>
      </c>
      <c r="E3">
        <v>1385653025</v>
      </c>
      <c r="F3">
        <f t="shared" ref="F3:F17" si="0">E3/5000000000</f>
        <v>0.27713060499999997</v>
      </c>
      <c r="G3" t="s">
        <v>3599</v>
      </c>
      <c r="H3" t="s">
        <v>3600</v>
      </c>
      <c r="I3" t="s">
        <v>141</v>
      </c>
      <c r="J3">
        <v>949225671</v>
      </c>
      <c r="K3" t="s">
        <v>3601</v>
      </c>
      <c r="L3" t="s">
        <v>143</v>
      </c>
      <c r="M3" t="s">
        <v>3602</v>
      </c>
      <c r="N3" t="s">
        <v>2834</v>
      </c>
      <c r="O3" t="s">
        <v>162</v>
      </c>
      <c r="P3" t="s">
        <v>213</v>
      </c>
      <c r="Q3" t="s">
        <v>3603</v>
      </c>
      <c r="R3" t="s">
        <v>60</v>
      </c>
      <c r="S3" t="s">
        <v>2228</v>
      </c>
      <c r="T3" t="s">
        <v>3604</v>
      </c>
      <c r="U3" t="s">
        <v>3037</v>
      </c>
      <c r="V3" t="s">
        <v>2556</v>
      </c>
      <c r="W3" t="s">
        <v>3605</v>
      </c>
      <c r="X3" t="s">
        <v>457</v>
      </c>
      <c r="Y3" t="s">
        <v>178</v>
      </c>
      <c r="Z3" t="s">
        <v>153</v>
      </c>
      <c r="AA3" t="s">
        <v>3606</v>
      </c>
      <c r="AB3" t="s">
        <v>2840</v>
      </c>
      <c r="AC3" t="s">
        <v>3612</v>
      </c>
      <c r="AD3" t="s">
        <v>3608</v>
      </c>
      <c r="AE3" t="s">
        <v>3609</v>
      </c>
      <c r="AF3" t="s">
        <v>3610</v>
      </c>
      <c r="AG3" t="s">
        <v>2223</v>
      </c>
    </row>
    <row r="4" spans="1:33" x14ac:dyDescent="0.2">
      <c r="A4" t="s">
        <v>3613</v>
      </c>
      <c r="B4" t="s">
        <v>2556</v>
      </c>
      <c r="C4" t="s">
        <v>139</v>
      </c>
      <c r="D4">
        <v>10105</v>
      </c>
      <c r="E4">
        <v>2743239371</v>
      </c>
      <c r="F4">
        <f t="shared" si="0"/>
        <v>0.54864787420000005</v>
      </c>
      <c r="G4" t="s">
        <v>3599</v>
      </c>
      <c r="H4" t="s">
        <v>3600</v>
      </c>
      <c r="I4" t="s">
        <v>141</v>
      </c>
      <c r="J4">
        <v>1883343488</v>
      </c>
      <c r="K4" t="s">
        <v>3601</v>
      </c>
      <c r="L4" t="s">
        <v>143</v>
      </c>
      <c r="M4" t="s">
        <v>3602</v>
      </c>
      <c r="N4" t="s">
        <v>2834</v>
      </c>
      <c r="O4" t="s">
        <v>162</v>
      </c>
      <c r="P4" t="s">
        <v>213</v>
      </c>
      <c r="Q4" t="s">
        <v>3603</v>
      </c>
      <c r="R4" t="s">
        <v>60</v>
      </c>
      <c r="S4" t="s">
        <v>2228</v>
      </c>
      <c r="T4" t="s">
        <v>3604</v>
      </c>
      <c r="U4" t="s">
        <v>3037</v>
      </c>
      <c r="V4" t="s">
        <v>2556</v>
      </c>
      <c r="W4" t="s">
        <v>3605</v>
      </c>
      <c r="X4" t="s">
        <v>457</v>
      </c>
      <c r="Y4" t="s">
        <v>178</v>
      </c>
      <c r="Z4" t="s">
        <v>153</v>
      </c>
      <c r="AA4" t="s">
        <v>3606</v>
      </c>
      <c r="AB4" t="s">
        <v>2840</v>
      </c>
      <c r="AC4" t="s">
        <v>3612</v>
      </c>
      <c r="AD4" t="s">
        <v>3608</v>
      </c>
      <c r="AE4" t="s">
        <v>3609</v>
      </c>
      <c r="AF4" t="s">
        <v>3610</v>
      </c>
      <c r="AG4" t="s">
        <v>2223</v>
      </c>
    </row>
    <row r="5" spans="1:33" x14ac:dyDescent="0.2">
      <c r="A5" t="s">
        <v>3614</v>
      </c>
      <c r="B5" t="s">
        <v>2556</v>
      </c>
      <c r="C5" t="s">
        <v>139</v>
      </c>
      <c r="D5">
        <v>9068</v>
      </c>
      <c r="E5">
        <v>1169305475</v>
      </c>
      <c r="F5">
        <f t="shared" si="0"/>
        <v>0.23386109499999999</v>
      </c>
      <c r="G5" t="s">
        <v>3599</v>
      </c>
      <c r="H5" t="s">
        <v>3600</v>
      </c>
      <c r="I5" t="s">
        <v>141</v>
      </c>
      <c r="J5">
        <v>802860340</v>
      </c>
      <c r="K5" t="s">
        <v>3601</v>
      </c>
      <c r="L5" t="s">
        <v>143</v>
      </c>
      <c r="M5" t="s">
        <v>3602</v>
      </c>
      <c r="N5" t="s">
        <v>2834</v>
      </c>
      <c r="O5" t="s">
        <v>162</v>
      </c>
      <c r="P5" t="s">
        <v>213</v>
      </c>
      <c r="Q5" t="s">
        <v>3603</v>
      </c>
      <c r="R5" t="s">
        <v>60</v>
      </c>
      <c r="S5" t="s">
        <v>2228</v>
      </c>
      <c r="T5" t="s">
        <v>3604</v>
      </c>
      <c r="U5" t="s">
        <v>3037</v>
      </c>
      <c r="V5" t="s">
        <v>2556</v>
      </c>
      <c r="W5" t="s">
        <v>3605</v>
      </c>
      <c r="X5" t="s">
        <v>457</v>
      </c>
      <c r="Y5" t="s">
        <v>178</v>
      </c>
      <c r="Z5" t="s">
        <v>153</v>
      </c>
      <c r="AA5" t="s">
        <v>3606</v>
      </c>
      <c r="AB5" t="s">
        <v>2840</v>
      </c>
      <c r="AC5" t="s">
        <v>3612</v>
      </c>
      <c r="AD5" t="s">
        <v>3608</v>
      </c>
      <c r="AE5" t="s">
        <v>3609</v>
      </c>
      <c r="AF5" t="s">
        <v>3610</v>
      </c>
      <c r="AG5" t="s">
        <v>2223</v>
      </c>
    </row>
    <row r="6" spans="1:33" x14ac:dyDescent="0.2">
      <c r="A6" t="s">
        <v>3615</v>
      </c>
      <c r="B6" t="s">
        <v>2556</v>
      </c>
      <c r="C6" t="s">
        <v>139</v>
      </c>
      <c r="D6">
        <v>8911</v>
      </c>
      <c r="E6">
        <v>10318510172</v>
      </c>
      <c r="F6">
        <f t="shared" si="0"/>
        <v>2.0637020343999999</v>
      </c>
      <c r="G6" t="s">
        <v>3599</v>
      </c>
      <c r="H6" t="s">
        <v>3600</v>
      </c>
      <c r="I6" t="s">
        <v>141</v>
      </c>
      <c r="J6">
        <v>7146288778</v>
      </c>
      <c r="K6" t="s">
        <v>3601</v>
      </c>
      <c r="L6" t="s">
        <v>143</v>
      </c>
      <c r="M6" t="s">
        <v>3602</v>
      </c>
      <c r="N6" t="s">
        <v>2834</v>
      </c>
      <c r="O6" t="s">
        <v>162</v>
      </c>
      <c r="P6" t="s">
        <v>213</v>
      </c>
      <c r="Q6" t="s">
        <v>3603</v>
      </c>
      <c r="R6" t="s">
        <v>60</v>
      </c>
      <c r="S6" t="s">
        <v>2228</v>
      </c>
      <c r="T6" t="s">
        <v>3604</v>
      </c>
      <c r="U6" t="s">
        <v>3037</v>
      </c>
      <c r="V6" t="s">
        <v>2556</v>
      </c>
      <c r="W6" t="s">
        <v>3605</v>
      </c>
      <c r="X6" t="s">
        <v>457</v>
      </c>
      <c r="Y6" t="s">
        <v>178</v>
      </c>
      <c r="Z6" t="s">
        <v>153</v>
      </c>
      <c r="AA6" t="s">
        <v>3606</v>
      </c>
      <c r="AB6" t="s">
        <v>2840</v>
      </c>
      <c r="AC6" t="s">
        <v>3607</v>
      </c>
      <c r="AD6" t="s">
        <v>3608</v>
      </c>
      <c r="AE6" t="s">
        <v>3609</v>
      </c>
      <c r="AF6" t="s">
        <v>3610</v>
      </c>
      <c r="AG6" t="s">
        <v>2223</v>
      </c>
    </row>
    <row r="7" spans="1:33" x14ac:dyDescent="0.2">
      <c r="A7" t="s">
        <v>3616</v>
      </c>
      <c r="B7" t="s">
        <v>2556</v>
      </c>
      <c r="C7" t="s">
        <v>139</v>
      </c>
      <c r="D7">
        <v>8973</v>
      </c>
      <c r="E7">
        <v>10752001581</v>
      </c>
      <c r="F7">
        <f t="shared" si="0"/>
        <v>2.1504003161999998</v>
      </c>
      <c r="G7" t="s">
        <v>3599</v>
      </c>
      <c r="H7" t="s">
        <v>3600</v>
      </c>
      <c r="I7" t="s">
        <v>141</v>
      </c>
      <c r="J7">
        <v>7474783563</v>
      </c>
      <c r="K7" t="s">
        <v>3601</v>
      </c>
      <c r="L7" t="s">
        <v>143</v>
      </c>
      <c r="M7" t="s">
        <v>3602</v>
      </c>
      <c r="N7" t="s">
        <v>2834</v>
      </c>
      <c r="O7" t="s">
        <v>162</v>
      </c>
      <c r="P7" t="s">
        <v>213</v>
      </c>
      <c r="Q7" t="s">
        <v>3603</v>
      </c>
      <c r="R7" t="s">
        <v>60</v>
      </c>
      <c r="S7" t="s">
        <v>2228</v>
      </c>
      <c r="T7" t="s">
        <v>3604</v>
      </c>
      <c r="U7" t="s">
        <v>3037</v>
      </c>
      <c r="V7" t="s">
        <v>2556</v>
      </c>
      <c r="W7" t="s">
        <v>3605</v>
      </c>
      <c r="X7" t="s">
        <v>457</v>
      </c>
      <c r="Y7" t="s">
        <v>178</v>
      </c>
      <c r="Z7" t="s">
        <v>153</v>
      </c>
      <c r="AA7" t="s">
        <v>3606</v>
      </c>
      <c r="AB7" t="s">
        <v>2840</v>
      </c>
      <c r="AC7" t="s">
        <v>3607</v>
      </c>
      <c r="AD7" t="s">
        <v>3608</v>
      </c>
      <c r="AE7" t="s">
        <v>3609</v>
      </c>
      <c r="AF7" t="s">
        <v>3610</v>
      </c>
      <c r="AG7" t="s">
        <v>2223</v>
      </c>
    </row>
    <row r="8" spans="1:33" x14ac:dyDescent="0.2">
      <c r="A8" t="s">
        <v>3617</v>
      </c>
      <c r="B8" t="s">
        <v>2556</v>
      </c>
      <c r="C8" t="s">
        <v>139</v>
      </c>
      <c r="D8">
        <v>8985</v>
      </c>
      <c r="E8">
        <v>8816349506</v>
      </c>
      <c r="F8">
        <f t="shared" si="0"/>
        <v>1.7632699011999999</v>
      </c>
      <c r="G8" t="s">
        <v>3599</v>
      </c>
      <c r="H8" t="s">
        <v>3600</v>
      </c>
      <c r="I8" t="s">
        <v>141</v>
      </c>
      <c r="J8">
        <v>6095182304</v>
      </c>
      <c r="K8" t="s">
        <v>3601</v>
      </c>
      <c r="L8" t="s">
        <v>143</v>
      </c>
      <c r="M8" t="s">
        <v>3602</v>
      </c>
      <c r="N8" t="s">
        <v>2834</v>
      </c>
      <c r="O8" t="s">
        <v>162</v>
      </c>
      <c r="P8" t="s">
        <v>213</v>
      </c>
      <c r="Q8" t="s">
        <v>3603</v>
      </c>
      <c r="R8" t="s">
        <v>60</v>
      </c>
      <c r="S8" t="s">
        <v>2228</v>
      </c>
      <c r="T8" t="s">
        <v>3604</v>
      </c>
      <c r="U8" t="s">
        <v>3037</v>
      </c>
      <c r="V8" t="s">
        <v>2556</v>
      </c>
      <c r="W8" t="s">
        <v>3605</v>
      </c>
      <c r="X8" t="s">
        <v>457</v>
      </c>
      <c r="Y8" t="s">
        <v>178</v>
      </c>
      <c r="Z8" t="s">
        <v>153</v>
      </c>
      <c r="AA8" t="s">
        <v>3606</v>
      </c>
      <c r="AB8" t="s">
        <v>2840</v>
      </c>
      <c r="AC8" t="s">
        <v>3607</v>
      </c>
      <c r="AD8" t="s">
        <v>3608</v>
      </c>
      <c r="AE8" t="s">
        <v>3609</v>
      </c>
      <c r="AF8" t="s">
        <v>3610</v>
      </c>
      <c r="AG8" t="s">
        <v>2223</v>
      </c>
    </row>
    <row r="9" spans="1:33" x14ac:dyDescent="0.2">
      <c r="A9" t="s">
        <v>3618</v>
      </c>
      <c r="B9" t="s">
        <v>2556</v>
      </c>
      <c r="C9" t="s">
        <v>139</v>
      </c>
      <c r="D9">
        <v>7231</v>
      </c>
      <c r="E9">
        <v>14624079778</v>
      </c>
      <c r="F9">
        <f t="shared" si="0"/>
        <v>2.9248159556000002</v>
      </c>
      <c r="G9" t="s">
        <v>3599</v>
      </c>
      <c r="H9" t="s">
        <v>3600</v>
      </c>
      <c r="I9" t="s">
        <v>141</v>
      </c>
      <c r="J9">
        <v>10210965444</v>
      </c>
      <c r="K9" t="s">
        <v>3601</v>
      </c>
      <c r="L9" t="s">
        <v>143</v>
      </c>
      <c r="M9" t="s">
        <v>3602</v>
      </c>
      <c r="N9" t="s">
        <v>2834</v>
      </c>
      <c r="O9" t="s">
        <v>162</v>
      </c>
      <c r="P9" t="s">
        <v>213</v>
      </c>
      <c r="Q9" t="s">
        <v>3603</v>
      </c>
      <c r="R9" t="s">
        <v>60</v>
      </c>
      <c r="S9" t="s">
        <v>2228</v>
      </c>
      <c r="T9" t="s">
        <v>3604</v>
      </c>
      <c r="U9" t="s">
        <v>3037</v>
      </c>
      <c r="V9" t="s">
        <v>2556</v>
      </c>
      <c r="W9" t="s">
        <v>3605</v>
      </c>
      <c r="X9" t="s">
        <v>457</v>
      </c>
      <c r="Y9" t="s">
        <v>178</v>
      </c>
      <c r="Z9" t="s">
        <v>153</v>
      </c>
      <c r="AA9" t="s">
        <v>3606</v>
      </c>
      <c r="AB9" t="s">
        <v>2840</v>
      </c>
      <c r="AC9" t="s">
        <v>3607</v>
      </c>
      <c r="AD9" t="s">
        <v>3608</v>
      </c>
      <c r="AE9" t="s">
        <v>3609</v>
      </c>
      <c r="AF9" t="s">
        <v>3610</v>
      </c>
      <c r="AG9" t="s">
        <v>2223</v>
      </c>
    </row>
    <row r="10" spans="1:33" x14ac:dyDescent="0.2">
      <c r="A10" t="s">
        <v>3619</v>
      </c>
      <c r="B10" t="s">
        <v>2556</v>
      </c>
      <c r="C10" t="s">
        <v>139</v>
      </c>
      <c r="D10">
        <v>7304</v>
      </c>
      <c r="E10">
        <v>20305900320</v>
      </c>
      <c r="F10">
        <f t="shared" si="0"/>
        <v>4.0611800640000002</v>
      </c>
      <c r="G10" t="s">
        <v>3599</v>
      </c>
      <c r="H10" t="s">
        <v>3600</v>
      </c>
      <c r="I10" t="s">
        <v>141</v>
      </c>
      <c r="J10">
        <v>14019783736</v>
      </c>
      <c r="K10" t="s">
        <v>3601</v>
      </c>
      <c r="L10" t="s">
        <v>143</v>
      </c>
      <c r="M10" t="s">
        <v>3602</v>
      </c>
      <c r="N10" t="s">
        <v>2834</v>
      </c>
      <c r="O10" t="s">
        <v>162</v>
      </c>
      <c r="P10" t="s">
        <v>213</v>
      </c>
      <c r="Q10" t="s">
        <v>3603</v>
      </c>
      <c r="R10" t="s">
        <v>60</v>
      </c>
      <c r="S10" t="s">
        <v>2228</v>
      </c>
      <c r="T10" t="s">
        <v>3604</v>
      </c>
      <c r="U10" t="s">
        <v>3037</v>
      </c>
      <c r="V10" t="s">
        <v>2556</v>
      </c>
      <c r="W10" t="s">
        <v>3605</v>
      </c>
      <c r="X10" t="s">
        <v>457</v>
      </c>
      <c r="Y10" t="s">
        <v>178</v>
      </c>
      <c r="Z10" t="s">
        <v>153</v>
      </c>
      <c r="AA10" t="s">
        <v>3606</v>
      </c>
      <c r="AB10" t="s">
        <v>2840</v>
      </c>
      <c r="AC10" t="s">
        <v>3607</v>
      </c>
      <c r="AD10" t="s">
        <v>3608</v>
      </c>
      <c r="AE10" t="s">
        <v>3609</v>
      </c>
      <c r="AF10" t="s">
        <v>3610</v>
      </c>
      <c r="AG10" t="s">
        <v>2223</v>
      </c>
    </row>
    <row r="11" spans="1:33" x14ac:dyDescent="0.2">
      <c r="A11" t="s">
        <v>3620</v>
      </c>
      <c r="B11" t="s">
        <v>2556</v>
      </c>
      <c r="C11" t="s">
        <v>139</v>
      </c>
      <c r="D11">
        <v>8930</v>
      </c>
      <c r="E11">
        <v>85168655742</v>
      </c>
      <c r="F11">
        <f t="shared" si="0"/>
        <v>17.033731148400001</v>
      </c>
      <c r="G11" t="s">
        <v>3599</v>
      </c>
      <c r="H11" t="s">
        <v>3600</v>
      </c>
      <c r="I11" t="s">
        <v>141</v>
      </c>
      <c r="J11">
        <v>58932801340</v>
      </c>
      <c r="K11" t="s">
        <v>3601</v>
      </c>
      <c r="L11" t="s">
        <v>143</v>
      </c>
      <c r="M11" t="s">
        <v>3602</v>
      </c>
      <c r="N11" t="s">
        <v>2834</v>
      </c>
      <c r="O11" t="s">
        <v>162</v>
      </c>
      <c r="P11" t="s">
        <v>213</v>
      </c>
      <c r="Q11" t="s">
        <v>3603</v>
      </c>
      <c r="R11" t="s">
        <v>60</v>
      </c>
      <c r="S11" t="s">
        <v>2228</v>
      </c>
      <c r="T11" t="s">
        <v>3604</v>
      </c>
      <c r="U11" t="s">
        <v>3037</v>
      </c>
      <c r="V11" t="s">
        <v>2556</v>
      </c>
      <c r="W11" t="s">
        <v>3605</v>
      </c>
      <c r="X11" t="s">
        <v>457</v>
      </c>
      <c r="Y11" t="s">
        <v>178</v>
      </c>
      <c r="Z11" t="s">
        <v>153</v>
      </c>
      <c r="AA11" t="s">
        <v>3606</v>
      </c>
      <c r="AB11" t="s">
        <v>2840</v>
      </c>
      <c r="AC11" t="s">
        <v>3607</v>
      </c>
      <c r="AD11" t="s">
        <v>3608</v>
      </c>
      <c r="AE11" t="s">
        <v>3609</v>
      </c>
      <c r="AF11" t="s">
        <v>3610</v>
      </c>
      <c r="AG11" t="s">
        <v>2223</v>
      </c>
    </row>
    <row r="12" spans="1:33" x14ac:dyDescent="0.2">
      <c r="A12" t="s">
        <v>3621</v>
      </c>
      <c r="B12" t="s">
        <v>2556</v>
      </c>
      <c r="C12" t="s">
        <v>139</v>
      </c>
      <c r="D12">
        <v>8649</v>
      </c>
      <c r="E12">
        <v>46718324506</v>
      </c>
      <c r="F12">
        <f t="shared" si="0"/>
        <v>9.3436649012000004</v>
      </c>
      <c r="G12" t="s">
        <v>3599</v>
      </c>
      <c r="H12" t="s">
        <v>3600</v>
      </c>
      <c r="I12" t="s">
        <v>141</v>
      </c>
      <c r="J12">
        <v>32215447156</v>
      </c>
      <c r="K12" t="s">
        <v>3601</v>
      </c>
      <c r="L12" t="s">
        <v>143</v>
      </c>
      <c r="M12" t="s">
        <v>3602</v>
      </c>
      <c r="N12" t="s">
        <v>2834</v>
      </c>
      <c r="O12" t="s">
        <v>162</v>
      </c>
      <c r="P12" t="s">
        <v>213</v>
      </c>
      <c r="Q12" t="s">
        <v>3603</v>
      </c>
      <c r="R12" t="s">
        <v>60</v>
      </c>
      <c r="S12" t="s">
        <v>2228</v>
      </c>
      <c r="T12" t="s">
        <v>3604</v>
      </c>
      <c r="U12" t="s">
        <v>3037</v>
      </c>
      <c r="V12" t="s">
        <v>2556</v>
      </c>
      <c r="W12" t="s">
        <v>3605</v>
      </c>
      <c r="X12" t="s">
        <v>457</v>
      </c>
      <c r="Y12" t="s">
        <v>178</v>
      </c>
      <c r="Z12" t="s">
        <v>153</v>
      </c>
      <c r="AA12" t="s">
        <v>3606</v>
      </c>
      <c r="AB12" t="s">
        <v>2840</v>
      </c>
      <c r="AC12" t="s">
        <v>3607</v>
      </c>
      <c r="AD12" t="s">
        <v>3608</v>
      </c>
      <c r="AE12" t="s">
        <v>3609</v>
      </c>
      <c r="AF12" t="s">
        <v>3610</v>
      </c>
      <c r="AG12" t="s">
        <v>2223</v>
      </c>
    </row>
    <row r="13" spans="1:33" x14ac:dyDescent="0.2">
      <c r="A13" t="s">
        <v>3622</v>
      </c>
      <c r="B13" t="s">
        <v>2556</v>
      </c>
      <c r="C13" t="s">
        <v>139</v>
      </c>
      <c r="D13">
        <v>9333</v>
      </c>
      <c r="E13">
        <v>75589473262</v>
      </c>
      <c r="F13">
        <f t="shared" si="0"/>
        <v>15.1178946524</v>
      </c>
      <c r="G13" t="s">
        <v>3599</v>
      </c>
      <c r="H13" t="s">
        <v>3600</v>
      </c>
      <c r="I13" t="s">
        <v>141</v>
      </c>
      <c r="J13">
        <v>52345844834</v>
      </c>
      <c r="K13" t="s">
        <v>3601</v>
      </c>
      <c r="L13" t="s">
        <v>143</v>
      </c>
      <c r="M13" t="s">
        <v>3602</v>
      </c>
      <c r="N13" t="s">
        <v>2834</v>
      </c>
      <c r="O13" t="s">
        <v>162</v>
      </c>
      <c r="P13" t="s">
        <v>213</v>
      </c>
      <c r="Q13" t="s">
        <v>3603</v>
      </c>
      <c r="R13" t="s">
        <v>60</v>
      </c>
      <c r="S13" t="s">
        <v>2228</v>
      </c>
      <c r="T13" t="s">
        <v>3604</v>
      </c>
      <c r="U13" t="s">
        <v>3037</v>
      </c>
      <c r="V13" t="s">
        <v>2556</v>
      </c>
      <c r="W13" t="s">
        <v>3605</v>
      </c>
      <c r="X13" t="s">
        <v>457</v>
      </c>
      <c r="Y13" t="s">
        <v>178</v>
      </c>
      <c r="Z13" t="s">
        <v>153</v>
      </c>
      <c r="AA13" t="s">
        <v>3606</v>
      </c>
      <c r="AB13" t="s">
        <v>2840</v>
      </c>
      <c r="AC13" t="s">
        <v>3607</v>
      </c>
      <c r="AD13" t="s">
        <v>3608</v>
      </c>
      <c r="AE13" t="s">
        <v>3609</v>
      </c>
      <c r="AF13" t="s">
        <v>3610</v>
      </c>
      <c r="AG13" t="s">
        <v>2223</v>
      </c>
    </row>
    <row r="14" spans="1:33" s="20" customFormat="1" x14ac:dyDescent="0.2">
      <c r="A14" s="20" t="s">
        <v>3623</v>
      </c>
      <c r="B14" s="20" t="s">
        <v>2556</v>
      </c>
      <c r="C14" s="20" t="s">
        <v>139</v>
      </c>
      <c r="D14" s="20">
        <v>520</v>
      </c>
      <c r="E14" s="20">
        <v>143418796560</v>
      </c>
      <c r="F14" s="20">
        <f t="shared" si="0"/>
        <v>28.683759311999999</v>
      </c>
      <c r="G14" s="20" t="s">
        <v>3599</v>
      </c>
      <c r="H14" s="20" t="s">
        <v>3600</v>
      </c>
      <c r="I14" s="20" t="s">
        <v>141</v>
      </c>
      <c r="J14" s="20">
        <v>79823179310</v>
      </c>
      <c r="K14" s="20" t="s">
        <v>3601</v>
      </c>
      <c r="L14" s="20" t="s">
        <v>143</v>
      </c>
      <c r="M14" s="20" t="s">
        <v>3602</v>
      </c>
      <c r="N14" s="20" t="s">
        <v>2715</v>
      </c>
      <c r="O14" s="20" t="s">
        <v>162</v>
      </c>
      <c r="P14" s="20" t="s">
        <v>213</v>
      </c>
      <c r="Q14" s="20" t="s">
        <v>3624</v>
      </c>
      <c r="R14" s="20" t="s">
        <v>60</v>
      </c>
      <c r="S14" s="20" t="s">
        <v>2228</v>
      </c>
      <c r="T14" s="20" t="s">
        <v>3604</v>
      </c>
      <c r="U14" s="20" t="s">
        <v>149</v>
      </c>
      <c r="V14" s="20" t="s">
        <v>2556</v>
      </c>
      <c r="W14" s="20" t="s">
        <v>3625</v>
      </c>
      <c r="X14" s="20" t="s">
        <v>151</v>
      </c>
      <c r="Y14" s="20" t="s">
        <v>178</v>
      </c>
      <c r="Z14" s="20" t="s">
        <v>153</v>
      </c>
      <c r="AA14" s="20" t="s">
        <v>3606</v>
      </c>
      <c r="AB14" s="20" t="s">
        <v>155</v>
      </c>
      <c r="AC14" s="20" t="s">
        <v>3626</v>
      </c>
      <c r="AD14" s="20" t="s">
        <v>3608</v>
      </c>
      <c r="AE14" s="20" t="s">
        <v>3609</v>
      </c>
      <c r="AF14" s="20" t="s">
        <v>3610</v>
      </c>
      <c r="AG14" s="20" t="s">
        <v>2223</v>
      </c>
    </row>
    <row r="15" spans="1:33" s="20" customFormat="1" x14ac:dyDescent="0.2">
      <c r="A15" s="20" t="s">
        <v>3627</v>
      </c>
      <c r="B15" s="20" t="s">
        <v>2556</v>
      </c>
      <c r="C15" s="20" t="s">
        <v>139</v>
      </c>
      <c r="D15" s="20">
        <v>520</v>
      </c>
      <c r="E15" s="20">
        <v>143519317240</v>
      </c>
      <c r="F15" s="20">
        <f t="shared" si="0"/>
        <v>28.703863448</v>
      </c>
      <c r="G15" s="20" t="s">
        <v>3599</v>
      </c>
      <c r="H15" s="20" t="s">
        <v>3600</v>
      </c>
      <c r="I15" s="20" t="s">
        <v>141</v>
      </c>
      <c r="J15" s="20">
        <v>82742480407</v>
      </c>
      <c r="K15" s="20" t="s">
        <v>3601</v>
      </c>
      <c r="L15" s="20" t="s">
        <v>143</v>
      </c>
      <c r="M15" s="20" t="s">
        <v>3602</v>
      </c>
      <c r="N15" s="20" t="s">
        <v>2715</v>
      </c>
      <c r="O15" s="20" t="s">
        <v>162</v>
      </c>
      <c r="P15" s="20" t="s">
        <v>213</v>
      </c>
      <c r="Q15" s="20" t="s">
        <v>3624</v>
      </c>
      <c r="R15" s="20" t="s">
        <v>60</v>
      </c>
      <c r="S15" s="20" t="s">
        <v>2228</v>
      </c>
      <c r="T15" s="20" t="s">
        <v>3604</v>
      </c>
      <c r="U15" s="20" t="s">
        <v>149</v>
      </c>
      <c r="V15" s="20" t="s">
        <v>2556</v>
      </c>
      <c r="W15" s="20" t="s">
        <v>3625</v>
      </c>
      <c r="X15" s="20" t="s">
        <v>151</v>
      </c>
      <c r="Y15" s="20" t="s">
        <v>178</v>
      </c>
      <c r="Z15" s="20" t="s">
        <v>153</v>
      </c>
      <c r="AA15" s="20" t="s">
        <v>3606</v>
      </c>
      <c r="AB15" s="20" t="s">
        <v>155</v>
      </c>
      <c r="AC15" s="20" t="s">
        <v>3626</v>
      </c>
      <c r="AD15" s="20" t="s">
        <v>3608</v>
      </c>
      <c r="AE15" s="20" t="s">
        <v>3609</v>
      </c>
      <c r="AF15" s="20" t="s">
        <v>3610</v>
      </c>
      <c r="AG15" s="20" t="s">
        <v>2223</v>
      </c>
    </row>
    <row r="16" spans="1:33" x14ac:dyDescent="0.2">
      <c r="A16" t="s">
        <v>3628</v>
      </c>
      <c r="B16" t="s">
        <v>2556</v>
      </c>
      <c r="C16" t="s">
        <v>139</v>
      </c>
      <c r="D16">
        <v>8971</v>
      </c>
      <c r="E16">
        <v>701542689</v>
      </c>
      <c r="F16">
        <f t="shared" si="0"/>
        <v>0.14030853779999999</v>
      </c>
      <c r="G16" t="s">
        <v>3599</v>
      </c>
      <c r="H16" t="s">
        <v>3600</v>
      </c>
      <c r="I16" t="s">
        <v>141</v>
      </c>
      <c r="J16">
        <v>481208923</v>
      </c>
      <c r="K16" t="s">
        <v>3601</v>
      </c>
      <c r="L16" t="s">
        <v>143</v>
      </c>
      <c r="M16" t="s">
        <v>3602</v>
      </c>
      <c r="N16" t="s">
        <v>2834</v>
      </c>
      <c r="O16" t="s">
        <v>162</v>
      </c>
      <c r="P16" t="s">
        <v>213</v>
      </c>
      <c r="Q16" t="s">
        <v>3603</v>
      </c>
      <c r="R16" t="s">
        <v>60</v>
      </c>
      <c r="S16" t="s">
        <v>2228</v>
      </c>
      <c r="T16" t="s">
        <v>3604</v>
      </c>
      <c r="U16" t="s">
        <v>3037</v>
      </c>
      <c r="V16" t="s">
        <v>2556</v>
      </c>
      <c r="W16" t="s">
        <v>3605</v>
      </c>
      <c r="X16" t="s">
        <v>457</v>
      </c>
      <c r="Y16" t="s">
        <v>178</v>
      </c>
      <c r="Z16" t="s">
        <v>153</v>
      </c>
      <c r="AA16" t="s">
        <v>3606</v>
      </c>
      <c r="AB16" t="s">
        <v>2840</v>
      </c>
      <c r="AC16" t="s">
        <v>3607</v>
      </c>
      <c r="AD16" t="s">
        <v>3608</v>
      </c>
      <c r="AE16" t="s">
        <v>3609</v>
      </c>
      <c r="AF16" t="s">
        <v>3610</v>
      </c>
      <c r="AG16" t="s">
        <v>2223</v>
      </c>
    </row>
    <row r="17" spans="1:33" x14ac:dyDescent="0.2">
      <c r="A17" t="s">
        <v>3629</v>
      </c>
      <c r="B17" t="s">
        <v>2556</v>
      </c>
      <c r="C17" t="s">
        <v>139</v>
      </c>
      <c r="D17">
        <v>320</v>
      </c>
      <c r="E17">
        <v>89871319360</v>
      </c>
      <c r="F17">
        <f t="shared" si="0"/>
        <v>17.974263872000002</v>
      </c>
      <c r="G17" t="s">
        <v>3599</v>
      </c>
      <c r="H17" t="s">
        <v>3600</v>
      </c>
      <c r="I17" t="s">
        <v>141</v>
      </c>
      <c r="J17">
        <v>37283654034</v>
      </c>
      <c r="K17" t="s">
        <v>3601</v>
      </c>
      <c r="L17" t="s">
        <v>143</v>
      </c>
      <c r="M17" t="s">
        <v>3602</v>
      </c>
      <c r="N17" t="s">
        <v>2715</v>
      </c>
      <c r="O17" t="s">
        <v>162</v>
      </c>
      <c r="P17" t="s">
        <v>213</v>
      </c>
      <c r="Q17" t="s">
        <v>3624</v>
      </c>
      <c r="R17" t="s">
        <v>60</v>
      </c>
      <c r="S17" t="s">
        <v>2228</v>
      </c>
      <c r="T17" t="s">
        <v>3604</v>
      </c>
      <c r="U17" t="s">
        <v>149</v>
      </c>
      <c r="V17" t="s">
        <v>2556</v>
      </c>
      <c r="W17" t="s">
        <v>3625</v>
      </c>
      <c r="X17" t="s">
        <v>151</v>
      </c>
      <c r="Y17" t="s">
        <v>178</v>
      </c>
      <c r="Z17" t="s">
        <v>153</v>
      </c>
      <c r="AA17" t="s">
        <v>3606</v>
      </c>
      <c r="AB17" t="s">
        <v>155</v>
      </c>
      <c r="AC17" t="s">
        <v>3626</v>
      </c>
      <c r="AD17" t="s">
        <v>3608</v>
      </c>
      <c r="AE17" t="s">
        <v>3609</v>
      </c>
      <c r="AF17" t="s">
        <v>3610</v>
      </c>
      <c r="AG17" t="s">
        <v>2223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C6C7-D82A-2E42-9554-79009BEB039C}">
  <dimension ref="A1:J16"/>
  <sheetViews>
    <sheetView zoomScaleNormal="100" workbookViewId="0">
      <selection activeCell="B38" sqref="B38"/>
    </sheetView>
  </sheetViews>
  <sheetFormatPr baseColWidth="10" defaultRowHeight="16" x14ac:dyDescent="0.2"/>
  <cols>
    <col min="1" max="1" width="18.83203125" bestFit="1" customWidth="1"/>
    <col min="2" max="2" width="32.5" bestFit="1" customWidth="1"/>
    <col min="3" max="3" width="14.6640625" bestFit="1" customWidth="1"/>
    <col min="4" max="8" width="27.5" customWidth="1"/>
    <col min="9" max="9" width="66.33203125" bestFit="1" customWidth="1"/>
    <col min="10" max="10" width="1.5" bestFit="1" customWidth="1"/>
  </cols>
  <sheetData>
    <row r="1" spans="1:10" x14ac:dyDescent="0.2">
      <c r="A1" s="1" t="s">
        <v>0</v>
      </c>
      <c r="B1" s="2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x14ac:dyDescent="0.2">
      <c r="A2" s="35" t="s">
        <v>10</v>
      </c>
      <c r="B2" s="5" t="s">
        <v>11</v>
      </c>
      <c r="C2" s="35" t="s">
        <v>12</v>
      </c>
      <c r="D2" s="4" t="s">
        <v>13</v>
      </c>
      <c r="E2" s="4" t="s">
        <v>14</v>
      </c>
      <c r="F2" s="6" t="s">
        <v>15</v>
      </c>
      <c r="G2" s="15" t="s">
        <v>16</v>
      </c>
      <c r="H2" s="4" t="s">
        <v>17</v>
      </c>
      <c r="I2" t="s">
        <v>18</v>
      </c>
    </row>
    <row r="3" spans="1:10" x14ac:dyDescent="0.2">
      <c r="A3" s="35" t="s">
        <v>19</v>
      </c>
      <c r="B3" s="4" t="s">
        <v>20</v>
      </c>
      <c r="C3" s="35" t="s">
        <v>12</v>
      </c>
      <c r="D3" s="4" t="s">
        <v>13</v>
      </c>
      <c r="E3" s="4" t="s">
        <v>14</v>
      </c>
      <c r="F3" s="6" t="s">
        <v>15</v>
      </c>
      <c r="G3" s="15" t="s">
        <v>16</v>
      </c>
      <c r="H3" s="4" t="s">
        <v>21</v>
      </c>
      <c r="I3" t="s">
        <v>22</v>
      </c>
    </row>
    <row r="4" spans="1:10" x14ac:dyDescent="0.2">
      <c r="A4" s="35" t="s">
        <v>23</v>
      </c>
      <c r="B4" s="4" t="s">
        <v>24</v>
      </c>
      <c r="C4" s="35" t="s">
        <v>12</v>
      </c>
      <c r="D4" s="4" t="s">
        <v>25</v>
      </c>
      <c r="E4" s="4" t="s">
        <v>14</v>
      </c>
      <c r="F4" s="6" t="s">
        <v>15</v>
      </c>
      <c r="G4" s="15" t="s">
        <v>16</v>
      </c>
      <c r="H4" s="4" t="s">
        <v>26</v>
      </c>
      <c r="I4" t="s">
        <v>27</v>
      </c>
    </row>
    <row r="5" spans="1:10" x14ac:dyDescent="0.2">
      <c r="A5" s="35" t="s">
        <v>28</v>
      </c>
      <c r="B5" s="4" t="s">
        <v>29</v>
      </c>
      <c r="C5" s="35" t="s">
        <v>12</v>
      </c>
      <c r="D5" s="4" t="s">
        <v>25</v>
      </c>
      <c r="E5" s="4" t="s">
        <v>14</v>
      </c>
      <c r="F5" s="6" t="s">
        <v>15</v>
      </c>
      <c r="G5" s="15" t="s">
        <v>30</v>
      </c>
      <c r="H5" s="4" t="s">
        <v>31</v>
      </c>
      <c r="I5" t="s">
        <v>32</v>
      </c>
    </row>
    <row r="6" spans="1:10" x14ac:dyDescent="0.2">
      <c r="A6" s="36" t="s">
        <v>33</v>
      </c>
      <c r="B6" s="4" t="s">
        <v>34</v>
      </c>
      <c r="C6" s="36" t="s">
        <v>35</v>
      </c>
      <c r="D6" s="4" t="s">
        <v>36</v>
      </c>
      <c r="E6" s="4" t="s">
        <v>14</v>
      </c>
      <c r="F6" s="6" t="s">
        <v>15</v>
      </c>
      <c r="G6" s="4" t="s">
        <v>37</v>
      </c>
      <c r="H6" s="4" t="s">
        <v>38</v>
      </c>
      <c r="I6" t="s">
        <v>39</v>
      </c>
    </row>
    <row r="7" spans="1:10" x14ac:dyDescent="0.2">
      <c r="A7" s="35" t="s">
        <v>40</v>
      </c>
      <c r="B7" s="4" t="s">
        <v>41</v>
      </c>
      <c r="C7" s="35" t="s">
        <v>42</v>
      </c>
      <c r="D7" s="4" t="s">
        <v>43</v>
      </c>
      <c r="E7" s="4" t="s">
        <v>14</v>
      </c>
      <c r="F7" s="6" t="s">
        <v>15</v>
      </c>
      <c r="G7" s="4" t="s">
        <v>44</v>
      </c>
      <c r="H7" s="4" t="s">
        <v>45</v>
      </c>
      <c r="I7" t="s">
        <v>46</v>
      </c>
    </row>
    <row r="8" spans="1:10" x14ac:dyDescent="0.2">
      <c r="A8" s="36" t="s">
        <v>47</v>
      </c>
      <c r="B8" s="4" t="s">
        <v>48</v>
      </c>
      <c r="C8" s="36" t="s">
        <v>35</v>
      </c>
      <c r="D8" s="4" t="s">
        <v>49</v>
      </c>
      <c r="E8" s="4" t="s">
        <v>14</v>
      </c>
      <c r="F8" s="6" t="s">
        <v>15</v>
      </c>
      <c r="G8" s="4" t="s">
        <v>50</v>
      </c>
      <c r="H8" s="4" t="s">
        <v>51</v>
      </c>
      <c r="I8" t="s">
        <v>52</v>
      </c>
    </row>
    <row r="9" spans="1:10" x14ac:dyDescent="0.2">
      <c r="A9" s="36" t="s">
        <v>53</v>
      </c>
      <c r="B9" s="4" t="s">
        <v>54</v>
      </c>
      <c r="C9" s="36" t="s">
        <v>35</v>
      </c>
      <c r="D9" s="4" t="s">
        <v>55</v>
      </c>
      <c r="E9" s="4" t="s">
        <v>14</v>
      </c>
      <c r="F9" s="6" t="s">
        <v>15</v>
      </c>
      <c r="G9" s="18" t="s">
        <v>16</v>
      </c>
      <c r="H9" s="4" t="s">
        <v>56</v>
      </c>
      <c r="I9" t="s">
        <v>57</v>
      </c>
    </row>
    <row r="10" spans="1:10" x14ac:dyDescent="0.2">
      <c r="A10" s="37" t="s">
        <v>58</v>
      </c>
      <c r="B10" s="4" t="s">
        <v>59</v>
      </c>
      <c r="C10" s="37" t="s">
        <v>35</v>
      </c>
      <c r="D10" s="4" t="s">
        <v>60</v>
      </c>
      <c r="E10" s="4" t="s">
        <v>14</v>
      </c>
      <c r="F10" s="6" t="s">
        <v>15</v>
      </c>
      <c r="G10" s="18" t="s">
        <v>16</v>
      </c>
      <c r="H10" s="4" t="s">
        <v>61</v>
      </c>
      <c r="I10" t="s">
        <v>62</v>
      </c>
    </row>
    <row r="11" spans="1:10" x14ac:dyDescent="0.2">
      <c r="A11" s="36" t="s">
        <v>63</v>
      </c>
      <c r="B11" s="4" t="s">
        <v>64</v>
      </c>
      <c r="C11" s="36" t="s">
        <v>35</v>
      </c>
      <c r="D11" s="4" t="s">
        <v>65</v>
      </c>
      <c r="E11" s="4" t="s">
        <v>14</v>
      </c>
      <c r="F11" s="6" t="s">
        <v>15</v>
      </c>
      <c r="G11" s="7" t="s">
        <v>66</v>
      </c>
      <c r="H11" s="7" t="s">
        <v>67</v>
      </c>
      <c r="I11" t="s">
        <v>68</v>
      </c>
    </row>
    <row r="12" spans="1:10" x14ac:dyDescent="0.2">
      <c r="A12" s="35" t="s">
        <v>69</v>
      </c>
      <c r="B12" s="8" t="s">
        <v>70</v>
      </c>
      <c r="C12" s="35" t="s">
        <v>12</v>
      </c>
      <c r="D12" s="4" t="s">
        <v>71</v>
      </c>
      <c r="E12" s="9" t="s">
        <v>72</v>
      </c>
      <c r="F12" s="6" t="s">
        <v>73</v>
      </c>
      <c r="G12" s="16" t="s">
        <v>74</v>
      </c>
      <c r="H12" s="4" t="s">
        <v>75</v>
      </c>
      <c r="I12" t="s">
        <v>76</v>
      </c>
    </row>
    <row r="13" spans="1:10" x14ac:dyDescent="0.2">
      <c r="A13" s="35" t="s">
        <v>77</v>
      </c>
      <c r="B13" s="35" t="s">
        <v>78</v>
      </c>
      <c r="C13" s="35" t="s">
        <v>12</v>
      </c>
      <c r="D13" s="4" t="s">
        <v>71</v>
      </c>
      <c r="E13" s="9" t="s">
        <v>72</v>
      </c>
      <c r="F13" s="6" t="s">
        <v>73</v>
      </c>
      <c r="G13" s="16" t="s">
        <v>74</v>
      </c>
      <c r="H13" s="4" t="s">
        <v>79</v>
      </c>
      <c r="I13" t="s">
        <v>80</v>
      </c>
    </row>
    <row r="14" spans="1:10" x14ac:dyDescent="0.2">
      <c r="A14" s="36" t="s">
        <v>81</v>
      </c>
      <c r="B14" s="4" t="s">
        <v>82</v>
      </c>
      <c r="C14" s="36" t="s">
        <v>35</v>
      </c>
      <c r="D14" s="4" t="s">
        <v>71</v>
      </c>
      <c r="E14" s="9" t="s">
        <v>72</v>
      </c>
      <c r="F14" s="6" t="s">
        <v>73</v>
      </c>
      <c r="G14" s="16" t="s">
        <v>74</v>
      </c>
      <c r="H14" s="4" t="s">
        <v>83</v>
      </c>
      <c r="I14" t="s">
        <v>84</v>
      </c>
    </row>
    <row r="15" spans="1:10" x14ac:dyDescent="0.2">
      <c r="A15" s="36" t="s">
        <v>85</v>
      </c>
      <c r="B15" s="8" t="s">
        <v>86</v>
      </c>
      <c r="C15" s="36" t="s">
        <v>35</v>
      </c>
      <c r="D15" s="4" t="s">
        <v>71</v>
      </c>
      <c r="E15" s="9" t="s">
        <v>72</v>
      </c>
      <c r="F15" s="6" t="s">
        <v>73</v>
      </c>
      <c r="G15" s="16" t="s">
        <v>74</v>
      </c>
      <c r="H15" s="4" t="s">
        <v>87</v>
      </c>
      <c r="I15" t="s">
        <v>88</v>
      </c>
    </row>
    <row r="16" spans="1:10" x14ac:dyDescent="0.2">
      <c r="A16" s="34" t="s">
        <v>89</v>
      </c>
      <c r="B16" s="11" t="s">
        <v>90</v>
      </c>
      <c r="C16" s="33" t="s">
        <v>12</v>
      </c>
      <c r="D16" s="11" t="s">
        <v>91</v>
      </c>
      <c r="E16" s="12" t="s">
        <v>72</v>
      </c>
      <c r="F16" s="13" t="s">
        <v>73</v>
      </c>
      <c r="G16" s="17" t="s">
        <v>74</v>
      </c>
      <c r="H16" s="10" t="s">
        <v>92</v>
      </c>
      <c r="I16" s="14" t="s">
        <v>93</v>
      </c>
    </row>
  </sheetData>
  <hyperlinks>
    <hyperlink ref="E12" r:id="rId1" display="https://www.biorxiv.org/content/biorxiv/early/2017/02/22/110999.full.pdf" xr:uid="{23FDE6AB-DB81-9840-A808-1E4FC71A4688}"/>
    <hyperlink ref="E13:E16" r:id="rId2" display="https://www.biorxiv.org/content/biorxiv/early/2017/02/22/110999.full.pdf" xr:uid="{59D4EA1E-859E-3940-B574-A00B0447DD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3F3D5-AE34-FF4E-8468-AF1F0243A1B0}">
  <dimension ref="A1"/>
  <sheetViews>
    <sheetView workbookViewId="0">
      <selection activeCell="E33" sqref="E33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4EBA-3089-3E4D-982B-4B80FC658AFF}">
  <dimension ref="A1:W147"/>
  <sheetViews>
    <sheetView workbookViewId="0">
      <selection activeCell="G35" sqref="G35"/>
    </sheetView>
  </sheetViews>
  <sheetFormatPr baseColWidth="10" defaultRowHeight="16" x14ac:dyDescent="0.2"/>
  <cols>
    <col min="1" max="1" width="11.5" bestFit="1" customWidth="1"/>
    <col min="2" max="2" width="42.6640625" bestFit="1" customWidth="1"/>
    <col min="3" max="3" width="10.1640625" bestFit="1" customWidth="1"/>
    <col min="4" max="4" width="10.6640625" bestFit="1" customWidth="1"/>
    <col min="5" max="5" width="12.1640625" bestFit="1" customWidth="1"/>
    <col min="6" max="6" width="11.1640625" bestFit="1" customWidth="1"/>
    <col min="7" max="7" width="14.1640625" bestFit="1" customWidth="1"/>
    <col min="8" max="8" width="12.1640625" bestFit="1" customWidth="1"/>
    <col min="9" max="9" width="12" bestFit="1" customWidth="1"/>
    <col min="10" max="10" width="21.1640625" bestFit="1" customWidth="1"/>
    <col min="11" max="11" width="16.6640625" bestFit="1" customWidth="1"/>
    <col min="12" max="12" width="21.5" bestFit="1" customWidth="1"/>
    <col min="13" max="13" width="15.33203125" bestFit="1" customWidth="1"/>
    <col min="14" max="14" width="11.33203125" bestFit="1" customWidth="1"/>
    <col min="15" max="15" width="17.6640625" bestFit="1" customWidth="1"/>
    <col min="16" max="16" width="12" bestFit="1" customWidth="1"/>
    <col min="17" max="17" width="14.1640625" bestFit="1" customWidth="1"/>
    <col min="18" max="18" width="12.1640625" bestFit="1" customWidth="1"/>
    <col min="19" max="19" width="16" bestFit="1" customWidth="1"/>
    <col min="20" max="20" width="9.33203125" bestFit="1" customWidth="1"/>
    <col min="21" max="21" width="19.6640625" bestFit="1" customWidth="1"/>
    <col min="22" max="22" width="12.1640625" bestFit="1" customWidth="1"/>
    <col min="23" max="23" width="10.33203125" bestFit="1" customWidth="1"/>
  </cols>
  <sheetData>
    <row r="1" spans="1:23" x14ac:dyDescent="0.2">
      <c r="A1" t="s">
        <v>107</v>
      </c>
      <c r="B1" t="s">
        <v>132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114</v>
      </c>
      <c r="I1" t="s">
        <v>115</v>
      </c>
      <c r="J1" t="s">
        <v>2216</v>
      </c>
      <c r="K1" t="s">
        <v>2217</v>
      </c>
      <c r="L1" t="s">
        <v>2218</v>
      </c>
      <c r="M1" t="s">
        <v>2219</v>
      </c>
      <c r="N1" t="s">
        <v>120</v>
      </c>
      <c r="O1" t="s">
        <v>124</v>
      </c>
      <c r="P1" t="s">
        <v>126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2234</v>
      </c>
      <c r="W1" t="s">
        <v>133</v>
      </c>
    </row>
    <row r="2" spans="1:23" x14ac:dyDescent="0.2">
      <c r="A2" t="s">
        <v>2326</v>
      </c>
      <c r="B2" t="s">
        <v>2329</v>
      </c>
      <c r="C2" t="s">
        <v>139</v>
      </c>
      <c r="D2">
        <v>500</v>
      </c>
      <c r="E2">
        <v>38158320500</v>
      </c>
      <c r="F2" t="s">
        <v>74</v>
      </c>
      <c r="G2" t="s">
        <v>2327</v>
      </c>
      <c r="H2">
        <v>21739432582</v>
      </c>
      <c r="I2" t="s">
        <v>2237</v>
      </c>
      <c r="J2" s="25">
        <v>43833</v>
      </c>
      <c r="K2" s="25">
        <v>43833</v>
      </c>
      <c r="L2" s="25">
        <v>43835</v>
      </c>
      <c r="M2" s="25">
        <v>43806</v>
      </c>
      <c r="N2" t="s">
        <v>2328</v>
      </c>
      <c r="O2" t="s">
        <v>149</v>
      </c>
      <c r="P2" t="s">
        <v>151</v>
      </c>
      <c r="Q2" t="s">
        <v>178</v>
      </c>
      <c r="R2" t="s">
        <v>153</v>
      </c>
      <c r="S2" t="s">
        <v>179</v>
      </c>
      <c r="T2" t="s">
        <v>155</v>
      </c>
      <c r="U2" t="s">
        <v>2239</v>
      </c>
      <c r="V2" t="s">
        <v>159</v>
      </c>
      <c r="W2" t="s">
        <v>2241</v>
      </c>
    </row>
    <row r="3" spans="1:23" x14ac:dyDescent="0.2">
      <c r="A3" t="s">
        <v>2330</v>
      </c>
      <c r="B3" t="s">
        <v>2329</v>
      </c>
      <c r="C3" t="s">
        <v>139</v>
      </c>
      <c r="D3">
        <v>500</v>
      </c>
      <c r="E3">
        <v>34540817000</v>
      </c>
      <c r="F3" t="s">
        <v>74</v>
      </c>
      <c r="G3" t="s">
        <v>2327</v>
      </c>
      <c r="H3">
        <v>19740342627</v>
      </c>
      <c r="I3" t="s">
        <v>2237</v>
      </c>
      <c r="J3" s="25">
        <v>43833</v>
      </c>
      <c r="K3" s="25">
        <v>43833</v>
      </c>
      <c r="L3" s="25">
        <v>43834</v>
      </c>
      <c r="M3" s="25">
        <v>43806</v>
      </c>
      <c r="N3" t="s">
        <v>2331</v>
      </c>
      <c r="O3" t="s">
        <v>149</v>
      </c>
      <c r="P3" t="s">
        <v>151</v>
      </c>
      <c r="Q3" t="s">
        <v>178</v>
      </c>
      <c r="R3" t="s">
        <v>153</v>
      </c>
      <c r="S3" t="s">
        <v>179</v>
      </c>
      <c r="T3" t="s">
        <v>155</v>
      </c>
      <c r="U3" t="s">
        <v>2239</v>
      </c>
      <c r="V3" t="s">
        <v>159</v>
      </c>
      <c r="W3" t="s">
        <v>2241</v>
      </c>
    </row>
    <row r="4" spans="1:23" x14ac:dyDescent="0.2">
      <c r="A4" t="s">
        <v>2350</v>
      </c>
      <c r="B4" t="s">
        <v>2329</v>
      </c>
      <c r="C4" t="s">
        <v>139</v>
      </c>
      <c r="D4">
        <v>500</v>
      </c>
      <c r="E4">
        <v>73353748000</v>
      </c>
      <c r="F4" t="s">
        <v>74</v>
      </c>
      <c r="G4" t="s">
        <v>2327</v>
      </c>
      <c r="H4">
        <v>42888718774</v>
      </c>
      <c r="I4" t="s">
        <v>2237</v>
      </c>
      <c r="J4" s="25">
        <v>43833</v>
      </c>
      <c r="K4" s="25">
        <v>43833</v>
      </c>
      <c r="L4" s="25">
        <v>43844</v>
      </c>
      <c r="M4" s="25">
        <v>43806</v>
      </c>
      <c r="N4" t="s">
        <v>2351</v>
      </c>
      <c r="O4" t="s">
        <v>149</v>
      </c>
      <c r="P4" t="s">
        <v>151</v>
      </c>
      <c r="Q4" t="s">
        <v>178</v>
      </c>
      <c r="R4" t="s">
        <v>153</v>
      </c>
      <c r="S4" t="s">
        <v>179</v>
      </c>
      <c r="T4" t="s">
        <v>155</v>
      </c>
      <c r="U4" t="s">
        <v>2239</v>
      </c>
      <c r="V4" t="s">
        <v>159</v>
      </c>
      <c r="W4" t="s">
        <v>2241</v>
      </c>
    </row>
    <row r="5" spans="1:23" x14ac:dyDescent="0.2">
      <c r="A5" t="s">
        <v>2472</v>
      </c>
      <c r="B5" t="s">
        <v>2329</v>
      </c>
      <c r="C5" t="s">
        <v>139</v>
      </c>
      <c r="D5">
        <v>500</v>
      </c>
      <c r="E5">
        <v>82953372500</v>
      </c>
      <c r="F5" t="s">
        <v>74</v>
      </c>
      <c r="G5" t="s">
        <v>2327</v>
      </c>
      <c r="H5">
        <v>50815657404</v>
      </c>
      <c r="I5" t="s">
        <v>2237</v>
      </c>
      <c r="J5" s="25">
        <v>43833</v>
      </c>
      <c r="K5" s="25">
        <v>43833</v>
      </c>
      <c r="L5" s="25">
        <v>43834</v>
      </c>
      <c r="M5" s="25">
        <v>43806</v>
      </c>
      <c r="N5" t="s">
        <v>2473</v>
      </c>
      <c r="O5" t="s">
        <v>149</v>
      </c>
      <c r="P5" t="s">
        <v>151</v>
      </c>
      <c r="Q5" t="s">
        <v>178</v>
      </c>
      <c r="R5" t="s">
        <v>153</v>
      </c>
      <c r="S5" t="s">
        <v>179</v>
      </c>
      <c r="T5" t="s">
        <v>155</v>
      </c>
      <c r="U5" t="s">
        <v>2239</v>
      </c>
      <c r="V5" t="s">
        <v>159</v>
      </c>
      <c r="W5" t="s">
        <v>2241</v>
      </c>
    </row>
    <row r="6" spans="1:23" x14ac:dyDescent="0.2">
      <c r="A6" t="s">
        <v>2474</v>
      </c>
      <c r="B6" t="s">
        <v>2329</v>
      </c>
      <c r="C6" t="s">
        <v>139</v>
      </c>
      <c r="D6">
        <v>500</v>
      </c>
      <c r="E6">
        <v>81574960000</v>
      </c>
      <c r="F6" t="s">
        <v>74</v>
      </c>
      <c r="G6" t="s">
        <v>2327</v>
      </c>
      <c r="H6">
        <v>50136086699</v>
      </c>
      <c r="I6" t="s">
        <v>2237</v>
      </c>
      <c r="J6" s="25">
        <v>43833</v>
      </c>
      <c r="K6" s="25">
        <v>43833</v>
      </c>
      <c r="L6" s="25">
        <v>43845</v>
      </c>
      <c r="M6" s="25">
        <v>43806</v>
      </c>
      <c r="N6" t="s">
        <v>2475</v>
      </c>
      <c r="O6" t="s">
        <v>149</v>
      </c>
      <c r="P6" t="s">
        <v>151</v>
      </c>
      <c r="Q6" t="s">
        <v>178</v>
      </c>
      <c r="R6" t="s">
        <v>153</v>
      </c>
      <c r="S6" t="s">
        <v>179</v>
      </c>
      <c r="T6" t="s">
        <v>155</v>
      </c>
      <c r="U6" t="s">
        <v>2239</v>
      </c>
      <c r="V6" t="s">
        <v>159</v>
      </c>
      <c r="W6" t="s">
        <v>2241</v>
      </c>
    </row>
    <row r="7" spans="1:23" x14ac:dyDescent="0.2">
      <c r="A7" t="s">
        <v>2476</v>
      </c>
      <c r="B7" t="s">
        <v>2329</v>
      </c>
      <c r="C7" t="s">
        <v>139</v>
      </c>
      <c r="D7">
        <v>500</v>
      </c>
      <c r="E7">
        <v>82430283500</v>
      </c>
      <c r="F7" t="s">
        <v>74</v>
      </c>
      <c r="G7" t="s">
        <v>2327</v>
      </c>
      <c r="H7">
        <v>50450000305</v>
      </c>
      <c r="I7" t="s">
        <v>2237</v>
      </c>
      <c r="J7" s="25">
        <v>43833</v>
      </c>
      <c r="K7" s="25">
        <v>43833</v>
      </c>
      <c r="L7" s="25">
        <v>43844</v>
      </c>
      <c r="M7" s="25">
        <v>43806</v>
      </c>
      <c r="N7" t="s">
        <v>2477</v>
      </c>
      <c r="O7" t="s">
        <v>149</v>
      </c>
      <c r="P7" t="s">
        <v>151</v>
      </c>
      <c r="Q7" t="s">
        <v>178</v>
      </c>
      <c r="R7" t="s">
        <v>153</v>
      </c>
      <c r="S7" t="s">
        <v>179</v>
      </c>
      <c r="T7" t="s">
        <v>155</v>
      </c>
      <c r="U7" t="s">
        <v>2239</v>
      </c>
      <c r="V7" t="s">
        <v>159</v>
      </c>
      <c r="W7" t="s">
        <v>2241</v>
      </c>
    </row>
    <row r="8" spans="1:23" x14ac:dyDescent="0.2">
      <c r="A8" t="s">
        <v>2478</v>
      </c>
      <c r="B8" t="s">
        <v>2329</v>
      </c>
      <c r="C8" t="s">
        <v>139</v>
      </c>
      <c r="D8">
        <v>500</v>
      </c>
      <c r="E8">
        <v>84938056000</v>
      </c>
      <c r="F8" t="s">
        <v>74</v>
      </c>
      <c r="G8" t="s">
        <v>2327</v>
      </c>
      <c r="H8">
        <v>53502468730</v>
      </c>
      <c r="I8" t="s">
        <v>2237</v>
      </c>
      <c r="J8" s="25">
        <v>43833</v>
      </c>
      <c r="K8" s="25">
        <v>43833</v>
      </c>
      <c r="L8" s="25">
        <v>43833</v>
      </c>
      <c r="M8" s="25">
        <v>43806</v>
      </c>
      <c r="N8" t="s">
        <v>2479</v>
      </c>
      <c r="O8" t="s">
        <v>149</v>
      </c>
      <c r="P8" t="s">
        <v>151</v>
      </c>
      <c r="Q8" t="s">
        <v>178</v>
      </c>
      <c r="R8" t="s">
        <v>153</v>
      </c>
      <c r="S8" t="s">
        <v>179</v>
      </c>
      <c r="T8" t="s">
        <v>155</v>
      </c>
      <c r="U8" t="s">
        <v>2239</v>
      </c>
      <c r="V8" t="s">
        <v>159</v>
      </c>
      <c r="W8" t="s">
        <v>2241</v>
      </c>
    </row>
    <row r="9" spans="1:23" x14ac:dyDescent="0.2">
      <c r="A9" t="s">
        <v>2480</v>
      </c>
      <c r="B9" t="s">
        <v>2329</v>
      </c>
      <c r="C9" t="s">
        <v>139</v>
      </c>
      <c r="D9">
        <v>500</v>
      </c>
      <c r="E9">
        <v>83395477500</v>
      </c>
      <c r="F9" t="s">
        <v>74</v>
      </c>
      <c r="G9" t="s">
        <v>2327</v>
      </c>
      <c r="H9">
        <v>52245050526</v>
      </c>
      <c r="I9" t="s">
        <v>2237</v>
      </c>
      <c r="J9" s="25">
        <v>43833</v>
      </c>
      <c r="K9" s="25">
        <v>43833</v>
      </c>
      <c r="L9" s="25">
        <v>43838</v>
      </c>
      <c r="M9" s="25">
        <v>43806</v>
      </c>
      <c r="N9" t="s">
        <v>2481</v>
      </c>
      <c r="O9" t="s">
        <v>149</v>
      </c>
      <c r="P9" t="s">
        <v>151</v>
      </c>
      <c r="Q9" t="s">
        <v>178</v>
      </c>
      <c r="R9" t="s">
        <v>153</v>
      </c>
      <c r="S9" t="s">
        <v>179</v>
      </c>
      <c r="T9" t="s">
        <v>155</v>
      </c>
      <c r="U9" t="s">
        <v>2239</v>
      </c>
      <c r="V9" t="s">
        <v>159</v>
      </c>
      <c r="W9" t="s">
        <v>2241</v>
      </c>
    </row>
    <row r="10" spans="1:23" x14ac:dyDescent="0.2">
      <c r="A10" t="s">
        <v>2482</v>
      </c>
      <c r="B10" t="s">
        <v>2329</v>
      </c>
      <c r="C10" t="s">
        <v>139</v>
      </c>
      <c r="D10">
        <v>500</v>
      </c>
      <c r="E10">
        <v>83917028000</v>
      </c>
      <c r="F10" t="s">
        <v>74</v>
      </c>
      <c r="G10" t="s">
        <v>2327</v>
      </c>
      <c r="H10">
        <v>52622300309</v>
      </c>
      <c r="I10" t="s">
        <v>2237</v>
      </c>
      <c r="J10" s="25">
        <v>43833</v>
      </c>
      <c r="K10" s="25">
        <v>43833</v>
      </c>
      <c r="L10" s="25">
        <v>43835</v>
      </c>
      <c r="M10" s="25">
        <v>43806</v>
      </c>
      <c r="N10" t="s">
        <v>2483</v>
      </c>
      <c r="O10" t="s">
        <v>149</v>
      </c>
      <c r="P10" t="s">
        <v>151</v>
      </c>
      <c r="Q10" t="s">
        <v>178</v>
      </c>
      <c r="R10" t="s">
        <v>153</v>
      </c>
      <c r="S10" t="s">
        <v>179</v>
      </c>
      <c r="T10" t="s">
        <v>155</v>
      </c>
      <c r="U10" t="s">
        <v>2239</v>
      </c>
      <c r="V10" t="s">
        <v>159</v>
      </c>
      <c r="W10" t="s">
        <v>2241</v>
      </c>
    </row>
    <row r="11" spans="1:23" x14ac:dyDescent="0.2">
      <c r="A11" t="s">
        <v>2484</v>
      </c>
      <c r="B11" t="s">
        <v>2329</v>
      </c>
      <c r="C11" t="s">
        <v>139</v>
      </c>
      <c r="D11">
        <v>500</v>
      </c>
      <c r="E11">
        <v>62795228000</v>
      </c>
      <c r="F11" t="s">
        <v>74</v>
      </c>
      <c r="G11" t="s">
        <v>2327</v>
      </c>
      <c r="H11">
        <v>38521002377</v>
      </c>
      <c r="I11" t="s">
        <v>2237</v>
      </c>
      <c r="J11" s="25">
        <v>43833</v>
      </c>
      <c r="K11" s="25">
        <v>43833</v>
      </c>
      <c r="L11" s="25">
        <v>43835</v>
      </c>
      <c r="M11" s="25">
        <v>43806</v>
      </c>
      <c r="N11" t="s">
        <v>2485</v>
      </c>
      <c r="O11" t="s">
        <v>149</v>
      </c>
      <c r="P11" t="s">
        <v>151</v>
      </c>
      <c r="Q11" t="s">
        <v>178</v>
      </c>
      <c r="R11" t="s">
        <v>153</v>
      </c>
      <c r="S11" t="s">
        <v>179</v>
      </c>
      <c r="T11" t="s">
        <v>155</v>
      </c>
      <c r="U11" t="s">
        <v>2239</v>
      </c>
      <c r="V11" t="s">
        <v>159</v>
      </c>
      <c r="W11" t="s">
        <v>2241</v>
      </c>
    </row>
    <row r="12" spans="1:23" x14ac:dyDescent="0.2">
      <c r="A12" t="s">
        <v>2486</v>
      </c>
      <c r="B12" t="s">
        <v>2329</v>
      </c>
      <c r="C12" t="s">
        <v>139</v>
      </c>
      <c r="D12">
        <v>500</v>
      </c>
      <c r="E12">
        <v>23487509000</v>
      </c>
      <c r="F12" t="s">
        <v>74</v>
      </c>
      <c r="G12" t="s">
        <v>2327</v>
      </c>
      <c r="H12">
        <v>13526879971</v>
      </c>
      <c r="I12" t="s">
        <v>2237</v>
      </c>
      <c r="J12" s="25">
        <v>43833</v>
      </c>
      <c r="K12" s="25">
        <v>43833</v>
      </c>
      <c r="L12" s="25">
        <v>43835</v>
      </c>
      <c r="M12" s="25">
        <v>43806</v>
      </c>
      <c r="N12" t="s">
        <v>2487</v>
      </c>
      <c r="O12" t="s">
        <v>149</v>
      </c>
      <c r="P12" t="s">
        <v>151</v>
      </c>
      <c r="Q12" t="s">
        <v>178</v>
      </c>
      <c r="R12" t="s">
        <v>153</v>
      </c>
      <c r="S12" t="s">
        <v>179</v>
      </c>
      <c r="T12" t="s">
        <v>155</v>
      </c>
      <c r="U12" t="s">
        <v>2239</v>
      </c>
      <c r="V12" t="s">
        <v>159</v>
      </c>
      <c r="W12" t="s">
        <v>2241</v>
      </c>
    </row>
    <row r="13" spans="1:23" x14ac:dyDescent="0.2">
      <c r="A13" t="s">
        <v>2488</v>
      </c>
      <c r="B13" t="s">
        <v>2329</v>
      </c>
      <c r="C13" t="s">
        <v>139</v>
      </c>
      <c r="D13">
        <v>500</v>
      </c>
      <c r="E13">
        <v>23127181500</v>
      </c>
      <c r="F13" t="s">
        <v>74</v>
      </c>
      <c r="G13" t="s">
        <v>2327</v>
      </c>
      <c r="H13">
        <v>13021395089</v>
      </c>
      <c r="I13" t="s">
        <v>2237</v>
      </c>
      <c r="J13" s="25">
        <v>43833</v>
      </c>
      <c r="K13" s="25">
        <v>43833</v>
      </c>
      <c r="L13" s="25">
        <v>43835</v>
      </c>
      <c r="M13" s="25">
        <v>43806</v>
      </c>
      <c r="N13" t="s">
        <v>2489</v>
      </c>
      <c r="O13" t="s">
        <v>149</v>
      </c>
      <c r="P13" t="s">
        <v>151</v>
      </c>
      <c r="Q13" t="s">
        <v>178</v>
      </c>
      <c r="R13" t="s">
        <v>153</v>
      </c>
      <c r="S13" t="s">
        <v>179</v>
      </c>
      <c r="T13" t="s">
        <v>155</v>
      </c>
      <c r="U13" t="s">
        <v>2239</v>
      </c>
      <c r="V13" t="s">
        <v>159</v>
      </c>
      <c r="W13" t="s">
        <v>2241</v>
      </c>
    </row>
    <row r="14" spans="1:23" x14ac:dyDescent="0.2">
      <c r="A14" t="s">
        <v>2490</v>
      </c>
      <c r="B14" t="s">
        <v>2329</v>
      </c>
      <c r="C14" t="s">
        <v>139</v>
      </c>
      <c r="D14">
        <v>500</v>
      </c>
      <c r="E14">
        <v>20864019500</v>
      </c>
      <c r="F14" t="s">
        <v>74</v>
      </c>
      <c r="G14" t="s">
        <v>2327</v>
      </c>
      <c r="H14">
        <v>11808977863</v>
      </c>
      <c r="I14" t="s">
        <v>2237</v>
      </c>
      <c r="J14" s="25">
        <v>43833</v>
      </c>
      <c r="K14" s="25">
        <v>43833</v>
      </c>
      <c r="L14" s="25">
        <v>43835</v>
      </c>
      <c r="M14" s="25">
        <v>43806</v>
      </c>
      <c r="N14" t="s">
        <v>2491</v>
      </c>
      <c r="O14" t="s">
        <v>149</v>
      </c>
      <c r="P14" t="s">
        <v>151</v>
      </c>
      <c r="Q14" t="s">
        <v>178</v>
      </c>
      <c r="R14" t="s">
        <v>153</v>
      </c>
      <c r="S14" t="s">
        <v>179</v>
      </c>
      <c r="T14" t="s">
        <v>155</v>
      </c>
      <c r="U14" t="s">
        <v>2239</v>
      </c>
      <c r="V14" t="s">
        <v>159</v>
      </c>
      <c r="W14" t="s">
        <v>2241</v>
      </c>
    </row>
    <row r="15" spans="1:23" x14ac:dyDescent="0.2">
      <c r="A15" t="s">
        <v>2492</v>
      </c>
      <c r="B15" t="s">
        <v>2329</v>
      </c>
      <c r="C15" t="s">
        <v>139</v>
      </c>
      <c r="D15">
        <v>500</v>
      </c>
      <c r="E15">
        <v>38976911500</v>
      </c>
      <c r="F15" t="s">
        <v>74</v>
      </c>
      <c r="G15" t="s">
        <v>2327</v>
      </c>
      <c r="H15">
        <v>22217660649</v>
      </c>
      <c r="I15" t="s">
        <v>2237</v>
      </c>
      <c r="J15" s="25">
        <v>43833</v>
      </c>
      <c r="K15" s="25">
        <v>43833</v>
      </c>
      <c r="L15" s="25">
        <v>43834</v>
      </c>
      <c r="M15" s="25">
        <v>43806</v>
      </c>
      <c r="N15" t="s">
        <v>2493</v>
      </c>
      <c r="O15" t="s">
        <v>149</v>
      </c>
      <c r="P15" t="s">
        <v>151</v>
      </c>
      <c r="Q15" t="s">
        <v>178</v>
      </c>
      <c r="R15" t="s">
        <v>153</v>
      </c>
      <c r="S15" t="s">
        <v>179</v>
      </c>
      <c r="T15" t="s">
        <v>155</v>
      </c>
      <c r="U15" t="s">
        <v>2239</v>
      </c>
      <c r="V15" t="s">
        <v>159</v>
      </c>
      <c r="W15" t="s">
        <v>2241</v>
      </c>
    </row>
    <row r="16" spans="1:23" x14ac:dyDescent="0.2">
      <c r="A16" t="s">
        <v>2494</v>
      </c>
      <c r="B16" t="s">
        <v>2329</v>
      </c>
      <c r="C16" t="s">
        <v>139</v>
      </c>
      <c r="D16">
        <v>500</v>
      </c>
      <c r="E16">
        <v>35248564000</v>
      </c>
      <c r="F16" t="s">
        <v>74</v>
      </c>
      <c r="G16" t="s">
        <v>2327</v>
      </c>
      <c r="H16">
        <v>20139918003</v>
      </c>
      <c r="I16" t="s">
        <v>2237</v>
      </c>
      <c r="J16" s="25">
        <v>43833</v>
      </c>
      <c r="K16" s="25">
        <v>43833</v>
      </c>
      <c r="L16" s="25">
        <v>43834</v>
      </c>
      <c r="M16" s="25">
        <v>43806</v>
      </c>
      <c r="N16" t="s">
        <v>2495</v>
      </c>
      <c r="O16" t="s">
        <v>149</v>
      </c>
      <c r="P16" t="s">
        <v>151</v>
      </c>
      <c r="Q16" t="s">
        <v>178</v>
      </c>
      <c r="R16" t="s">
        <v>153</v>
      </c>
      <c r="S16" t="s">
        <v>179</v>
      </c>
      <c r="T16" t="s">
        <v>155</v>
      </c>
      <c r="U16" t="s">
        <v>2239</v>
      </c>
      <c r="V16" t="s">
        <v>159</v>
      </c>
      <c r="W16" t="s">
        <v>2241</v>
      </c>
    </row>
    <row r="17" spans="1:23" x14ac:dyDescent="0.2">
      <c r="A17" t="s">
        <v>2496</v>
      </c>
      <c r="B17" t="s">
        <v>2329</v>
      </c>
      <c r="C17" t="s">
        <v>139</v>
      </c>
      <c r="D17">
        <v>500</v>
      </c>
      <c r="E17">
        <v>36161093000</v>
      </c>
      <c r="F17" t="s">
        <v>74</v>
      </c>
      <c r="G17" t="s">
        <v>2327</v>
      </c>
      <c r="H17">
        <v>21168733811</v>
      </c>
      <c r="I17" t="s">
        <v>2237</v>
      </c>
      <c r="J17" s="25">
        <v>43833</v>
      </c>
      <c r="K17" s="25">
        <v>43833</v>
      </c>
      <c r="L17" s="25">
        <v>43834</v>
      </c>
      <c r="M17" s="25">
        <v>43806</v>
      </c>
      <c r="N17" t="s">
        <v>2497</v>
      </c>
      <c r="O17" t="s">
        <v>149</v>
      </c>
      <c r="P17" t="s">
        <v>151</v>
      </c>
      <c r="Q17" t="s">
        <v>178</v>
      </c>
      <c r="R17" t="s">
        <v>153</v>
      </c>
      <c r="S17" t="s">
        <v>179</v>
      </c>
      <c r="T17" t="s">
        <v>155</v>
      </c>
      <c r="U17" t="s">
        <v>2239</v>
      </c>
      <c r="V17" t="s">
        <v>159</v>
      </c>
      <c r="W17" t="s">
        <v>2241</v>
      </c>
    </row>
    <row r="18" spans="1:23" x14ac:dyDescent="0.2">
      <c r="A18" t="s">
        <v>2498</v>
      </c>
      <c r="B18" t="s">
        <v>2329</v>
      </c>
      <c r="C18" t="s">
        <v>139</v>
      </c>
      <c r="D18">
        <v>500</v>
      </c>
      <c r="E18">
        <v>35768331000</v>
      </c>
      <c r="F18" t="s">
        <v>74</v>
      </c>
      <c r="G18" t="s">
        <v>2327</v>
      </c>
      <c r="H18">
        <v>20501444073</v>
      </c>
      <c r="I18" t="s">
        <v>2237</v>
      </c>
      <c r="J18" s="25">
        <v>43833</v>
      </c>
      <c r="K18" s="25">
        <v>43833</v>
      </c>
      <c r="L18" s="25">
        <v>43834</v>
      </c>
      <c r="M18" s="25">
        <v>43806</v>
      </c>
      <c r="N18" t="s">
        <v>2499</v>
      </c>
      <c r="O18" t="s">
        <v>149</v>
      </c>
      <c r="P18" t="s">
        <v>151</v>
      </c>
      <c r="Q18" t="s">
        <v>178</v>
      </c>
      <c r="R18" t="s">
        <v>153</v>
      </c>
      <c r="S18" t="s">
        <v>179</v>
      </c>
      <c r="T18" t="s">
        <v>155</v>
      </c>
      <c r="U18" t="s">
        <v>2239</v>
      </c>
      <c r="V18" t="s">
        <v>159</v>
      </c>
      <c r="W18" t="s">
        <v>2241</v>
      </c>
    </row>
    <row r="19" spans="1:23" x14ac:dyDescent="0.2">
      <c r="A19" t="s">
        <v>2500</v>
      </c>
      <c r="B19" t="s">
        <v>2329</v>
      </c>
      <c r="C19" t="s">
        <v>139</v>
      </c>
      <c r="D19">
        <v>500</v>
      </c>
      <c r="E19">
        <v>75454875500</v>
      </c>
      <c r="F19" t="s">
        <v>74</v>
      </c>
      <c r="G19" t="s">
        <v>2327</v>
      </c>
      <c r="H19">
        <v>43985998598</v>
      </c>
      <c r="I19" t="s">
        <v>2237</v>
      </c>
      <c r="J19" s="25">
        <v>43833</v>
      </c>
      <c r="K19" s="25">
        <v>43833</v>
      </c>
      <c r="L19" s="25">
        <v>43844</v>
      </c>
      <c r="M19" s="25">
        <v>43806</v>
      </c>
      <c r="N19" t="s">
        <v>2501</v>
      </c>
      <c r="O19" t="s">
        <v>149</v>
      </c>
      <c r="P19" t="s">
        <v>151</v>
      </c>
      <c r="Q19" t="s">
        <v>178</v>
      </c>
      <c r="R19" t="s">
        <v>153</v>
      </c>
      <c r="S19" t="s">
        <v>179</v>
      </c>
      <c r="T19" t="s">
        <v>155</v>
      </c>
      <c r="U19" t="s">
        <v>2239</v>
      </c>
      <c r="V19" t="s">
        <v>159</v>
      </c>
      <c r="W19" t="s">
        <v>2241</v>
      </c>
    </row>
    <row r="20" spans="1:23" x14ac:dyDescent="0.2">
      <c r="A20" t="s">
        <v>2504</v>
      </c>
      <c r="B20" t="s">
        <v>2329</v>
      </c>
      <c r="C20" t="s">
        <v>139</v>
      </c>
      <c r="D20">
        <v>500</v>
      </c>
      <c r="E20">
        <v>81530499500</v>
      </c>
      <c r="F20" t="s">
        <v>74</v>
      </c>
      <c r="G20" t="s">
        <v>2327</v>
      </c>
      <c r="H20">
        <v>51101861746</v>
      </c>
      <c r="I20" t="s">
        <v>2237</v>
      </c>
      <c r="J20" s="25">
        <v>43833</v>
      </c>
      <c r="K20" s="25">
        <v>43833</v>
      </c>
      <c r="L20" s="25">
        <v>43853</v>
      </c>
      <c r="M20" s="25">
        <v>43806</v>
      </c>
      <c r="N20" t="s">
        <v>2505</v>
      </c>
      <c r="O20" t="s">
        <v>149</v>
      </c>
      <c r="P20" t="s">
        <v>151</v>
      </c>
      <c r="Q20" t="s">
        <v>178</v>
      </c>
      <c r="R20" t="s">
        <v>153</v>
      </c>
      <c r="S20" t="s">
        <v>179</v>
      </c>
      <c r="T20" t="s">
        <v>155</v>
      </c>
      <c r="U20" t="s">
        <v>2239</v>
      </c>
      <c r="V20" t="s">
        <v>159</v>
      </c>
      <c r="W20" t="s">
        <v>2241</v>
      </c>
    </row>
    <row r="21" spans="1:23" x14ac:dyDescent="0.2">
      <c r="A21" t="s">
        <v>2534</v>
      </c>
      <c r="B21" t="s">
        <v>2329</v>
      </c>
      <c r="C21" t="s">
        <v>139</v>
      </c>
      <c r="D21">
        <v>500</v>
      </c>
      <c r="E21">
        <v>81814127500</v>
      </c>
      <c r="F21" t="s">
        <v>74</v>
      </c>
      <c r="G21" t="s">
        <v>2327</v>
      </c>
      <c r="H21">
        <v>50087447222</v>
      </c>
      <c r="I21" t="s">
        <v>2237</v>
      </c>
      <c r="J21" s="25">
        <v>43833</v>
      </c>
      <c r="K21" s="25">
        <v>43833</v>
      </c>
      <c r="L21" s="25">
        <v>43833</v>
      </c>
      <c r="M21" s="25">
        <v>43806</v>
      </c>
      <c r="N21" t="s">
        <v>2535</v>
      </c>
      <c r="O21" t="s">
        <v>149</v>
      </c>
      <c r="P21" t="s">
        <v>151</v>
      </c>
      <c r="Q21" t="s">
        <v>178</v>
      </c>
      <c r="R21" t="s">
        <v>153</v>
      </c>
      <c r="S21" t="s">
        <v>179</v>
      </c>
      <c r="T21" t="s">
        <v>155</v>
      </c>
      <c r="U21" t="s">
        <v>2239</v>
      </c>
      <c r="V21" t="s">
        <v>159</v>
      </c>
      <c r="W21" t="s">
        <v>2241</v>
      </c>
    </row>
    <row r="22" spans="1:23" x14ac:dyDescent="0.2">
      <c r="A22" t="s">
        <v>2536</v>
      </c>
      <c r="B22" t="s">
        <v>2329</v>
      </c>
      <c r="C22" t="s">
        <v>139</v>
      </c>
      <c r="D22">
        <v>500</v>
      </c>
      <c r="E22">
        <v>65378042000</v>
      </c>
      <c r="F22" t="s">
        <v>74</v>
      </c>
      <c r="G22" t="s">
        <v>2327</v>
      </c>
      <c r="H22">
        <v>40015191689</v>
      </c>
      <c r="I22" t="s">
        <v>2237</v>
      </c>
      <c r="J22" s="25">
        <v>43833</v>
      </c>
      <c r="K22" s="25">
        <v>43833</v>
      </c>
      <c r="L22" s="25">
        <v>43844</v>
      </c>
      <c r="M22" s="25">
        <v>43806</v>
      </c>
      <c r="N22" t="s">
        <v>2537</v>
      </c>
      <c r="O22" t="s">
        <v>149</v>
      </c>
      <c r="P22" t="s">
        <v>151</v>
      </c>
      <c r="Q22" t="s">
        <v>178</v>
      </c>
      <c r="R22" t="s">
        <v>153</v>
      </c>
      <c r="S22" t="s">
        <v>179</v>
      </c>
      <c r="T22" t="s">
        <v>155</v>
      </c>
      <c r="U22" t="s">
        <v>2239</v>
      </c>
      <c r="V22" t="s">
        <v>159</v>
      </c>
      <c r="W22" t="s">
        <v>2241</v>
      </c>
    </row>
    <row r="23" spans="1:23" x14ac:dyDescent="0.2">
      <c r="A23" t="s">
        <v>2538</v>
      </c>
      <c r="B23" t="s">
        <v>2329</v>
      </c>
      <c r="C23" t="s">
        <v>139</v>
      </c>
      <c r="D23">
        <v>500</v>
      </c>
      <c r="E23">
        <v>77148169500</v>
      </c>
      <c r="F23" t="s">
        <v>74</v>
      </c>
      <c r="G23" t="s">
        <v>2327</v>
      </c>
      <c r="H23">
        <v>45467216154</v>
      </c>
      <c r="I23" t="s">
        <v>2237</v>
      </c>
      <c r="J23" s="25">
        <v>43833</v>
      </c>
      <c r="K23" s="25">
        <v>43833</v>
      </c>
      <c r="L23" s="25">
        <v>43844</v>
      </c>
      <c r="M23" s="25">
        <v>43806</v>
      </c>
      <c r="N23" t="s">
        <v>2539</v>
      </c>
      <c r="O23" t="s">
        <v>149</v>
      </c>
      <c r="P23" t="s">
        <v>151</v>
      </c>
      <c r="Q23" t="s">
        <v>178</v>
      </c>
      <c r="R23" t="s">
        <v>153</v>
      </c>
      <c r="S23" t="s">
        <v>179</v>
      </c>
      <c r="T23" t="s">
        <v>155</v>
      </c>
      <c r="U23" t="s">
        <v>2239</v>
      </c>
      <c r="V23" t="s">
        <v>159</v>
      </c>
      <c r="W23" t="s">
        <v>2241</v>
      </c>
    </row>
    <row r="24" spans="1:23" x14ac:dyDescent="0.2">
      <c r="A24" t="s">
        <v>2336</v>
      </c>
      <c r="B24" t="s">
        <v>2339</v>
      </c>
      <c r="C24" t="s">
        <v>139</v>
      </c>
      <c r="D24">
        <v>502</v>
      </c>
      <c r="E24">
        <v>40319209802</v>
      </c>
      <c r="F24" t="s">
        <v>74</v>
      </c>
      <c r="G24" t="s">
        <v>2337</v>
      </c>
      <c r="H24">
        <v>25207264024</v>
      </c>
      <c r="I24" t="s">
        <v>2237</v>
      </c>
      <c r="J24" s="25">
        <v>43833</v>
      </c>
      <c r="K24" s="25">
        <v>43833</v>
      </c>
      <c r="L24" s="25">
        <v>43834</v>
      </c>
      <c r="M24" s="25">
        <v>43806</v>
      </c>
      <c r="N24" t="s">
        <v>2338</v>
      </c>
      <c r="O24" t="s">
        <v>149</v>
      </c>
      <c r="P24" t="s">
        <v>151</v>
      </c>
      <c r="Q24" t="s">
        <v>178</v>
      </c>
      <c r="R24" t="s">
        <v>153</v>
      </c>
      <c r="S24" t="s">
        <v>179</v>
      </c>
      <c r="T24" t="s">
        <v>155</v>
      </c>
      <c r="U24" t="s">
        <v>2239</v>
      </c>
      <c r="V24" t="s">
        <v>159</v>
      </c>
      <c r="W24" t="s">
        <v>2241</v>
      </c>
    </row>
    <row r="25" spans="1:23" x14ac:dyDescent="0.2">
      <c r="A25" t="s">
        <v>2340</v>
      </c>
      <c r="B25" t="s">
        <v>2339</v>
      </c>
      <c r="C25" t="s">
        <v>139</v>
      </c>
      <c r="D25">
        <v>502</v>
      </c>
      <c r="E25">
        <v>21714621436</v>
      </c>
      <c r="F25" t="s">
        <v>74</v>
      </c>
      <c r="G25" t="s">
        <v>2337</v>
      </c>
      <c r="H25">
        <v>12456700714</v>
      </c>
      <c r="I25" t="s">
        <v>2237</v>
      </c>
      <c r="J25" s="25">
        <v>43833</v>
      </c>
      <c r="K25" s="25">
        <v>43833</v>
      </c>
      <c r="L25" s="25">
        <v>43824</v>
      </c>
      <c r="M25" s="25">
        <v>43806</v>
      </c>
      <c r="N25" t="s">
        <v>2341</v>
      </c>
      <c r="O25" t="s">
        <v>149</v>
      </c>
      <c r="P25" t="s">
        <v>151</v>
      </c>
      <c r="Q25" t="s">
        <v>178</v>
      </c>
      <c r="R25" t="s">
        <v>153</v>
      </c>
      <c r="S25" t="s">
        <v>179</v>
      </c>
      <c r="T25" t="s">
        <v>155</v>
      </c>
      <c r="U25" t="s">
        <v>2239</v>
      </c>
      <c r="V25" t="s">
        <v>159</v>
      </c>
      <c r="W25" t="s">
        <v>2241</v>
      </c>
    </row>
    <row r="26" spans="1:23" x14ac:dyDescent="0.2">
      <c r="A26" t="s">
        <v>2390</v>
      </c>
      <c r="B26" t="s">
        <v>2339</v>
      </c>
      <c r="C26" t="s">
        <v>139</v>
      </c>
      <c r="D26">
        <v>502</v>
      </c>
      <c r="E26">
        <v>43834707770</v>
      </c>
      <c r="F26" t="s">
        <v>74</v>
      </c>
      <c r="G26" t="s">
        <v>2337</v>
      </c>
      <c r="H26">
        <v>27848939676</v>
      </c>
      <c r="I26" t="s">
        <v>2237</v>
      </c>
      <c r="J26" s="25">
        <v>43833</v>
      </c>
      <c r="K26" s="25">
        <v>43833</v>
      </c>
      <c r="L26" s="25">
        <v>43826</v>
      </c>
      <c r="M26" s="25">
        <v>43806</v>
      </c>
      <c r="N26" t="s">
        <v>2391</v>
      </c>
      <c r="O26" t="s">
        <v>149</v>
      </c>
      <c r="P26" t="s">
        <v>151</v>
      </c>
      <c r="Q26" t="s">
        <v>178</v>
      </c>
      <c r="R26" t="s">
        <v>153</v>
      </c>
      <c r="S26" t="s">
        <v>179</v>
      </c>
      <c r="T26" t="s">
        <v>155</v>
      </c>
      <c r="U26" t="s">
        <v>2239</v>
      </c>
      <c r="V26" t="s">
        <v>159</v>
      </c>
      <c r="W26" t="s">
        <v>2241</v>
      </c>
    </row>
    <row r="27" spans="1:23" x14ac:dyDescent="0.2">
      <c r="A27" t="s">
        <v>2398</v>
      </c>
      <c r="B27" t="s">
        <v>2339</v>
      </c>
      <c r="C27" t="s">
        <v>139</v>
      </c>
      <c r="D27">
        <v>502</v>
      </c>
      <c r="E27">
        <v>40806245684</v>
      </c>
      <c r="F27" t="s">
        <v>74</v>
      </c>
      <c r="G27" t="s">
        <v>2337</v>
      </c>
      <c r="H27">
        <v>25675376231</v>
      </c>
      <c r="I27" t="s">
        <v>2237</v>
      </c>
      <c r="J27" s="25">
        <v>43833</v>
      </c>
      <c r="K27" s="25">
        <v>43833</v>
      </c>
      <c r="L27" s="25">
        <v>43834</v>
      </c>
      <c r="M27" s="25">
        <v>43806</v>
      </c>
      <c r="N27" t="s">
        <v>2399</v>
      </c>
      <c r="O27" t="s">
        <v>149</v>
      </c>
      <c r="P27" t="s">
        <v>151</v>
      </c>
      <c r="Q27" t="s">
        <v>178</v>
      </c>
      <c r="R27" t="s">
        <v>153</v>
      </c>
      <c r="S27" t="s">
        <v>179</v>
      </c>
      <c r="T27" t="s">
        <v>155</v>
      </c>
      <c r="U27" t="s">
        <v>2239</v>
      </c>
      <c r="V27" t="s">
        <v>159</v>
      </c>
      <c r="W27" t="s">
        <v>2241</v>
      </c>
    </row>
    <row r="28" spans="1:23" x14ac:dyDescent="0.2">
      <c r="A28" t="s">
        <v>2400</v>
      </c>
      <c r="B28" t="s">
        <v>2339</v>
      </c>
      <c r="C28" t="s">
        <v>139</v>
      </c>
      <c r="D28">
        <v>518</v>
      </c>
      <c r="E28">
        <v>42560396186</v>
      </c>
      <c r="F28" t="s">
        <v>74</v>
      </c>
      <c r="G28" t="s">
        <v>2337</v>
      </c>
      <c r="H28">
        <v>27029189186</v>
      </c>
      <c r="I28" t="s">
        <v>2237</v>
      </c>
      <c r="J28" s="25">
        <v>43833</v>
      </c>
      <c r="K28" s="25">
        <v>43833</v>
      </c>
      <c r="L28" s="25">
        <v>43834</v>
      </c>
      <c r="M28" s="25">
        <v>43806</v>
      </c>
      <c r="N28" t="s">
        <v>2401</v>
      </c>
      <c r="O28" t="s">
        <v>149</v>
      </c>
      <c r="P28" t="s">
        <v>151</v>
      </c>
      <c r="Q28" t="s">
        <v>178</v>
      </c>
      <c r="R28" t="s">
        <v>153</v>
      </c>
      <c r="S28" t="s">
        <v>179</v>
      </c>
      <c r="T28" t="s">
        <v>155</v>
      </c>
      <c r="U28" t="s">
        <v>2239</v>
      </c>
      <c r="V28" t="s">
        <v>159</v>
      </c>
      <c r="W28" t="s">
        <v>2241</v>
      </c>
    </row>
    <row r="29" spans="1:23" x14ac:dyDescent="0.2">
      <c r="A29" t="s">
        <v>2402</v>
      </c>
      <c r="B29" t="s">
        <v>2339</v>
      </c>
      <c r="C29" t="s">
        <v>139</v>
      </c>
      <c r="D29">
        <v>518</v>
      </c>
      <c r="E29">
        <v>42812912898</v>
      </c>
      <c r="F29" t="s">
        <v>74</v>
      </c>
      <c r="G29" t="s">
        <v>2337</v>
      </c>
      <c r="H29">
        <v>27254391620</v>
      </c>
      <c r="I29" t="s">
        <v>2237</v>
      </c>
      <c r="J29" s="25">
        <v>43833</v>
      </c>
      <c r="K29" s="25">
        <v>43833</v>
      </c>
      <c r="L29" s="25">
        <v>43834</v>
      </c>
      <c r="M29" s="25">
        <v>43806</v>
      </c>
      <c r="N29" t="s">
        <v>2403</v>
      </c>
      <c r="O29" t="s">
        <v>149</v>
      </c>
      <c r="P29" t="s">
        <v>151</v>
      </c>
      <c r="Q29" t="s">
        <v>178</v>
      </c>
      <c r="R29" t="s">
        <v>153</v>
      </c>
      <c r="S29" t="s">
        <v>179</v>
      </c>
      <c r="T29" t="s">
        <v>155</v>
      </c>
      <c r="U29" t="s">
        <v>2239</v>
      </c>
      <c r="V29" t="s">
        <v>159</v>
      </c>
      <c r="W29" t="s">
        <v>2241</v>
      </c>
    </row>
    <row r="30" spans="1:23" x14ac:dyDescent="0.2">
      <c r="A30" t="s">
        <v>2404</v>
      </c>
      <c r="B30" t="s">
        <v>2339</v>
      </c>
      <c r="C30" t="s">
        <v>139</v>
      </c>
      <c r="D30">
        <v>518</v>
      </c>
      <c r="E30">
        <v>42404326930</v>
      </c>
      <c r="F30" t="s">
        <v>74</v>
      </c>
      <c r="G30" t="s">
        <v>2337</v>
      </c>
      <c r="H30">
        <v>26837988354</v>
      </c>
      <c r="I30" t="s">
        <v>2237</v>
      </c>
      <c r="J30" s="25">
        <v>43833</v>
      </c>
      <c r="K30" s="25">
        <v>43833</v>
      </c>
      <c r="L30" s="25">
        <v>43834</v>
      </c>
      <c r="M30" s="25">
        <v>43806</v>
      </c>
      <c r="N30" t="s">
        <v>2405</v>
      </c>
      <c r="O30" t="s">
        <v>149</v>
      </c>
      <c r="P30" t="s">
        <v>151</v>
      </c>
      <c r="Q30" t="s">
        <v>178</v>
      </c>
      <c r="R30" t="s">
        <v>153</v>
      </c>
      <c r="S30" t="s">
        <v>179</v>
      </c>
      <c r="T30" t="s">
        <v>155</v>
      </c>
      <c r="U30" t="s">
        <v>2239</v>
      </c>
      <c r="V30" t="s">
        <v>159</v>
      </c>
      <c r="W30" t="s">
        <v>2241</v>
      </c>
    </row>
    <row r="31" spans="1:23" x14ac:dyDescent="0.2">
      <c r="A31" t="s">
        <v>2406</v>
      </c>
      <c r="B31" t="s">
        <v>2339</v>
      </c>
      <c r="C31" t="s">
        <v>139</v>
      </c>
      <c r="D31">
        <v>518</v>
      </c>
      <c r="E31">
        <v>41996426276</v>
      </c>
      <c r="F31" t="s">
        <v>74</v>
      </c>
      <c r="G31" t="s">
        <v>2337</v>
      </c>
      <c r="H31">
        <v>26545983789</v>
      </c>
      <c r="I31" t="s">
        <v>2237</v>
      </c>
      <c r="J31" s="25">
        <v>43833</v>
      </c>
      <c r="K31" s="25">
        <v>43833</v>
      </c>
      <c r="L31" s="25">
        <v>43834</v>
      </c>
      <c r="M31" s="25">
        <v>43806</v>
      </c>
      <c r="N31" t="s">
        <v>2407</v>
      </c>
      <c r="O31" t="s">
        <v>149</v>
      </c>
      <c r="P31" t="s">
        <v>151</v>
      </c>
      <c r="Q31" t="s">
        <v>178</v>
      </c>
      <c r="R31" t="s">
        <v>153</v>
      </c>
      <c r="S31" t="s">
        <v>179</v>
      </c>
      <c r="T31" t="s">
        <v>155</v>
      </c>
      <c r="U31" t="s">
        <v>2239</v>
      </c>
      <c r="V31" t="s">
        <v>159</v>
      </c>
      <c r="W31" t="s">
        <v>2241</v>
      </c>
    </row>
    <row r="32" spans="1:23" x14ac:dyDescent="0.2">
      <c r="A32" t="s">
        <v>2408</v>
      </c>
      <c r="B32" t="s">
        <v>2339</v>
      </c>
      <c r="C32" t="s">
        <v>139</v>
      </c>
      <c r="D32">
        <v>518</v>
      </c>
      <c r="E32">
        <v>47098265256</v>
      </c>
      <c r="F32" t="s">
        <v>74</v>
      </c>
      <c r="G32" t="s">
        <v>2337</v>
      </c>
      <c r="H32">
        <v>29910677139</v>
      </c>
      <c r="I32" t="s">
        <v>2237</v>
      </c>
      <c r="J32" s="25">
        <v>43833</v>
      </c>
      <c r="K32" s="25">
        <v>43833</v>
      </c>
      <c r="L32" s="25">
        <v>43834</v>
      </c>
      <c r="M32" s="25">
        <v>43806</v>
      </c>
      <c r="N32" t="s">
        <v>2409</v>
      </c>
      <c r="O32" t="s">
        <v>149</v>
      </c>
      <c r="P32" t="s">
        <v>151</v>
      </c>
      <c r="Q32" t="s">
        <v>178</v>
      </c>
      <c r="R32" t="s">
        <v>153</v>
      </c>
      <c r="S32" t="s">
        <v>179</v>
      </c>
      <c r="T32" t="s">
        <v>155</v>
      </c>
      <c r="U32" t="s">
        <v>2239</v>
      </c>
      <c r="V32" t="s">
        <v>159</v>
      </c>
      <c r="W32" t="s">
        <v>2241</v>
      </c>
    </row>
    <row r="33" spans="1:23" x14ac:dyDescent="0.2">
      <c r="A33" t="s">
        <v>2410</v>
      </c>
      <c r="B33" t="s">
        <v>2339</v>
      </c>
      <c r="C33" t="s">
        <v>139</v>
      </c>
      <c r="D33">
        <v>518</v>
      </c>
      <c r="E33">
        <v>47425377076</v>
      </c>
      <c r="F33" t="s">
        <v>74</v>
      </c>
      <c r="G33" t="s">
        <v>2337</v>
      </c>
      <c r="H33">
        <v>30194366692</v>
      </c>
      <c r="I33" t="s">
        <v>2237</v>
      </c>
      <c r="J33" s="25">
        <v>43833</v>
      </c>
      <c r="K33" s="25">
        <v>43833</v>
      </c>
      <c r="L33" s="25">
        <v>43827</v>
      </c>
      <c r="M33" s="25">
        <v>43806</v>
      </c>
      <c r="N33" t="s">
        <v>2411</v>
      </c>
      <c r="O33" t="s">
        <v>149</v>
      </c>
      <c r="P33" t="s">
        <v>151</v>
      </c>
      <c r="Q33" t="s">
        <v>178</v>
      </c>
      <c r="R33" t="s">
        <v>153</v>
      </c>
      <c r="S33" t="s">
        <v>179</v>
      </c>
      <c r="T33" t="s">
        <v>155</v>
      </c>
      <c r="U33" t="s">
        <v>2239</v>
      </c>
      <c r="V33" t="s">
        <v>159</v>
      </c>
      <c r="W33" t="s">
        <v>2241</v>
      </c>
    </row>
    <row r="34" spans="1:23" x14ac:dyDescent="0.2">
      <c r="A34" t="s">
        <v>2412</v>
      </c>
      <c r="B34" t="s">
        <v>2339</v>
      </c>
      <c r="C34" t="s">
        <v>139</v>
      </c>
      <c r="D34">
        <v>518</v>
      </c>
      <c r="E34">
        <v>47746152202</v>
      </c>
      <c r="F34" t="s">
        <v>74</v>
      </c>
      <c r="G34" t="s">
        <v>2337</v>
      </c>
      <c r="H34">
        <v>30492483933</v>
      </c>
      <c r="I34" t="s">
        <v>2237</v>
      </c>
      <c r="J34" s="25">
        <v>43833</v>
      </c>
      <c r="K34" s="25">
        <v>43833</v>
      </c>
      <c r="L34" s="25">
        <v>43828</v>
      </c>
      <c r="M34" s="25">
        <v>43806</v>
      </c>
      <c r="N34" t="s">
        <v>2413</v>
      </c>
      <c r="O34" t="s">
        <v>149</v>
      </c>
      <c r="P34" t="s">
        <v>151</v>
      </c>
      <c r="Q34" t="s">
        <v>178</v>
      </c>
      <c r="R34" t="s">
        <v>153</v>
      </c>
      <c r="S34" t="s">
        <v>179</v>
      </c>
      <c r="T34" t="s">
        <v>155</v>
      </c>
      <c r="U34" t="s">
        <v>2239</v>
      </c>
      <c r="V34" t="s">
        <v>159</v>
      </c>
      <c r="W34" t="s">
        <v>2241</v>
      </c>
    </row>
    <row r="35" spans="1:23" x14ac:dyDescent="0.2">
      <c r="A35" t="s">
        <v>2414</v>
      </c>
      <c r="B35" t="s">
        <v>2339</v>
      </c>
      <c r="C35" t="s">
        <v>139</v>
      </c>
      <c r="D35">
        <v>518</v>
      </c>
      <c r="E35">
        <v>46767493248</v>
      </c>
      <c r="F35" t="s">
        <v>74</v>
      </c>
      <c r="G35" t="s">
        <v>2337</v>
      </c>
      <c r="H35">
        <v>29677229028</v>
      </c>
      <c r="I35" t="s">
        <v>2237</v>
      </c>
      <c r="J35" s="25">
        <v>43833</v>
      </c>
      <c r="K35" s="25">
        <v>43833</v>
      </c>
      <c r="L35" s="25">
        <v>43827</v>
      </c>
      <c r="M35" s="25">
        <v>43806</v>
      </c>
      <c r="N35" t="s">
        <v>2415</v>
      </c>
      <c r="O35" t="s">
        <v>149</v>
      </c>
      <c r="P35" t="s">
        <v>151</v>
      </c>
      <c r="Q35" t="s">
        <v>178</v>
      </c>
      <c r="R35" t="s">
        <v>153</v>
      </c>
      <c r="S35" t="s">
        <v>179</v>
      </c>
      <c r="T35" t="s">
        <v>155</v>
      </c>
      <c r="U35" t="s">
        <v>2239</v>
      </c>
      <c r="V35" t="s">
        <v>159</v>
      </c>
      <c r="W35" t="s">
        <v>2241</v>
      </c>
    </row>
    <row r="36" spans="1:23" x14ac:dyDescent="0.2">
      <c r="A36" t="s">
        <v>2416</v>
      </c>
      <c r="B36" t="s">
        <v>2339</v>
      </c>
      <c r="C36" t="s">
        <v>139</v>
      </c>
      <c r="D36">
        <v>518</v>
      </c>
      <c r="E36">
        <v>47100234174</v>
      </c>
      <c r="F36" t="s">
        <v>74</v>
      </c>
      <c r="G36" t="s">
        <v>2337</v>
      </c>
      <c r="H36">
        <v>30158157302</v>
      </c>
      <c r="I36" t="s">
        <v>2237</v>
      </c>
      <c r="J36" s="25">
        <v>43833</v>
      </c>
      <c r="K36" s="25">
        <v>43833</v>
      </c>
      <c r="L36" s="25">
        <v>43834</v>
      </c>
      <c r="M36" s="25">
        <v>43806</v>
      </c>
      <c r="N36" t="s">
        <v>2417</v>
      </c>
      <c r="O36" t="s">
        <v>149</v>
      </c>
      <c r="P36" t="s">
        <v>151</v>
      </c>
      <c r="Q36" t="s">
        <v>178</v>
      </c>
      <c r="R36" t="s">
        <v>153</v>
      </c>
      <c r="S36" t="s">
        <v>179</v>
      </c>
      <c r="T36" t="s">
        <v>155</v>
      </c>
      <c r="U36" t="s">
        <v>2239</v>
      </c>
      <c r="V36" t="s">
        <v>159</v>
      </c>
      <c r="W36" t="s">
        <v>2241</v>
      </c>
    </row>
    <row r="37" spans="1:23" x14ac:dyDescent="0.2">
      <c r="A37" t="s">
        <v>2418</v>
      </c>
      <c r="B37" t="s">
        <v>2339</v>
      </c>
      <c r="C37" t="s">
        <v>139</v>
      </c>
      <c r="D37">
        <v>518</v>
      </c>
      <c r="E37">
        <v>47240296194</v>
      </c>
      <c r="F37" t="s">
        <v>74</v>
      </c>
      <c r="G37" t="s">
        <v>2337</v>
      </c>
      <c r="H37">
        <v>30194828160</v>
      </c>
      <c r="I37" t="s">
        <v>2237</v>
      </c>
      <c r="J37" s="25">
        <v>43833</v>
      </c>
      <c r="K37" s="25">
        <v>43833</v>
      </c>
      <c r="L37" s="25">
        <v>43834</v>
      </c>
      <c r="M37" s="25">
        <v>43806</v>
      </c>
      <c r="N37" t="s">
        <v>2419</v>
      </c>
      <c r="O37" t="s">
        <v>149</v>
      </c>
      <c r="P37" t="s">
        <v>151</v>
      </c>
      <c r="Q37" t="s">
        <v>178</v>
      </c>
      <c r="R37" t="s">
        <v>153</v>
      </c>
      <c r="S37" t="s">
        <v>179</v>
      </c>
      <c r="T37" t="s">
        <v>155</v>
      </c>
      <c r="U37" t="s">
        <v>2239</v>
      </c>
      <c r="V37" t="s">
        <v>159</v>
      </c>
      <c r="W37" t="s">
        <v>2241</v>
      </c>
    </row>
    <row r="38" spans="1:23" x14ac:dyDescent="0.2">
      <c r="A38" t="s">
        <v>2420</v>
      </c>
      <c r="B38" t="s">
        <v>2339</v>
      </c>
      <c r="C38" t="s">
        <v>139</v>
      </c>
      <c r="D38">
        <v>518</v>
      </c>
      <c r="E38">
        <v>44628590958</v>
      </c>
      <c r="F38" t="s">
        <v>74</v>
      </c>
      <c r="G38" t="s">
        <v>2337</v>
      </c>
      <c r="H38">
        <v>28726289562</v>
      </c>
      <c r="I38" t="s">
        <v>2237</v>
      </c>
      <c r="J38" s="25">
        <v>43833</v>
      </c>
      <c r="K38" s="25">
        <v>43833</v>
      </c>
      <c r="L38" s="25">
        <v>43834</v>
      </c>
      <c r="M38" s="25">
        <v>43806</v>
      </c>
      <c r="N38" t="s">
        <v>2421</v>
      </c>
      <c r="O38" t="s">
        <v>149</v>
      </c>
      <c r="P38" t="s">
        <v>151</v>
      </c>
      <c r="Q38" t="s">
        <v>178</v>
      </c>
      <c r="R38" t="s">
        <v>153</v>
      </c>
      <c r="S38" t="s">
        <v>179</v>
      </c>
      <c r="T38" t="s">
        <v>155</v>
      </c>
      <c r="U38" t="s">
        <v>2239</v>
      </c>
      <c r="V38" t="s">
        <v>159</v>
      </c>
      <c r="W38" t="s">
        <v>2241</v>
      </c>
    </row>
    <row r="39" spans="1:23" x14ac:dyDescent="0.2">
      <c r="A39" t="s">
        <v>2422</v>
      </c>
      <c r="B39" t="s">
        <v>2339</v>
      </c>
      <c r="C39" t="s">
        <v>139</v>
      </c>
      <c r="D39">
        <v>518</v>
      </c>
      <c r="E39">
        <v>44666477996</v>
      </c>
      <c r="F39" t="s">
        <v>74</v>
      </c>
      <c r="G39" t="s">
        <v>2337</v>
      </c>
      <c r="H39">
        <v>28716248349</v>
      </c>
      <c r="I39" t="s">
        <v>2237</v>
      </c>
      <c r="J39" s="25">
        <v>43833</v>
      </c>
      <c r="K39" s="25">
        <v>43833</v>
      </c>
      <c r="L39" s="25">
        <v>43834</v>
      </c>
      <c r="M39" s="25">
        <v>43806</v>
      </c>
      <c r="N39" t="s">
        <v>2423</v>
      </c>
      <c r="O39" t="s">
        <v>149</v>
      </c>
      <c r="P39" t="s">
        <v>151</v>
      </c>
      <c r="Q39" t="s">
        <v>178</v>
      </c>
      <c r="R39" t="s">
        <v>153</v>
      </c>
      <c r="S39" t="s">
        <v>179</v>
      </c>
      <c r="T39" t="s">
        <v>155</v>
      </c>
      <c r="U39" t="s">
        <v>2239</v>
      </c>
      <c r="V39" t="s">
        <v>159</v>
      </c>
      <c r="W39" t="s">
        <v>2241</v>
      </c>
    </row>
    <row r="40" spans="1:23" x14ac:dyDescent="0.2">
      <c r="A40" t="s">
        <v>2424</v>
      </c>
      <c r="B40" t="s">
        <v>2339</v>
      </c>
      <c r="C40" t="s">
        <v>139</v>
      </c>
      <c r="D40">
        <v>518</v>
      </c>
      <c r="E40">
        <v>22335654432</v>
      </c>
      <c r="F40" t="s">
        <v>74</v>
      </c>
      <c r="G40" t="s">
        <v>2337</v>
      </c>
      <c r="H40">
        <v>14322091680</v>
      </c>
      <c r="I40" t="s">
        <v>2237</v>
      </c>
      <c r="J40" s="25">
        <v>43833</v>
      </c>
      <c r="K40" s="25">
        <v>43833</v>
      </c>
      <c r="L40" s="25">
        <v>43834</v>
      </c>
      <c r="M40" s="25">
        <v>43806</v>
      </c>
      <c r="N40" t="s">
        <v>2425</v>
      </c>
      <c r="O40" t="s">
        <v>149</v>
      </c>
      <c r="P40" t="s">
        <v>151</v>
      </c>
      <c r="Q40" t="s">
        <v>178</v>
      </c>
      <c r="R40" t="s">
        <v>153</v>
      </c>
      <c r="S40" t="s">
        <v>179</v>
      </c>
      <c r="T40" t="s">
        <v>155</v>
      </c>
      <c r="U40" t="s">
        <v>2239</v>
      </c>
      <c r="V40" t="s">
        <v>159</v>
      </c>
      <c r="W40" t="s">
        <v>2241</v>
      </c>
    </row>
    <row r="41" spans="1:23" x14ac:dyDescent="0.2">
      <c r="A41" t="s">
        <v>2426</v>
      </c>
      <c r="B41" t="s">
        <v>2339</v>
      </c>
      <c r="C41" t="s">
        <v>139</v>
      </c>
      <c r="D41">
        <v>518</v>
      </c>
      <c r="E41">
        <v>43782837854</v>
      </c>
      <c r="F41" t="s">
        <v>74</v>
      </c>
      <c r="G41" t="s">
        <v>2337</v>
      </c>
      <c r="H41">
        <v>28306646963</v>
      </c>
      <c r="I41" t="s">
        <v>2237</v>
      </c>
      <c r="J41" s="25">
        <v>43833</v>
      </c>
      <c r="K41" s="25">
        <v>43833</v>
      </c>
      <c r="L41" s="25">
        <v>43834</v>
      </c>
      <c r="M41" s="25">
        <v>43806</v>
      </c>
      <c r="N41" t="s">
        <v>2427</v>
      </c>
      <c r="O41" t="s">
        <v>149</v>
      </c>
      <c r="P41" t="s">
        <v>151</v>
      </c>
      <c r="Q41" t="s">
        <v>178</v>
      </c>
      <c r="R41" t="s">
        <v>153</v>
      </c>
      <c r="S41" t="s">
        <v>179</v>
      </c>
      <c r="T41" t="s">
        <v>155</v>
      </c>
      <c r="U41" t="s">
        <v>2239</v>
      </c>
      <c r="V41" t="s">
        <v>159</v>
      </c>
      <c r="W41" t="s">
        <v>2241</v>
      </c>
    </row>
    <row r="42" spans="1:23" x14ac:dyDescent="0.2">
      <c r="A42" t="s">
        <v>2428</v>
      </c>
      <c r="B42" t="s">
        <v>2339</v>
      </c>
      <c r="C42" t="s">
        <v>139</v>
      </c>
      <c r="D42">
        <v>518</v>
      </c>
      <c r="E42">
        <v>41178340070</v>
      </c>
      <c r="F42" t="s">
        <v>74</v>
      </c>
      <c r="G42" t="s">
        <v>2337</v>
      </c>
      <c r="H42">
        <v>26543452863</v>
      </c>
      <c r="I42" t="s">
        <v>2237</v>
      </c>
      <c r="J42" s="25">
        <v>43833</v>
      </c>
      <c r="K42" s="25">
        <v>43833</v>
      </c>
      <c r="L42" s="25">
        <v>43834</v>
      </c>
      <c r="M42" s="25">
        <v>43806</v>
      </c>
      <c r="N42" t="s">
        <v>2429</v>
      </c>
      <c r="O42" t="s">
        <v>149</v>
      </c>
      <c r="P42" t="s">
        <v>151</v>
      </c>
      <c r="Q42" t="s">
        <v>178</v>
      </c>
      <c r="R42" t="s">
        <v>153</v>
      </c>
      <c r="S42" t="s">
        <v>179</v>
      </c>
      <c r="T42" t="s">
        <v>155</v>
      </c>
      <c r="U42" t="s">
        <v>2239</v>
      </c>
      <c r="V42" t="s">
        <v>159</v>
      </c>
      <c r="W42" t="s">
        <v>2241</v>
      </c>
    </row>
    <row r="43" spans="1:23" x14ac:dyDescent="0.2">
      <c r="A43" t="s">
        <v>2430</v>
      </c>
      <c r="B43" t="s">
        <v>2339</v>
      </c>
      <c r="C43" t="s">
        <v>139</v>
      </c>
      <c r="D43">
        <v>518</v>
      </c>
      <c r="E43">
        <v>47257242564</v>
      </c>
      <c r="F43" t="s">
        <v>74</v>
      </c>
      <c r="G43" t="s">
        <v>2337</v>
      </c>
      <c r="H43">
        <v>30464983588</v>
      </c>
      <c r="I43" t="s">
        <v>2237</v>
      </c>
      <c r="J43" s="25">
        <v>43833</v>
      </c>
      <c r="K43" s="25">
        <v>43833</v>
      </c>
      <c r="L43" s="25">
        <v>43834</v>
      </c>
      <c r="M43" s="25">
        <v>43806</v>
      </c>
      <c r="N43" t="s">
        <v>2431</v>
      </c>
      <c r="O43" t="s">
        <v>149</v>
      </c>
      <c r="P43" t="s">
        <v>151</v>
      </c>
      <c r="Q43" t="s">
        <v>178</v>
      </c>
      <c r="R43" t="s">
        <v>153</v>
      </c>
      <c r="S43" t="s">
        <v>179</v>
      </c>
      <c r="T43" t="s">
        <v>155</v>
      </c>
      <c r="U43" t="s">
        <v>2239</v>
      </c>
      <c r="V43" t="s">
        <v>159</v>
      </c>
      <c r="W43" t="s">
        <v>2241</v>
      </c>
    </row>
    <row r="44" spans="1:23" x14ac:dyDescent="0.2">
      <c r="A44" t="s">
        <v>2432</v>
      </c>
      <c r="B44" t="s">
        <v>2339</v>
      </c>
      <c r="C44" t="s">
        <v>139</v>
      </c>
      <c r="D44">
        <v>502</v>
      </c>
      <c r="E44">
        <v>23183079868</v>
      </c>
      <c r="F44" t="s">
        <v>74</v>
      </c>
      <c r="G44" t="s">
        <v>2337</v>
      </c>
      <c r="H44">
        <v>13592576954</v>
      </c>
      <c r="I44" t="s">
        <v>2237</v>
      </c>
      <c r="J44" s="25">
        <v>43833</v>
      </c>
      <c r="K44" s="25">
        <v>43833</v>
      </c>
      <c r="L44" s="25">
        <v>43826</v>
      </c>
      <c r="M44" s="25">
        <v>43806</v>
      </c>
      <c r="N44" t="s">
        <v>2433</v>
      </c>
      <c r="O44" t="s">
        <v>149</v>
      </c>
      <c r="P44" t="s">
        <v>151</v>
      </c>
      <c r="Q44" t="s">
        <v>178</v>
      </c>
      <c r="R44" t="s">
        <v>153</v>
      </c>
      <c r="S44" t="s">
        <v>179</v>
      </c>
      <c r="T44" t="s">
        <v>155</v>
      </c>
      <c r="U44" t="s">
        <v>2239</v>
      </c>
      <c r="V44" t="s">
        <v>159</v>
      </c>
      <c r="W44" t="s">
        <v>2241</v>
      </c>
    </row>
    <row r="45" spans="1:23" x14ac:dyDescent="0.2">
      <c r="A45" t="s">
        <v>2434</v>
      </c>
      <c r="B45" t="s">
        <v>2339</v>
      </c>
      <c r="C45" t="s">
        <v>139</v>
      </c>
      <c r="D45">
        <v>502</v>
      </c>
      <c r="E45">
        <v>21919182420</v>
      </c>
      <c r="F45" t="s">
        <v>74</v>
      </c>
      <c r="G45" t="s">
        <v>2337</v>
      </c>
      <c r="H45">
        <v>12879792716</v>
      </c>
      <c r="I45" t="s">
        <v>2237</v>
      </c>
      <c r="J45" s="25">
        <v>43833</v>
      </c>
      <c r="K45" s="25">
        <v>43833</v>
      </c>
      <c r="L45" s="25">
        <v>43826</v>
      </c>
      <c r="M45" s="25">
        <v>43806</v>
      </c>
      <c r="N45" t="s">
        <v>2435</v>
      </c>
      <c r="O45" t="s">
        <v>149</v>
      </c>
      <c r="P45" t="s">
        <v>151</v>
      </c>
      <c r="Q45" t="s">
        <v>178</v>
      </c>
      <c r="R45" t="s">
        <v>153</v>
      </c>
      <c r="S45" t="s">
        <v>179</v>
      </c>
      <c r="T45" t="s">
        <v>155</v>
      </c>
      <c r="U45" t="s">
        <v>2239</v>
      </c>
      <c r="V45" t="s">
        <v>159</v>
      </c>
      <c r="W45" t="s">
        <v>2241</v>
      </c>
    </row>
    <row r="46" spans="1:23" x14ac:dyDescent="0.2">
      <c r="A46" t="s">
        <v>2436</v>
      </c>
      <c r="B46" t="s">
        <v>2339</v>
      </c>
      <c r="C46" t="s">
        <v>139</v>
      </c>
      <c r="D46">
        <v>502</v>
      </c>
      <c r="E46">
        <v>16796318604</v>
      </c>
      <c r="F46" t="s">
        <v>74</v>
      </c>
      <c r="G46" t="s">
        <v>2337</v>
      </c>
      <c r="H46">
        <v>9085352130</v>
      </c>
      <c r="I46" t="s">
        <v>2237</v>
      </c>
      <c r="J46" s="25">
        <v>43833</v>
      </c>
      <c r="K46" s="25">
        <v>43833</v>
      </c>
      <c r="L46" s="25">
        <v>43826</v>
      </c>
      <c r="M46" s="25">
        <v>43806</v>
      </c>
      <c r="N46" t="s">
        <v>2437</v>
      </c>
      <c r="O46" t="s">
        <v>149</v>
      </c>
      <c r="P46" t="s">
        <v>151</v>
      </c>
      <c r="Q46" t="s">
        <v>178</v>
      </c>
      <c r="R46" t="s">
        <v>153</v>
      </c>
      <c r="S46" t="s">
        <v>179</v>
      </c>
      <c r="T46" t="s">
        <v>155</v>
      </c>
      <c r="U46" t="s">
        <v>2239</v>
      </c>
      <c r="V46" t="s">
        <v>159</v>
      </c>
      <c r="W46" t="s">
        <v>2241</v>
      </c>
    </row>
    <row r="47" spans="1:23" x14ac:dyDescent="0.2">
      <c r="A47" t="s">
        <v>2438</v>
      </c>
      <c r="B47" t="s">
        <v>2339</v>
      </c>
      <c r="C47" t="s">
        <v>139</v>
      </c>
      <c r="D47">
        <v>502</v>
      </c>
      <c r="E47">
        <v>15844364458</v>
      </c>
      <c r="F47" t="s">
        <v>74</v>
      </c>
      <c r="G47" t="s">
        <v>2337</v>
      </c>
      <c r="H47">
        <v>8608252188</v>
      </c>
      <c r="I47" t="s">
        <v>2237</v>
      </c>
      <c r="J47" s="25">
        <v>43833</v>
      </c>
      <c r="K47" s="25">
        <v>43833</v>
      </c>
      <c r="L47" s="25">
        <v>43826</v>
      </c>
      <c r="M47" s="25">
        <v>43806</v>
      </c>
      <c r="N47" t="s">
        <v>2439</v>
      </c>
      <c r="O47" t="s">
        <v>149</v>
      </c>
      <c r="P47" t="s">
        <v>151</v>
      </c>
      <c r="Q47" t="s">
        <v>178</v>
      </c>
      <c r="R47" t="s">
        <v>153</v>
      </c>
      <c r="S47" t="s">
        <v>179</v>
      </c>
      <c r="T47" t="s">
        <v>155</v>
      </c>
      <c r="U47" t="s">
        <v>2239</v>
      </c>
      <c r="V47" t="s">
        <v>159</v>
      </c>
      <c r="W47" t="s">
        <v>2241</v>
      </c>
    </row>
    <row r="48" spans="1:23" x14ac:dyDescent="0.2">
      <c r="A48" t="s">
        <v>2444</v>
      </c>
      <c r="B48" t="s">
        <v>2339</v>
      </c>
      <c r="C48" t="s">
        <v>139</v>
      </c>
      <c r="D48">
        <v>502</v>
      </c>
      <c r="E48">
        <v>22315381402</v>
      </c>
      <c r="F48" t="s">
        <v>74</v>
      </c>
      <c r="G48" t="s">
        <v>2337</v>
      </c>
      <c r="H48">
        <v>12800967545</v>
      </c>
      <c r="I48" t="s">
        <v>2237</v>
      </c>
      <c r="J48" s="25">
        <v>43833</v>
      </c>
      <c r="K48" s="25">
        <v>43833</v>
      </c>
      <c r="L48" s="25">
        <v>43826</v>
      </c>
      <c r="M48" s="25">
        <v>43806</v>
      </c>
      <c r="N48" t="s">
        <v>2445</v>
      </c>
      <c r="O48" t="s">
        <v>149</v>
      </c>
      <c r="P48" t="s">
        <v>151</v>
      </c>
      <c r="Q48" t="s">
        <v>178</v>
      </c>
      <c r="R48" t="s">
        <v>153</v>
      </c>
      <c r="S48" t="s">
        <v>179</v>
      </c>
      <c r="T48" t="s">
        <v>155</v>
      </c>
      <c r="U48" t="s">
        <v>2239</v>
      </c>
      <c r="V48" t="s">
        <v>159</v>
      </c>
      <c r="W48" t="s">
        <v>2241</v>
      </c>
    </row>
    <row r="49" spans="1:23" x14ac:dyDescent="0.2">
      <c r="A49" t="s">
        <v>2446</v>
      </c>
      <c r="B49" t="s">
        <v>2339</v>
      </c>
      <c r="C49" t="s">
        <v>139</v>
      </c>
      <c r="D49">
        <v>502</v>
      </c>
      <c r="E49">
        <v>20193910828</v>
      </c>
      <c r="F49" t="s">
        <v>74</v>
      </c>
      <c r="G49" t="s">
        <v>2337</v>
      </c>
      <c r="H49">
        <v>11619601609</v>
      </c>
      <c r="I49" t="s">
        <v>2237</v>
      </c>
      <c r="J49" s="25">
        <v>43833</v>
      </c>
      <c r="K49" s="25">
        <v>43833</v>
      </c>
      <c r="L49" s="25">
        <v>43824</v>
      </c>
      <c r="M49" s="25">
        <v>43806</v>
      </c>
      <c r="N49" t="s">
        <v>2447</v>
      </c>
      <c r="O49" t="s">
        <v>149</v>
      </c>
      <c r="P49" t="s">
        <v>151</v>
      </c>
      <c r="Q49" t="s">
        <v>178</v>
      </c>
      <c r="R49" t="s">
        <v>153</v>
      </c>
      <c r="S49" t="s">
        <v>179</v>
      </c>
      <c r="T49" t="s">
        <v>155</v>
      </c>
      <c r="U49" t="s">
        <v>2239</v>
      </c>
      <c r="V49" t="s">
        <v>159</v>
      </c>
      <c r="W49" t="s">
        <v>2241</v>
      </c>
    </row>
    <row r="50" spans="1:23" x14ac:dyDescent="0.2">
      <c r="A50" t="s">
        <v>2448</v>
      </c>
      <c r="B50" t="s">
        <v>2339</v>
      </c>
      <c r="C50" t="s">
        <v>139</v>
      </c>
      <c r="D50">
        <v>502</v>
      </c>
      <c r="E50">
        <v>20744673602</v>
      </c>
      <c r="F50" t="s">
        <v>74</v>
      </c>
      <c r="G50" t="s">
        <v>2337</v>
      </c>
      <c r="H50">
        <v>11935347486</v>
      </c>
      <c r="I50" t="s">
        <v>2237</v>
      </c>
      <c r="J50" s="25">
        <v>43833</v>
      </c>
      <c r="K50" s="25">
        <v>43833</v>
      </c>
      <c r="L50" s="25">
        <v>43824</v>
      </c>
      <c r="M50" s="25">
        <v>43806</v>
      </c>
      <c r="N50" t="s">
        <v>2449</v>
      </c>
      <c r="O50" t="s">
        <v>149</v>
      </c>
      <c r="P50" t="s">
        <v>151</v>
      </c>
      <c r="Q50" t="s">
        <v>178</v>
      </c>
      <c r="R50" t="s">
        <v>153</v>
      </c>
      <c r="S50" t="s">
        <v>179</v>
      </c>
      <c r="T50" t="s">
        <v>155</v>
      </c>
      <c r="U50" t="s">
        <v>2239</v>
      </c>
      <c r="V50" t="s">
        <v>159</v>
      </c>
      <c r="W50" t="s">
        <v>2241</v>
      </c>
    </row>
    <row r="51" spans="1:23" x14ac:dyDescent="0.2">
      <c r="A51" t="s">
        <v>2452</v>
      </c>
      <c r="B51" t="s">
        <v>2339</v>
      </c>
      <c r="C51" t="s">
        <v>139</v>
      </c>
      <c r="D51">
        <v>502</v>
      </c>
      <c r="E51">
        <v>21716589778</v>
      </c>
      <c r="F51" t="s">
        <v>74</v>
      </c>
      <c r="G51" t="s">
        <v>2337</v>
      </c>
      <c r="H51">
        <v>12502899450</v>
      </c>
      <c r="I51" t="s">
        <v>2237</v>
      </c>
      <c r="J51" s="25">
        <v>43833</v>
      </c>
      <c r="K51" s="25">
        <v>43833</v>
      </c>
      <c r="L51" s="25">
        <v>43824</v>
      </c>
      <c r="M51" s="25">
        <v>43806</v>
      </c>
      <c r="N51" t="s">
        <v>2453</v>
      </c>
      <c r="O51" t="s">
        <v>149</v>
      </c>
      <c r="P51" t="s">
        <v>151</v>
      </c>
      <c r="Q51" t="s">
        <v>178</v>
      </c>
      <c r="R51" t="s">
        <v>153</v>
      </c>
      <c r="S51" t="s">
        <v>179</v>
      </c>
      <c r="T51" t="s">
        <v>155</v>
      </c>
      <c r="U51" t="s">
        <v>2239</v>
      </c>
      <c r="V51" t="s">
        <v>159</v>
      </c>
      <c r="W51" t="s">
        <v>2241</v>
      </c>
    </row>
    <row r="52" spans="1:23" x14ac:dyDescent="0.2">
      <c r="A52" t="s">
        <v>2454</v>
      </c>
      <c r="B52" t="s">
        <v>2339</v>
      </c>
      <c r="C52" t="s">
        <v>139</v>
      </c>
      <c r="D52">
        <v>502</v>
      </c>
      <c r="E52">
        <v>20492315692</v>
      </c>
      <c r="F52" t="s">
        <v>74</v>
      </c>
      <c r="G52" t="s">
        <v>2337</v>
      </c>
      <c r="H52">
        <v>11901249525</v>
      </c>
      <c r="I52" t="s">
        <v>2237</v>
      </c>
      <c r="J52" s="25">
        <v>43833</v>
      </c>
      <c r="K52" s="25">
        <v>43833</v>
      </c>
      <c r="L52" s="25">
        <v>43824</v>
      </c>
      <c r="M52" s="25">
        <v>43806</v>
      </c>
      <c r="N52" t="s">
        <v>2455</v>
      </c>
      <c r="O52" t="s">
        <v>149</v>
      </c>
      <c r="P52" t="s">
        <v>151</v>
      </c>
      <c r="Q52" t="s">
        <v>178</v>
      </c>
      <c r="R52" t="s">
        <v>153</v>
      </c>
      <c r="S52" t="s">
        <v>179</v>
      </c>
      <c r="T52" t="s">
        <v>155</v>
      </c>
      <c r="U52" t="s">
        <v>2239</v>
      </c>
      <c r="V52" t="s">
        <v>159</v>
      </c>
      <c r="W52" t="s">
        <v>2241</v>
      </c>
    </row>
    <row r="53" spans="1:23" x14ac:dyDescent="0.2">
      <c r="A53" t="s">
        <v>2456</v>
      </c>
      <c r="B53" t="s">
        <v>2339</v>
      </c>
      <c r="C53" t="s">
        <v>139</v>
      </c>
      <c r="D53">
        <v>502</v>
      </c>
      <c r="E53">
        <v>20142885038</v>
      </c>
      <c r="F53" t="s">
        <v>74</v>
      </c>
      <c r="G53" t="s">
        <v>2337</v>
      </c>
      <c r="H53">
        <v>11630168292</v>
      </c>
      <c r="I53" t="s">
        <v>2237</v>
      </c>
      <c r="J53" s="25">
        <v>43833</v>
      </c>
      <c r="K53" s="25">
        <v>43833</v>
      </c>
      <c r="L53" s="25">
        <v>43826</v>
      </c>
      <c r="M53" s="25">
        <v>43806</v>
      </c>
      <c r="N53" t="s">
        <v>2457</v>
      </c>
      <c r="O53" t="s">
        <v>149</v>
      </c>
      <c r="P53" t="s">
        <v>151</v>
      </c>
      <c r="Q53" t="s">
        <v>178</v>
      </c>
      <c r="R53" t="s">
        <v>153</v>
      </c>
      <c r="S53" t="s">
        <v>179</v>
      </c>
      <c r="T53" t="s">
        <v>155</v>
      </c>
      <c r="U53" t="s">
        <v>2239</v>
      </c>
      <c r="V53" t="s">
        <v>159</v>
      </c>
      <c r="W53" t="s">
        <v>2241</v>
      </c>
    </row>
    <row r="54" spans="1:23" x14ac:dyDescent="0.2">
      <c r="A54" t="s">
        <v>2458</v>
      </c>
      <c r="B54" t="s">
        <v>2339</v>
      </c>
      <c r="C54" t="s">
        <v>139</v>
      </c>
      <c r="D54">
        <v>502</v>
      </c>
      <c r="E54">
        <v>20898597344</v>
      </c>
      <c r="F54" t="s">
        <v>74</v>
      </c>
      <c r="G54" t="s">
        <v>2337</v>
      </c>
      <c r="H54">
        <v>12021510503</v>
      </c>
      <c r="I54" t="s">
        <v>2237</v>
      </c>
      <c r="J54" s="25">
        <v>43833</v>
      </c>
      <c r="K54" s="25">
        <v>43833</v>
      </c>
      <c r="L54" s="25">
        <v>43834</v>
      </c>
      <c r="M54" s="25">
        <v>43806</v>
      </c>
      <c r="N54" t="s">
        <v>2459</v>
      </c>
      <c r="O54" t="s">
        <v>149</v>
      </c>
      <c r="P54" t="s">
        <v>151</v>
      </c>
      <c r="Q54" t="s">
        <v>178</v>
      </c>
      <c r="R54" t="s">
        <v>153</v>
      </c>
      <c r="S54" t="s">
        <v>179</v>
      </c>
      <c r="T54" t="s">
        <v>155</v>
      </c>
      <c r="U54" t="s">
        <v>2239</v>
      </c>
      <c r="V54" t="s">
        <v>159</v>
      </c>
      <c r="W54" t="s">
        <v>2241</v>
      </c>
    </row>
    <row r="55" spans="1:23" x14ac:dyDescent="0.2">
      <c r="A55" t="s">
        <v>2460</v>
      </c>
      <c r="B55" t="s">
        <v>2339</v>
      </c>
      <c r="C55" t="s">
        <v>139</v>
      </c>
      <c r="D55">
        <v>502</v>
      </c>
      <c r="E55">
        <v>19661385714</v>
      </c>
      <c r="F55" t="s">
        <v>74</v>
      </c>
      <c r="G55" t="s">
        <v>2337</v>
      </c>
      <c r="H55">
        <v>11317058659</v>
      </c>
      <c r="I55" t="s">
        <v>2237</v>
      </c>
      <c r="J55" s="25">
        <v>43833</v>
      </c>
      <c r="K55" s="25">
        <v>43833</v>
      </c>
      <c r="L55" s="25">
        <v>43834</v>
      </c>
      <c r="M55" s="25">
        <v>43806</v>
      </c>
      <c r="N55" t="s">
        <v>2461</v>
      </c>
      <c r="O55" t="s">
        <v>149</v>
      </c>
      <c r="P55" t="s">
        <v>151</v>
      </c>
      <c r="Q55" t="s">
        <v>178</v>
      </c>
      <c r="R55" t="s">
        <v>153</v>
      </c>
      <c r="S55" t="s">
        <v>179</v>
      </c>
      <c r="T55" t="s">
        <v>155</v>
      </c>
      <c r="U55" t="s">
        <v>2239</v>
      </c>
      <c r="V55" t="s">
        <v>159</v>
      </c>
      <c r="W55" t="s">
        <v>2241</v>
      </c>
    </row>
    <row r="56" spans="1:23" x14ac:dyDescent="0.2">
      <c r="A56" t="s">
        <v>2462</v>
      </c>
      <c r="B56" t="s">
        <v>2339</v>
      </c>
      <c r="C56" t="s">
        <v>139</v>
      </c>
      <c r="D56">
        <v>502</v>
      </c>
      <c r="E56">
        <v>21421461468</v>
      </c>
      <c r="F56" t="s">
        <v>74</v>
      </c>
      <c r="G56" t="s">
        <v>2337</v>
      </c>
      <c r="H56">
        <v>12365536717</v>
      </c>
      <c r="I56" t="s">
        <v>2237</v>
      </c>
      <c r="J56" s="25">
        <v>43833</v>
      </c>
      <c r="K56" s="25">
        <v>43833</v>
      </c>
      <c r="L56" s="25">
        <v>43834</v>
      </c>
      <c r="M56" s="25">
        <v>43806</v>
      </c>
      <c r="N56" t="s">
        <v>2463</v>
      </c>
      <c r="O56" t="s">
        <v>149</v>
      </c>
      <c r="P56" t="s">
        <v>151</v>
      </c>
      <c r="Q56" t="s">
        <v>178</v>
      </c>
      <c r="R56" t="s">
        <v>153</v>
      </c>
      <c r="S56" t="s">
        <v>179</v>
      </c>
      <c r="T56" t="s">
        <v>155</v>
      </c>
      <c r="U56" t="s">
        <v>2239</v>
      </c>
      <c r="V56" t="s">
        <v>159</v>
      </c>
      <c r="W56" t="s">
        <v>2241</v>
      </c>
    </row>
    <row r="57" spans="1:23" x14ac:dyDescent="0.2">
      <c r="A57" t="s">
        <v>2464</v>
      </c>
      <c r="B57" t="s">
        <v>2339</v>
      </c>
      <c r="C57" t="s">
        <v>139</v>
      </c>
      <c r="D57">
        <v>502</v>
      </c>
      <c r="E57">
        <v>19603811334</v>
      </c>
      <c r="F57" t="s">
        <v>74</v>
      </c>
      <c r="G57" t="s">
        <v>2337</v>
      </c>
      <c r="H57">
        <v>10791411668</v>
      </c>
      <c r="I57" t="s">
        <v>2237</v>
      </c>
      <c r="J57" s="25">
        <v>43833</v>
      </c>
      <c r="K57" s="25">
        <v>43833</v>
      </c>
      <c r="L57" s="25">
        <v>43834</v>
      </c>
      <c r="M57" s="25">
        <v>43806</v>
      </c>
      <c r="N57" t="s">
        <v>2465</v>
      </c>
      <c r="O57" t="s">
        <v>149</v>
      </c>
      <c r="P57" t="s">
        <v>151</v>
      </c>
      <c r="Q57" t="s">
        <v>178</v>
      </c>
      <c r="R57" t="s">
        <v>153</v>
      </c>
      <c r="S57" t="s">
        <v>179</v>
      </c>
      <c r="T57" t="s">
        <v>155</v>
      </c>
      <c r="U57" t="s">
        <v>2239</v>
      </c>
      <c r="V57" t="s">
        <v>159</v>
      </c>
      <c r="W57" t="s">
        <v>2241</v>
      </c>
    </row>
    <row r="58" spans="1:23" x14ac:dyDescent="0.2">
      <c r="A58" t="s">
        <v>2466</v>
      </c>
      <c r="B58" t="s">
        <v>2339</v>
      </c>
      <c r="C58" t="s">
        <v>139</v>
      </c>
      <c r="D58">
        <v>502</v>
      </c>
      <c r="E58">
        <v>19785571980</v>
      </c>
      <c r="F58" t="s">
        <v>74</v>
      </c>
      <c r="G58" t="s">
        <v>2337</v>
      </c>
      <c r="H58">
        <v>10857075894</v>
      </c>
      <c r="I58" t="s">
        <v>2237</v>
      </c>
      <c r="J58" s="25">
        <v>43833</v>
      </c>
      <c r="K58" s="25">
        <v>43833</v>
      </c>
      <c r="L58" s="25">
        <v>43834</v>
      </c>
      <c r="M58" s="25">
        <v>43806</v>
      </c>
      <c r="N58" t="s">
        <v>2467</v>
      </c>
      <c r="O58" t="s">
        <v>149</v>
      </c>
      <c r="P58" t="s">
        <v>151</v>
      </c>
      <c r="Q58" t="s">
        <v>178</v>
      </c>
      <c r="R58" t="s">
        <v>153</v>
      </c>
      <c r="S58" t="s">
        <v>179</v>
      </c>
      <c r="T58" t="s">
        <v>155</v>
      </c>
      <c r="U58" t="s">
        <v>2239</v>
      </c>
      <c r="V58" t="s">
        <v>159</v>
      </c>
      <c r="W58" t="s">
        <v>2241</v>
      </c>
    </row>
    <row r="59" spans="1:23" x14ac:dyDescent="0.2">
      <c r="A59" t="s">
        <v>2468</v>
      </c>
      <c r="B59" t="s">
        <v>2339</v>
      </c>
      <c r="C59" t="s">
        <v>139</v>
      </c>
      <c r="D59">
        <v>502</v>
      </c>
      <c r="E59">
        <v>23891719132</v>
      </c>
      <c r="F59" t="s">
        <v>74</v>
      </c>
      <c r="G59" t="s">
        <v>2337</v>
      </c>
      <c r="H59">
        <v>14011003624</v>
      </c>
      <c r="I59" t="s">
        <v>2237</v>
      </c>
      <c r="J59" s="25">
        <v>43833</v>
      </c>
      <c r="K59" s="25">
        <v>43833</v>
      </c>
      <c r="L59" s="25">
        <v>43834</v>
      </c>
      <c r="M59" s="25">
        <v>43806</v>
      </c>
      <c r="N59" t="s">
        <v>2469</v>
      </c>
      <c r="O59" t="s">
        <v>149</v>
      </c>
      <c r="P59" t="s">
        <v>151</v>
      </c>
      <c r="Q59" t="s">
        <v>178</v>
      </c>
      <c r="R59" t="s">
        <v>153</v>
      </c>
      <c r="S59" t="s">
        <v>179</v>
      </c>
      <c r="T59" t="s">
        <v>155</v>
      </c>
      <c r="U59" t="s">
        <v>2239</v>
      </c>
      <c r="V59" t="s">
        <v>159</v>
      </c>
      <c r="W59" t="s">
        <v>2241</v>
      </c>
    </row>
    <row r="60" spans="1:23" x14ac:dyDescent="0.2">
      <c r="A60" t="s">
        <v>2470</v>
      </c>
      <c r="B60" t="s">
        <v>2339</v>
      </c>
      <c r="C60" t="s">
        <v>139</v>
      </c>
      <c r="D60">
        <v>502</v>
      </c>
      <c r="E60">
        <v>22127143952</v>
      </c>
      <c r="F60" t="s">
        <v>74</v>
      </c>
      <c r="G60" t="s">
        <v>2337</v>
      </c>
      <c r="H60">
        <v>12988630323</v>
      </c>
      <c r="I60" t="s">
        <v>2237</v>
      </c>
      <c r="J60" s="25">
        <v>43833</v>
      </c>
      <c r="K60" s="25">
        <v>43833</v>
      </c>
      <c r="L60" s="25">
        <v>43834</v>
      </c>
      <c r="M60" s="25">
        <v>43806</v>
      </c>
      <c r="N60" t="s">
        <v>2471</v>
      </c>
      <c r="O60" t="s">
        <v>149</v>
      </c>
      <c r="P60" t="s">
        <v>151</v>
      </c>
      <c r="Q60" t="s">
        <v>178</v>
      </c>
      <c r="R60" t="s">
        <v>153</v>
      </c>
      <c r="S60" t="s">
        <v>179</v>
      </c>
      <c r="T60" t="s">
        <v>155</v>
      </c>
      <c r="U60" t="s">
        <v>2239</v>
      </c>
      <c r="V60" t="s">
        <v>159</v>
      </c>
      <c r="W60" t="s">
        <v>2241</v>
      </c>
    </row>
    <row r="61" spans="1:23" x14ac:dyDescent="0.2">
      <c r="A61" t="s">
        <v>2502</v>
      </c>
      <c r="B61" t="s">
        <v>2339</v>
      </c>
      <c r="C61" t="s">
        <v>139</v>
      </c>
      <c r="D61">
        <v>502</v>
      </c>
      <c r="E61">
        <v>22201836532</v>
      </c>
      <c r="F61" t="s">
        <v>74</v>
      </c>
      <c r="G61" t="s">
        <v>2337</v>
      </c>
      <c r="H61">
        <v>13063226443</v>
      </c>
      <c r="I61" t="s">
        <v>2237</v>
      </c>
      <c r="J61" s="25">
        <v>43833</v>
      </c>
      <c r="K61" s="25">
        <v>43833</v>
      </c>
      <c r="L61" s="25">
        <v>43834</v>
      </c>
      <c r="M61" s="25">
        <v>43806</v>
      </c>
      <c r="N61" t="s">
        <v>2503</v>
      </c>
      <c r="O61" t="s">
        <v>149</v>
      </c>
      <c r="P61" t="s">
        <v>151</v>
      </c>
      <c r="Q61" t="s">
        <v>178</v>
      </c>
      <c r="R61" t="s">
        <v>153</v>
      </c>
      <c r="S61" t="s">
        <v>179</v>
      </c>
      <c r="T61" t="s">
        <v>155</v>
      </c>
      <c r="U61" t="s">
        <v>2239</v>
      </c>
      <c r="V61" t="s">
        <v>159</v>
      </c>
      <c r="W61" t="s">
        <v>2241</v>
      </c>
    </row>
    <row r="62" spans="1:23" x14ac:dyDescent="0.2">
      <c r="A62" t="s">
        <v>2508</v>
      </c>
      <c r="B62" t="s">
        <v>2339</v>
      </c>
      <c r="C62" t="s">
        <v>139</v>
      </c>
      <c r="D62">
        <v>502</v>
      </c>
      <c r="E62">
        <v>18304276404</v>
      </c>
      <c r="F62" t="s">
        <v>74</v>
      </c>
      <c r="G62" t="s">
        <v>2337</v>
      </c>
      <c r="H62">
        <v>10077223973</v>
      </c>
      <c r="I62" t="s">
        <v>2237</v>
      </c>
      <c r="J62" s="25">
        <v>43833</v>
      </c>
      <c r="K62" s="25">
        <v>43833</v>
      </c>
      <c r="L62" s="25">
        <v>43834</v>
      </c>
      <c r="M62" s="25">
        <v>43806</v>
      </c>
      <c r="N62" t="s">
        <v>2509</v>
      </c>
      <c r="O62" t="s">
        <v>149</v>
      </c>
      <c r="P62" t="s">
        <v>151</v>
      </c>
      <c r="Q62" t="s">
        <v>178</v>
      </c>
      <c r="R62" t="s">
        <v>153</v>
      </c>
      <c r="S62" t="s">
        <v>179</v>
      </c>
      <c r="T62" t="s">
        <v>155</v>
      </c>
      <c r="U62" t="s">
        <v>2239</v>
      </c>
      <c r="V62" t="s">
        <v>159</v>
      </c>
      <c r="W62" t="s">
        <v>2241</v>
      </c>
    </row>
    <row r="63" spans="1:23" x14ac:dyDescent="0.2">
      <c r="A63" t="s">
        <v>2512</v>
      </c>
      <c r="B63" t="s">
        <v>2339</v>
      </c>
      <c r="C63" t="s">
        <v>139</v>
      </c>
      <c r="D63">
        <v>502</v>
      </c>
      <c r="E63">
        <v>19287371618</v>
      </c>
      <c r="F63" t="s">
        <v>74</v>
      </c>
      <c r="G63" t="s">
        <v>2337</v>
      </c>
      <c r="H63">
        <v>11130810876</v>
      </c>
      <c r="I63" t="s">
        <v>2237</v>
      </c>
      <c r="J63" s="25">
        <v>43833</v>
      </c>
      <c r="K63" s="25">
        <v>43833</v>
      </c>
      <c r="L63" s="25">
        <v>43833</v>
      </c>
      <c r="M63" s="25">
        <v>43806</v>
      </c>
      <c r="N63" t="s">
        <v>2513</v>
      </c>
      <c r="O63" t="s">
        <v>149</v>
      </c>
      <c r="P63" t="s">
        <v>151</v>
      </c>
      <c r="Q63" t="s">
        <v>178</v>
      </c>
      <c r="R63" t="s">
        <v>153</v>
      </c>
      <c r="S63" t="s">
        <v>179</v>
      </c>
      <c r="T63" t="s">
        <v>155</v>
      </c>
      <c r="U63" t="s">
        <v>2239</v>
      </c>
      <c r="V63" t="s">
        <v>159</v>
      </c>
      <c r="W63" t="s">
        <v>2241</v>
      </c>
    </row>
    <row r="64" spans="1:23" x14ac:dyDescent="0.2">
      <c r="A64" t="s">
        <v>2522</v>
      </c>
      <c r="B64" t="s">
        <v>2339</v>
      </c>
      <c r="C64" t="s">
        <v>139</v>
      </c>
      <c r="D64">
        <v>518</v>
      </c>
      <c r="E64">
        <v>42909315806</v>
      </c>
      <c r="F64" t="s">
        <v>74</v>
      </c>
      <c r="G64" t="s">
        <v>2337</v>
      </c>
      <c r="H64">
        <v>27854999791</v>
      </c>
      <c r="I64" t="s">
        <v>2237</v>
      </c>
      <c r="J64" s="25">
        <v>43833</v>
      </c>
      <c r="K64" s="25">
        <v>43833</v>
      </c>
      <c r="L64" s="25">
        <v>43837</v>
      </c>
      <c r="M64" s="25">
        <v>43806</v>
      </c>
      <c r="N64" t="s">
        <v>2523</v>
      </c>
      <c r="O64" t="s">
        <v>149</v>
      </c>
      <c r="P64" t="s">
        <v>151</v>
      </c>
      <c r="Q64" t="s">
        <v>178</v>
      </c>
      <c r="R64" t="s">
        <v>153</v>
      </c>
      <c r="S64" t="s">
        <v>179</v>
      </c>
      <c r="T64" t="s">
        <v>155</v>
      </c>
      <c r="U64" t="s">
        <v>2239</v>
      </c>
      <c r="V64" t="s">
        <v>159</v>
      </c>
      <c r="W64" t="s">
        <v>2241</v>
      </c>
    </row>
    <row r="65" spans="1:23" x14ac:dyDescent="0.2">
      <c r="A65" t="s">
        <v>2526</v>
      </c>
      <c r="B65" t="s">
        <v>2339</v>
      </c>
      <c r="C65" t="s">
        <v>139</v>
      </c>
      <c r="D65">
        <v>502</v>
      </c>
      <c r="E65">
        <v>22096297056</v>
      </c>
      <c r="F65" t="s">
        <v>74</v>
      </c>
      <c r="G65" t="s">
        <v>2337</v>
      </c>
      <c r="H65">
        <v>12798080103</v>
      </c>
      <c r="I65" t="s">
        <v>2237</v>
      </c>
      <c r="J65" s="25">
        <v>43833</v>
      </c>
      <c r="K65" s="25">
        <v>43833</v>
      </c>
      <c r="L65" s="25">
        <v>43826</v>
      </c>
      <c r="M65" s="25">
        <v>43806</v>
      </c>
      <c r="N65" t="s">
        <v>2527</v>
      </c>
      <c r="O65" t="s">
        <v>149</v>
      </c>
      <c r="P65" t="s">
        <v>151</v>
      </c>
      <c r="Q65" t="s">
        <v>178</v>
      </c>
      <c r="R65" t="s">
        <v>153</v>
      </c>
      <c r="S65" t="s">
        <v>179</v>
      </c>
      <c r="T65" t="s">
        <v>155</v>
      </c>
      <c r="U65" t="s">
        <v>2239</v>
      </c>
      <c r="V65" t="s">
        <v>159</v>
      </c>
      <c r="W65" t="s">
        <v>2241</v>
      </c>
    </row>
    <row r="66" spans="1:23" x14ac:dyDescent="0.2">
      <c r="A66" t="s">
        <v>2528</v>
      </c>
      <c r="B66" t="s">
        <v>2339</v>
      </c>
      <c r="C66" t="s">
        <v>139</v>
      </c>
      <c r="D66">
        <v>502</v>
      </c>
      <c r="E66">
        <v>21311098776</v>
      </c>
      <c r="F66" t="s">
        <v>74</v>
      </c>
      <c r="G66" t="s">
        <v>2337</v>
      </c>
      <c r="H66">
        <v>12226775501</v>
      </c>
      <c r="I66" t="s">
        <v>2237</v>
      </c>
      <c r="J66" s="25">
        <v>43833</v>
      </c>
      <c r="K66" s="25">
        <v>43833</v>
      </c>
      <c r="L66" s="25">
        <v>43834</v>
      </c>
      <c r="M66" s="25">
        <v>43806</v>
      </c>
      <c r="N66" t="s">
        <v>2529</v>
      </c>
      <c r="O66" t="s">
        <v>149</v>
      </c>
      <c r="P66" t="s">
        <v>151</v>
      </c>
      <c r="Q66" t="s">
        <v>178</v>
      </c>
      <c r="R66" t="s">
        <v>153</v>
      </c>
      <c r="S66" t="s">
        <v>179</v>
      </c>
      <c r="T66" t="s">
        <v>155</v>
      </c>
      <c r="U66" t="s">
        <v>2239</v>
      </c>
      <c r="V66" t="s">
        <v>159</v>
      </c>
      <c r="W66" t="s">
        <v>2241</v>
      </c>
    </row>
    <row r="67" spans="1:23" x14ac:dyDescent="0.2">
      <c r="A67" t="s">
        <v>2530</v>
      </c>
      <c r="B67" t="s">
        <v>2339</v>
      </c>
      <c r="C67" t="s">
        <v>139</v>
      </c>
      <c r="D67">
        <v>502</v>
      </c>
      <c r="E67">
        <v>18129639138</v>
      </c>
      <c r="F67" t="s">
        <v>74</v>
      </c>
      <c r="G67" t="s">
        <v>2337</v>
      </c>
      <c r="H67">
        <v>10012651729</v>
      </c>
      <c r="I67" t="s">
        <v>2237</v>
      </c>
      <c r="J67" s="25">
        <v>43833</v>
      </c>
      <c r="K67" s="25">
        <v>43833</v>
      </c>
      <c r="L67" s="25">
        <v>43834</v>
      </c>
      <c r="M67" s="25">
        <v>43806</v>
      </c>
      <c r="N67" t="s">
        <v>2531</v>
      </c>
      <c r="O67" t="s">
        <v>149</v>
      </c>
      <c r="P67" t="s">
        <v>151</v>
      </c>
      <c r="Q67" t="s">
        <v>178</v>
      </c>
      <c r="R67" t="s">
        <v>153</v>
      </c>
      <c r="S67" t="s">
        <v>179</v>
      </c>
      <c r="T67" t="s">
        <v>155</v>
      </c>
      <c r="U67" t="s">
        <v>2239</v>
      </c>
      <c r="V67" t="s">
        <v>159</v>
      </c>
      <c r="W67" t="s">
        <v>2241</v>
      </c>
    </row>
    <row r="68" spans="1:23" x14ac:dyDescent="0.2">
      <c r="A68" t="s">
        <v>2532</v>
      </c>
      <c r="B68" t="s">
        <v>2339</v>
      </c>
      <c r="C68" t="s">
        <v>139</v>
      </c>
      <c r="D68">
        <v>502</v>
      </c>
      <c r="E68">
        <v>23815482902</v>
      </c>
      <c r="F68" t="s">
        <v>74</v>
      </c>
      <c r="G68" t="s">
        <v>2337</v>
      </c>
      <c r="H68">
        <v>13932330188</v>
      </c>
      <c r="I68" t="s">
        <v>2237</v>
      </c>
      <c r="J68" s="25">
        <v>43833</v>
      </c>
      <c r="K68" s="25">
        <v>43833</v>
      </c>
      <c r="L68" s="25">
        <v>43834</v>
      </c>
      <c r="M68" s="25">
        <v>43806</v>
      </c>
      <c r="N68" t="s">
        <v>2533</v>
      </c>
      <c r="O68" t="s">
        <v>149</v>
      </c>
      <c r="P68" t="s">
        <v>151</v>
      </c>
      <c r="Q68" t="s">
        <v>178</v>
      </c>
      <c r="R68" t="s">
        <v>153</v>
      </c>
      <c r="S68" t="s">
        <v>179</v>
      </c>
      <c r="T68" t="s">
        <v>155</v>
      </c>
      <c r="U68" t="s">
        <v>2239</v>
      </c>
      <c r="V68" t="s">
        <v>159</v>
      </c>
      <c r="W68" t="s">
        <v>2241</v>
      </c>
    </row>
    <row r="69" spans="1:23" x14ac:dyDescent="0.2">
      <c r="A69" t="s">
        <v>2342</v>
      </c>
      <c r="B69" t="s">
        <v>2345</v>
      </c>
      <c r="C69" t="s">
        <v>139</v>
      </c>
      <c r="D69">
        <v>502</v>
      </c>
      <c r="E69">
        <v>35314256750</v>
      </c>
      <c r="F69" t="s">
        <v>74</v>
      </c>
      <c r="G69" t="s">
        <v>2343</v>
      </c>
      <c r="H69">
        <v>19202700297</v>
      </c>
      <c r="I69" t="s">
        <v>2237</v>
      </c>
      <c r="J69" s="25">
        <v>43833</v>
      </c>
      <c r="K69" s="25">
        <v>43833</v>
      </c>
      <c r="L69" s="25">
        <v>43834</v>
      </c>
      <c r="M69" s="25">
        <v>43806</v>
      </c>
      <c r="N69" t="s">
        <v>2344</v>
      </c>
      <c r="O69" t="s">
        <v>149</v>
      </c>
      <c r="P69" t="s">
        <v>151</v>
      </c>
      <c r="Q69" t="s">
        <v>178</v>
      </c>
      <c r="R69" t="s">
        <v>153</v>
      </c>
      <c r="S69" t="s">
        <v>179</v>
      </c>
      <c r="T69" t="s">
        <v>155</v>
      </c>
      <c r="U69" t="s">
        <v>2239</v>
      </c>
      <c r="V69" t="s">
        <v>159</v>
      </c>
      <c r="W69" t="s">
        <v>2241</v>
      </c>
    </row>
    <row r="70" spans="1:23" x14ac:dyDescent="0.2">
      <c r="A70" t="s">
        <v>2346</v>
      </c>
      <c r="B70" t="s">
        <v>2345</v>
      </c>
      <c r="C70" t="s">
        <v>139</v>
      </c>
      <c r="D70">
        <v>502</v>
      </c>
      <c r="E70">
        <v>28352616632</v>
      </c>
      <c r="F70" t="s">
        <v>74</v>
      </c>
      <c r="G70" t="s">
        <v>2343</v>
      </c>
      <c r="H70">
        <v>14779085498</v>
      </c>
      <c r="I70" t="s">
        <v>2237</v>
      </c>
      <c r="J70" s="25">
        <v>43833</v>
      </c>
      <c r="K70" s="25">
        <v>43833</v>
      </c>
      <c r="L70" s="25">
        <v>43824</v>
      </c>
      <c r="M70" s="25">
        <v>43806</v>
      </c>
      <c r="N70" t="s">
        <v>2347</v>
      </c>
      <c r="O70" t="s">
        <v>149</v>
      </c>
      <c r="P70" t="s">
        <v>151</v>
      </c>
      <c r="Q70" t="s">
        <v>178</v>
      </c>
      <c r="R70" t="s">
        <v>153</v>
      </c>
      <c r="S70" t="s">
        <v>179</v>
      </c>
      <c r="T70" t="s">
        <v>155</v>
      </c>
      <c r="U70" t="s">
        <v>2239</v>
      </c>
      <c r="V70" t="s">
        <v>159</v>
      </c>
      <c r="W70" t="s">
        <v>2241</v>
      </c>
    </row>
    <row r="71" spans="1:23" x14ac:dyDescent="0.2">
      <c r="A71" t="s">
        <v>2372</v>
      </c>
      <c r="B71" t="s">
        <v>2345</v>
      </c>
      <c r="C71" t="s">
        <v>139</v>
      </c>
      <c r="D71">
        <v>502</v>
      </c>
      <c r="E71">
        <v>69599579662</v>
      </c>
      <c r="F71" t="s">
        <v>74</v>
      </c>
      <c r="G71" t="s">
        <v>2343</v>
      </c>
      <c r="H71">
        <v>41932021590</v>
      </c>
      <c r="I71" t="s">
        <v>2237</v>
      </c>
      <c r="J71" s="25">
        <v>43833</v>
      </c>
      <c r="K71" s="25">
        <v>43833</v>
      </c>
      <c r="L71" s="25">
        <v>43834</v>
      </c>
      <c r="M71" s="25">
        <v>43806</v>
      </c>
      <c r="N71" t="s">
        <v>2373</v>
      </c>
      <c r="O71" t="s">
        <v>149</v>
      </c>
      <c r="P71" t="s">
        <v>151</v>
      </c>
      <c r="Q71" t="s">
        <v>178</v>
      </c>
      <c r="R71" t="s">
        <v>153</v>
      </c>
      <c r="S71" t="s">
        <v>179</v>
      </c>
      <c r="T71" t="s">
        <v>155</v>
      </c>
      <c r="U71" t="s">
        <v>2239</v>
      </c>
      <c r="V71" t="s">
        <v>159</v>
      </c>
      <c r="W71" t="s">
        <v>2241</v>
      </c>
    </row>
    <row r="72" spans="1:23" x14ac:dyDescent="0.2">
      <c r="A72" t="s">
        <v>2374</v>
      </c>
      <c r="B72" t="s">
        <v>2345</v>
      </c>
      <c r="C72" t="s">
        <v>139</v>
      </c>
      <c r="D72">
        <v>502</v>
      </c>
      <c r="E72">
        <v>75823080486</v>
      </c>
      <c r="F72" t="s">
        <v>74</v>
      </c>
      <c r="G72" t="s">
        <v>2343</v>
      </c>
      <c r="H72">
        <v>46077608553</v>
      </c>
      <c r="I72" t="s">
        <v>2237</v>
      </c>
      <c r="J72" s="25">
        <v>43833</v>
      </c>
      <c r="K72" s="25">
        <v>43833</v>
      </c>
      <c r="L72" s="25">
        <v>43834</v>
      </c>
      <c r="M72" s="25">
        <v>43806</v>
      </c>
      <c r="N72" t="s">
        <v>2375</v>
      </c>
      <c r="O72" t="s">
        <v>149</v>
      </c>
      <c r="P72" t="s">
        <v>151</v>
      </c>
      <c r="Q72" t="s">
        <v>178</v>
      </c>
      <c r="R72" t="s">
        <v>153</v>
      </c>
      <c r="S72" t="s">
        <v>179</v>
      </c>
      <c r="T72" t="s">
        <v>155</v>
      </c>
      <c r="U72" t="s">
        <v>2239</v>
      </c>
      <c r="V72" t="s">
        <v>159</v>
      </c>
      <c r="W72" t="s">
        <v>2241</v>
      </c>
    </row>
    <row r="73" spans="1:23" x14ac:dyDescent="0.2">
      <c r="A73" t="s">
        <v>2376</v>
      </c>
      <c r="B73" t="s">
        <v>2345</v>
      </c>
      <c r="C73" t="s">
        <v>139</v>
      </c>
      <c r="D73">
        <v>502</v>
      </c>
      <c r="E73">
        <v>77490124596</v>
      </c>
      <c r="F73" t="s">
        <v>74</v>
      </c>
      <c r="G73" t="s">
        <v>2343</v>
      </c>
      <c r="H73">
        <v>47199745596</v>
      </c>
      <c r="I73" t="s">
        <v>2237</v>
      </c>
      <c r="J73" s="25">
        <v>43833</v>
      </c>
      <c r="K73" s="25">
        <v>43833</v>
      </c>
      <c r="L73" s="25">
        <v>43834</v>
      </c>
      <c r="M73" s="25">
        <v>43806</v>
      </c>
      <c r="N73" t="s">
        <v>2377</v>
      </c>
      <c r="O73" t="s">
        <v>149</v>
      </c>
      <c r="P73" t="s">
        <v>151</v>
      </c>
      <c r="Q73" t="s">
        <v>178</v>
      </c>
      <c r="R73" t="s">
        <v>153</v>
      </c>
      <c r="S73" t="s">
        <v>179</v>
      </c>
      <c r="T73" t="s">
        <v>155</v>
      </c>
      <c r="U73" t="s">
        <v>2239</v>
      </c>
      <c r="V73" t="s">
        <v>159</v>
      </c>
      <c r="W73" t="s">
        <v>2241</v>
      </c>
    </row>
    <row r="74" spans="1:23" x14ac:dyDescent="0.2">
      <c r="A74" t="s">
        <v>2378</v>
      </c>
      <c r="B74" t="s">
        <v>2345</v>
      </c>
      <c r="C74" t="s">
        <v>139</v>
      </c>
      <c r="D74">
        <v>502</v>
      </c>
      <c r="E74">
        <v>73573664168</v>
      </c>
      <c r="F74" t="s">
        <v>74</v>
      </c>
      <c r="G74" t="s">
        <v>2343</v>
      </c>
      <c r="H74">
        <v>45752407783</v>
      </c>
      <c r="I74" t="s">
        <v>2237</v>
      </c>
      <c r="J74" s="25">
        <v>43833</v>
      </c>
      <c r="K74" s="25">
        <v>43833</v>
      </c>
      <c r="L74" s="25">
        <v>43834</v>
      </c>
      <c r="M74" s="25">
        <v>43806</v>
      </c>
      <c r="N74" t="s">
        <v>2379</v>
      </c>
      <c r="O74" t="s">
        <v>149</v>
      </c>
      <c r="P74" t="s">
        <v>151</v>
      </c>
      <c r="Q74" t="s">
        <v>178</v>
      </c>
      <c r="R74" t="s">
        <v>153</v>
      </c>
      <c r="S74" t="s">
        <v>179</v>
      </c>
      <c r="T74" t="s">
        <v>155</v>
      </c>
      <c r="U74" t="s">
        <v>2239</v>
      </c>
      <c r="V74" t="s">
        <v>159</v>
      </c>
      <c r="W74" t="s">
        <v>2241</v>
      </c>
    </row>
    <row r="75" spans="1:23" x14ac:dyDescent="0.2">
      <c r="A75" t="s">
        <v>2380</v>
      </c>
      <c r="B75" t="s">
        <v>2345</v>
      </c>
      <c r="C75" t="s">
        <v>139</v>
      </c>
      <c r="D75">
        <v>502</v>
      </c>
      <c r="E75">
        <v>72143266874</v>
      </c>
      <c r="F75" t="s">
        <v>74</v>
      </c>
      <c r="G75" t="s">
        <v>2343</v>
      </c>
      <c r="H75">
        <v>44683217438</v>
      </c>
      <c r="I75" t="s">
        <v>2237</v>
      </c>
      <c r="J75" s="25">
        <v>43833</v>
      </c>
      <c r="K75" s="25">
        <v>43833</v>
      </c>
      <c r="L75" s="25">
        <v>43834</v>
      </c>
      <c r="M75" s="25">
        <v>43806</v>
      </c>
      <c r="N75" t="s">
        <v>2381</v>
      </c>
      <c r="O75" t="s">
        <v>149</v>
      </c>
      <c r="P75" t="s">
        <v>151</v>
      </c>
      <c r="Q75" t="s">
        <v>178</v>
      </c>
      <c r="R75" t="s">
        <v>153</v>
      </c>
      <c r="S75" t="s">
        <v>179</v>
      </c>
      <c r="T75" t="s">
        <v>155</v>
      </c>
      <c r="U75" t="s">
        <v>2239</v>
      </c>
      <c r="V75" t="s">
        <v>159</v>
      </c>
      <c r="W75" t="s">
        <v>2241</v>
      </c>
    </row>
    <row r="76" spans="1:23" x14ac:dyDescent="0.2">
      <c r="A76" t="s">
        <v>2382</v>
      </c>
      <c r="B76" t="s">
        <v>2345</v>
      </c>
      <c r="C76" t="s">
        <v>139</v>
      </c>
      <c r="D76">
        <v>502</v>
      </c>
      <c r="E76">
        <v>67364307194</v>
      </c>
      <c r="F76" t="s">
        <v>74</v>
      </c>
      <c r="G76" t="s">
        <v>2343</v>
      </c>
      <c r="H76">
        <v>40646724350</v>
      </c>
      <c r="I76" t="s">
        <v>2237</v>
      </c>
      <c r="J76" s="25">
        <v>43833</v>
      </c>
      <c r="K76" s="25">
        <v>43833</v>
      </c>
      <c r="L76" s="25">
        <v>43834</v>
      </c>
      <c r="M76" s="25">
        <v>43806</v>
      </c>
      <c r="N76" t="s">
        <v>2383</v>
      </c>
      <c r="O76" t="s">
        <v>149</v>
      </c>
      <c r="P76" t="s">
        <v>151</v>
      </c>
      <c r="Q76" t="s">
        <v>178</v>
      </c>
      <c r="R76" t="s">
        <v>153</v>
      </c>
      <c r="S76" t="s">
        <v>179</v>
      </c>
      <c r="T76" t="s">
        <v>155</v>
      </c>
      <c r="U76" t="s">
        <v>2239</v>
      </c>
      <c r="V76" t="s">
        <v>159</v>
      </c>
      <c r="W76" t="s">
        <v>2241</v>
      </c>
    </row>
    <row r="77" spans="1:23" x14ac:dyDescent="0.2">
      <c r="A77" t="s">
        <v>2384</v>
      </c>
      <c r="B77" t="s">
        <v>2345</v>
      </c>
      <c r="C77" t="s">
        <v>139</v>
      </c>
      <c r="D77">
        <v>502</v>
      </c>
      <c r="E77">
        <v>69320032930</v>
      </c>
      <c r="F77" t="s">
        <v>74</v>
      </c>
      <c r="G77" t="s">
        <v>2343</v>
      </c>
      <c r="H77">
        <v>41826481190</v>
      </c>
      <c r="I77" t="s">
        <v>2237</v>
      </c>
      <c r="J77" s="25">
        <v>43833</v>
      </c>
      <c r="K77" s="25">
        <v>43833</v>
      </c>
      <c r="L77" s="25">
        <v>43826</v>
      </c>
      <c r="M77" s="25">
        <v>43806</v>
      </c>
      <c r="N77" t="s">
        <v>2385</v>
      </c>
      <c r="O77" t="s">
        <v>149</v>
      </c>
      <c r="P77" t="s">
        <v>151</v>
      </c>
      <c r="Q77" t="s">
        <v>178</v>
      </c>
      <c r="R77" t="s">
        <v>153</v>
      </c>
      <c r="S77" t="s">
        <v>179</v>
      </c>
      <c r="T77" t="s">
        <v>155</v>
      </c>
      <c r="U77" t="s">
        <v>2239</v>
      </c>
      <c r="V77" t="s">
        <v>159</v>
      </c>
      <c r="W77" t="s">
        <v>2241</v>
      </c>
    </row>
    <row r="78" spans="1:23" x14ac:dyDescent="0.2">
      <c r="A78" t="s">
        <v>2386</v>
      </c>
      <c r="B78" t="s">
        <v>2345</v>
      </c>
      <c r="C78" t="s">
        <v>139</v>
      </c>
      <c r="D78">
        <v>502</v>
      </c>
      <c r="E78">
        <v>63167509886</v>
      </c>
      <c r="F78" t="s">
        <v>74</v>
      </c>
      <c r="G78" t="s">
        <v>2343</v>
      </c>
      <c r="H78">
        <v>39326536366</v>
      </c>
      <c r="I78" t="s">
        <v>2237</v>
      </c>
      <c r="J78" s="25">
        <v>43833</v>
      </c>
      <c r="K78" s="25">
        <v>43833</v>
      </c>
      <c r="L78" s="25">
        <v>43826</v>
      </c>
      <c r="M78" s="25">
        <v>43806</v>
      </c>
      <c r="N78" t="s">
        <v>2387</v>
      </c>
      <c r="O78" t="s">
        <v>149</v>
      </c>
      <c r="P78" t="s">
        <v>151</v>
      </c>
      <c r="Q78" t="s">
        <v>178</v>
      </c>
      <c r="R78" t="s">
        <v>153</v>
      </c>
      <c r="S78" t="s">
        <v>179</v>
      </c>
      <c r="T78" t="s">
        <v>155</v>
      </c>
      <c r="U78" t="s">
        <v>2239</v>
      </c>
      <c r="V78" t="s">
        <v>159</v>
      </c>
      <c r="W78" t="s">
        <v>2241</v>
      </c>
    </row>
    <row r="79" spans="1:23" x14ac:dyDescent="0.2">
      <c r="A79" t="s">
        <v>2388</v>
      </c>
      <c r="B79" t="s">
        <v>2345</v>
      </c>
      <c r="C79" t="s">
        <v>139</v>
      </c>
      <c r="D79">
        <v>502</v>
      </c>
      <c r="E79">
        <v>66045090852</v>
      </c>
      <c r="F79" t="s">
        <v>74</v>
      </c>
      <c r="G79" t="s">
        <v>2343</v>
      </c>
      <c r="H79">
        <v>41161106360</v>
      </c>
      <c r="I79" t="s">
        <v>2237</v>
      </c>
      <c r="J79" s="25">
        <v>43833</v>
      </c>
      <c r="K79" s="25">
        <v>43833</v>
      </c>
      <c r="L79" s="25">
        <v>43826</v>
      </c>
      <c r="M79" s="25">
        <v>43806</v>
      </c>
      <c r="N79" t="s">
        <v>2389</v>
      </c>
      <c r="O79" t="s">
        <v>149</v>
      </c>
      <c r="P79" t="s">
        <v>151</v>
      </c>
      <c r="Q79" t="s">
        <v>178</v>
      </c>
      <c r="R79" t="s">
        <v>153</v>
      </c>
      <c r="S79" t="s">
        <v>179</v>
      </c>
      <c r="T79" t="s">
        <v>155</v>
      </c>
      <c r="U79" t="s">
        <v>2239</v>
      </c>
      <c r="V79" t="s">
        <v>159</v>
      </c>
      <c r="W79" t="s">
        <v>2241</v>
      </c>
    </row>
    <row r="80" spans="1:23" x14ac:dyDescent="0.2">
      <c r="A80" t="s">
        <v>2392</v>
      </c>
      <c r="B80" t="s">
        <v>2345</v>
      </c>
      <c r="C80" t="s">
        <v>139</v>
      </c>
      <c r="D80">
        <v>502</v>
      </c>
      <c r="E80">
        <v>36771070790</v>
      </c>
      <c r="F80" t="s">
        <v>74</v>
      </c>
      <c r="G80" t="s">
        <v>2343</v>
      </c>
      <c r="H80">
        <v>20365402017</v>
      </c>
      <c r="I80" t="s">
        <v>2237</v>
      </c>
      <c r="J80" s="25">
        <v>43833</v>
      </c>
      <c r="K80" s="25">
        <v>43833</v>
      </c>
      <c r="L80" s="25">
        <v>43826</v>
      </c>
      <c r="M80" s="25">
        <v>43806</v>
      </c>
      <c r="N80" t="s">
        <v>2393</v>
      </c>
      <c r="O80" t="s">
        <v>149</v>
      </c>
      <c r="P80" t="s">
        <v>151</v>
      </c>
      <c r="Q80" t="s">
        <v>178</v>
      </c>
      <c r="R80" t="s">
        <v>153</v>
      </c>
      <c r="S80" t="s">
        <v>179</v>
      </c>
      <c r="T80" t="s">
        <v>155</v>
      </c>
      <c r="U80" t="s">
        <v>2239</v>
      </c>
      <c r="V80" t="s">
        <v>159</v>
      </c>
      <c r="W80" t="s">
        <v>2241</v>
      </c>
    </row>
    <row r="81" spans="1:23" x14ac:dyDescent="0.2">
      <c r="A81" t="s">
        <v>2394</v>
      </c>
      <c r="B81" t="s">
        <v>2345</v>
      </c>
      <c r="C81" t="s">
        <v>139</v>
      </c>
      <c r="D81">
        <v>502</v>
      </c>
      <c r="E81">
        <v>36634809416</v>
      </c>
      <c r="F81" t="s">
        <v>74</v>
      </c>
      <c r="G81" t="s">
        <v>2343</v>
      </c>
      <c r="H81">
        <v>20025641997</v>
      </c>
      <c r="I81" t="s">
        <v>2237</v>
      </c>
      <c r="J81" s="25">
        <v>43833</v>
      </c>
      <c r="K81" s="25">
        <v>43833</v>
      </c>
      <c r="L81" s="25">
        <v>43826</v>
      </c>
      <c r="M81" s="25">
        <v>43806</v>
      </c>
      <c r="N81" t="s">
        <v>2395</v>
      </c>
      <c r="O81" t="s">
        <v>149</v>
      </c>
      <c r="P81" t="s">
        <v>151</v>
      </c>
      <c r="Q81" t="s">
        <v>178</v>
      </c>
      <c r="R81" t="s">
        <v>153</v>
      </c>
      <c r="S81" t="s">
        <v>179</v>
      </c>
      <c r="T81" t="s">
        <v>155</v>
      </c>
      <c r="U81" t="s">
        <v>2239</v>
      </c>
      <c r="V81" t="s">
        <v>159</v>
      </c>
      <c r="W81" t="s">
        <v>2241</v>
      </c>
    </row>
    <row r="82" spans="1:23" x14ac:dyDescent="0.2">
      <c r="A82" t="s">
        <v>2396</v>
      </c>
      <c r="B82" t="s">
        <v>2345</v>
      </c>
      <c r="C82" t="s">
        <v>139</v>
      </c>
      <c r="D82">
        <v>502</v>
      </c>
      <c r="E82">
        <v>35388206872</v>
      </c>
      <c r="F82" t="s">
        <v>74</v>
      </c>
      <c r="G82" t="s">
        <v>2343</v>
      </c>
      <c r="H82">
        <v>19496769678</v>
      </c>
      <c r="I82" t="s">
        <v>2237</v>
      </c>
      <c r="J82" s="25">
        <v>43833</v>
      </c>
      <c r="K82" s="25">
        <v>43833</v>
      </c>
      <c r="L82" s="25">
        <v>43834</v>
      </c>
      <c r="M82" s="25">
        <v>43806</v>
      </c>
      <c r="N82" t="s">
        <v>2397</v>
      </c>
      <c r="O82" t="s">
        <v>149</v>
      </c>
      <c r="P82" t="s">
        <v>151</v>
      </c>
      <c r="Q82" t="s">
        <v>178</v>
      </c>
      <c r="R82" t="s">
        <v>153</v>
      </c>
      <c r="S82" t="s">
        <v>179</v>
      </c>
      <c r="T82" t="s">
        <v>155</v>
      </c>
      <c r="U82" t="s">
        <v>2239</v>
      </c>
      <c r="V82" t="s">
        <v>159</v>
      </c>
      <c r="W82" t="s">
        <v>2241</v>
      </c>
    </row>
    <row r="83" spans="1:23" x14ac:dyDescent="0.2">
      <c r="A83" t="s">
        <v>2440</v>
      </c>
      <c r="B83" t="s">
        <v>2345</v>
      </c>
      <c r="C83" t="s">
        <v>139</v>
      </c>
      <c r="D83">
        <v>502</v>
      </c>
      <c r="E83">
        <v>27496383344</v>
      </c>
      <c r="F83" t="s">
        <v>74</v>
      </c>
      <c r="G83" t="s">
        <v>2343</v>
      </c>
      <c r="H83">
        <v>14310651556</v>
      </c>
      <c r="I83" t="s">
        <v>2237</v>
      </c>
      <c r="J83" s="25">
        <v>43833</v>
      </c>
      <c r="K83" s="25">
        <v>43833</v>
      </c>
      <c r="L83" s="25">
        <v>43824</v>
      </c>
      <c r="M83" s="25">
        <v>43806</v>
      </c>
      <c r="N83" t="s">
        <v>2441</v>
      </c>
      <c r="O83" t="s">
        <v>149</v>
      </c>
      <c r="P83" t="s">
        <v>151</v>
      </c>
      <c r="Q83" t="s">
        <v>178</v>
      </c>
      <c r="R83" t="s">
        <v>153</v>
      </c>
      <c r="S83" t="s">
        <v>179</v>
      </c>
      <c r="T83" t="s">
        <v>155</v>
      </c>
      <c r="U83" t="s">
        <v>2239</v>
      </c>
      <c r="V83" t="s">
        <v>159</v>
      </c>
      <c r="W83" t="s">
        <v>2241</v>
      </c>
    </row>
    <row r="84" spans="1:23" x14ac:dyDescent="0.2">
      <c r="A84" t="s">
        <v>2442</v>
      </c>
      <c r="B84" t="s">
        <v>2345</v>
      </c>
      <c r="C84" t="s">
        <v>139</v>
      </c>
      <c r="D84">
        <v>502</v>
      </c>
      <c r="E84">
        <v>27997978732</v>
      </c>
      <c r="F84" t="s">
        <v>74</v>
      </c>
      <c r="G84" t="s">
        <v>2343</v>
      </c>
      <c r="H84">
        <v>14515626670</v>
      </c>
      <c r="I84" t="s">
        <v>2237</v>
      </c>
      <c r="J84" s="25">
        <v>43833</v>
      </c>
      <c r="K84" s="25">
        <v>43833</v>
      </c>
      <c r="L84" s="25">
        <v>43824</v>
      </c>
      <c r="M84" s="25">
        <v>43806</v>
      </c>
      <c r="N84" t="s">
        <v>2443</v>
      </c>
      <c r="O84" t="s">
        <v>149</v>
      </c>
      <c r="P84" t="s">
        <v>151</v>
      </c>
      <c r="Q84" t="s">
        <v>178</v>
      </c>
      <c r="R84" t="s">
        <v>153</v>
      </c>
      <c r="S84" t="s">
        <v>179</v>
      </c>
      <c r="T84" t="s">
        <v>155</v>
      </c>
      <c r="U84" t="s">
        <v>2239</v>
      </c>
      <c r="V84" t="s">
        <v>159</v>
      </c>
      <c r="W84" t="s">
        <v>2241</v>
      </c>
    </row>
    <row r="85" spans="1:23" x14ac:dyDescent="0.2">
      <c r="A85" t="s">
        <v>2510</v>
      </c>
      <c r="B85" t="s">
        <v>2345</v>
      </c>
      <c r="C85" t="s">
        <v>139</v>
      </c>
      <c r="D85">
        <v>502</v>
      </c>
      <c r="E85">
        <v>148150863484</v>
      </c>
      <c r="F85" t="s">
        <v>74</v>
      </c>
      <c r="G85" t="s">
        <v>2343</v>
      </c>
      <c r="H85">
        <v>93041776491</v>
      </c>
      <c r="I85" t="s">
        <v>2237</v>
      </c>
      <c r="J85" s="25">
        <v>43833</v>
      </c>
      <c r="K85" s="25">
        <v>43833</v>
      </c>
      <c r="L85" s="25">
        <v>43828</v>
      </c>
      <c r="M85" s="25">
        <v>43806</v>
      </c>
      <c r="N85" t="s">
        <v>2511</v>
      </c>
      <c r="O85" t="s">
        <v>149</v>
      </c>
      <c r="P85" t="s">
        <v>151</v>
      </c>
      <c r="Q85" t="s">
        <v>178</v>
      </c>
      <c r="R85" t="s">
        <v>153</v>
      </c>
      <c r="S85" t="s">
        <v>179</v>
      </c>
      <c r="T85" t="s">
        <v>155</v>
      </c>
      <c r="U85" t="s">
        <v>2239</v>
      </c>
      <c r="V85" t="s">
        <v>159</v>
      </c>
      <c r="W85" t="s">
        <v>2241</v>
      </c>
    </row>
    <row r="86" spans="1:23" x14ac:dyDescent="0.2">
      <c r="A86" t="s">
        <v>2518</v>
      </c>
      <c r="B86" t="s">
        <v>2345</v>
      </c>
      <c r="C86" t="s">
        <v>139</v>
      </c>
      <c r="D86">
        <v>502</v>
      </c>
      <c r="E86">
        <v>86433396160</v>
      </c>
      <c r="F86" t="s">
        <v>74</v>
      </c>
      <c r="G86" t="s">
        <v>2343</v>
      </c>
      <c r="H86">
        <v>49006936794</v>
      </c>
      <c r="I86" t="s">
        <v>2237</v>
      </c>
      <c r="J86" s="25">
        <v>43833</v>
      </c>
      <c r="K86" s="25">
        <v>43833</v>
      </c>
      <c r="L86" s="25">
        <v>43826</v>
      </c>
      <c r="M86" s="25">
        <v>43806</v>
      </c>
      <c r="N86" t="s">
        <v>2519</v>
      </c>
      <c r="O86" t="s">
        <v>149</v>
      </c>
      <c r="P86" t="s">
        <v>151</v>
      </c>
      <c r="Q86" t="s">
        <v>178</v>
      </c>
      <c r="R86" t="s">
        <v>153</v>
      </c>
      <c r="S86" t="s">
        <v>179</v>
      </c>
      <c r="T86" t="s">
        <v>155</v>
      </c>
      <c r="U86" t="s">
        <v>2239</v>
      </c>
      <c r="V86" t="s">
        <v>159</v>
      </c>
      <c r="W86" t="s">
        <v>2241</v>
      </c>
    </row>
    <row r="87" spans="1:23" x14ac:dyDescent="0.2">
      <c r="A87" t="s">
        <v>2520</v>
      </c>
      <c r="B87" t="s">
        <v>2345</v>
      </c>
      <c r="C87" t="s">
        <v>139</v>
      </c>
      <c r="D87">
        <v>502</v>
      </c>
      <c r="E87">
        <v>87156295236</v>
      </c>
      <c r="F87" t="s">
        <v>74</v>
      </c>
      <c r="G87" t="s">
        <v>2343</v>
      </c>
      <c r="H87">
        <v>49171308386</v>
      </c>
      <c r="I87" t="s">
        <v>2237</v>
      </c>
      <c r="J87" s="25">
        <v>43833</v>
      </c>
      <c r="K87" s="25">
        <v>43833</v>
      </c>
      <c r="L87" s="25">
        <v>43826</v>
      </c>
      <c r="M87" s="25">
        <v>43806</v>
      </c>
      <c r="N87" t="s">
        <v>2521</v>
      </c>
      <c r="O87" t="s">
        <v>149</v>
      </c>
      <c r="P87" t="s">
        <v>151</v>
      </c>
      <c r="Q87" t="s">
        <v>178</v>
      </c>
      <c r="R87" t="s">
        <v>153</v>
      </c>
      <c r="S87" t="s">
        <v>179</v>
      </c>
      <c r="T87" t="s">
        <v>155</v>
      </c>
      <c r="U87" t="s">
        <v>2239</v>
      </c>
      <c r="V87" t="s">
        <v>159</v>
      </c>
      <c r="W87" t="s">
        <v>2241</v>
      </c>
    </row>
    <row r="88" spans="1:23" x14ac:dyDescent="0.2">
      <c r="A88" t="s">
        <v>2524</v>
      </c>
      <c r="B88" t="s">
        <v>2345</v>
      </c>
      <c r="C88" t="s">
        <v>139</v>
      </c>
      <c r="D88">
        <v>502</v>
      </c>
      <c r="E88">
        <v>27048293124</v>
      </c>
      <c r="F88" t="s">
        <v>74</v>
      </c>
      <c r="G88" t="s">
        <v>2343</v>
      </c>
      <c r="H88">
        <v>14007050039</v>
      </c>
      <c r="I88" t="s">
        <v>2237</v>
      </c>
      <c r="J88" s="25">
        <v>43833</v>
      </c>
      <c r="K88" s="25">
        <v>43833</v>
      </c>
      <c r="L88" s="25">
        <v>43826</v>
      </c>
      <c r="M88" s="25">
        <v>43806</v>
      </c>
      <c r="N88" t="s">
        <v>2525</v>
      </c>
      <c r="O88" t="s">
        <v>149</v>
      </c>
      <c r="P88" t="s">
        <v>151</v>
      </c>
      <c r="Q88" t="s">
        <v>178</v>
      </c>
      <c r="R88" t="s">
        <v>153</v>
      </c>
      <c r="S88" t="s">
        <v>179</v>
      </c>
      <c r="T88" t="s">
        <v>155</v>
      </c>
      <c r="U88" t="s">
        <v>2239</v>
      </c>
      <c r="V88" t="s">
        <v>159</v>
      </c>
      <c r="W88" t="s">
        <v>2241</v>
      </c>
    </row>
    <row r="89" spans="1:23" x14ac:dyDescent="0.2">
      <c r="A89" t="s">
        <v>2235</v>
      </c>
      <c r="B89" t="s">
        <v>2240</v>
      </c>
      <c r="C89" t="s">
        <v>139</v>
      </c>
      <c r="D89">
        <v>502</v>
      </c>
      <c r="E89">
        <v>22487082972</v>
      </c>
      <c r="F89" t="s">
        <v>74</v>
      </c>
      <c r="G89" t="s">
        <v>2236</v>
      </c>
      <c r="H89">
        <v>12976329484</v>
      </c>
      <c r="I89" t="s">
        <v>2237</v>
      </c>
      <c r="J89" s="25">
        <v>43833</v>
      </c>
      <c r="K89" s="25">
        <v>43833</v>
      </c>
      <c r="L89" s="25">
        <v>43834</v>
      </c>
      <c r="M89" s="25">
        <v>43806</v>
      </c>
      <c r="N89" t="s">
        <v>2238</v>
      </c>
      <c r="O89" t="s">
        <v>149</v>
      </c>
      <c r="P89" t="s">
        <v>151</v>
      </c>
      <c r="Q89" t="s">
        <v>178</v>
      </c>
      <c r="R89" t="s">
        <v>153</v>
      </c>
      <c r="S89" t="s">
        <v>179</v>
      </c>
      <c r="T89" t="s">
        <v>155</v>
      </c>
      <c r="U89" t="s">
        <v>2239</v>
      </c>
      <c r="V89" t="s">
        <v>159</v>
      </c>
      <c r="W89" t="s">
        <v>2241</v>
      </c>
    </row>
    <row r="90" spans="1:23" x14ac:dyDescent="0.2">
      <c r="A90" t="s">
        <v>2242</v>
      </c>
      <c r="B90" t="s">
        <v>2240</v>
      </c>
      <c r="C90" t="s">
        <v>139</v>
      </c>
      <c r="D90">
        <v>502</v>
      </c>
      <c r="E90">
        <v>45528537094</v>
      </c>
      <c r="F90" t="s">
        <v>74</v>
      </c>
      <c r="G90" t="s">
        <v>2236</v>
      </c>
      <c r="H90">
        <v>28781530882</v>
      </c>
      <c r="I90" t="s">
        <v>2237</v>
      </c>
      <c r="J90" s="25">
        <v>43833</v>
      </c>
      <c r="K90" s="25">
        <v>43833</v>
      </c>
      <c r="L90" s="25">
        <v>43826</v>
      </c>
      <c r="M90" s="25">
        <v>43806</v>
      </c>
      <c r="N90" t="s">
        <v>2243</v>
      </c>
      <c r="O90" t="s">
        <v>149</v>
      </c>
      <c r="P90" t="s">
        <v>151</v>
      </c>
      <c r="Q90" t="s">
        <v>178</v>
      </c>
      <c r="R90" t="s">
        <v>153</v>
      </c>
      <c r="S90" t="s">
        <v>179</v>
      </c>
      <c r="T90" t="s">
        <v>155</v>
      </c>
      <c r="U90" t="s">
        <v>2239</v>
      </c>
      <c r="V90" t="s">
        <v>159</v>
      </c>
      <c r="W90" t="s">
        <v>2241</v>
      </c>
    </row>
    <row r="91" spans="1:23" x14ac:dyDescent="0.2">
      <c r="A91" t="s">
        <v>2244</v>
      </c>
      <c r="B91" t="s">
        <v>2240</v>
      </c>
      <c r="C91" t="s">
        <v>139</v>
      </c>
      <c r="D91">
        <v>502</v>
      </c>
      <c r="E91">
        <v>42599907748</v>
      </c>
      <c r="F91" t="s">
        <v>74</v>
      </c>
      <c r="G91" t="s">
        <v>2236</v>
      </c>
      <c r="H91">
        <v>26540326658</v>
      </c>
      <c r="I91" t="s">
        <v>2237</v>
      </c>
      <c r="J91" s="25">
        <v>43833</v>
      </c>
      <c r="K91" s="25">
        <v>43833</v>
      </c>
      <c r="L91" s="25">
        <v>43834</v>
      </c>
      <c r="M91" s="25">
        <v>43806</v>
      </c>
      <c r="N91" t="s">
        <v>2245</v>
      </c>
      <c r="O91" t="s">
        <v>149</v>
      </c>
      <c r="P91" t="s">
        <v>151</v>
      </c>
      <c r="Q91" t="s">
        <v>178</v>
      </c>
      <c r="R91" t="s">
        <v>153</v>
      </c>
      <c r="S91" t="s">
        <v>179</v>
      </c>
      <c r="T91" t="s">
        <v>155</v>
      </c>
      <c r="U91" t="s">
        <v>2239</v>
      </c>
      <c r="V91" t="s">
        <v>159</v>
      </c>
      <c r="W91" t="s">
        <v>2241</v>
      </c>
    </row>
    <row r="92" spans="1:23" x14ac:dyDescent="0.2">
      <c r="A92" t="s">
        <v>2246</v>
      </c>
      <c r="B92" t="s">
        <v>2240</v>
      </c>
      <c r="C92" t="s">
        <v>139</v>
      </c>
      <c r="D92">
        <v>502</v>
      </c>
      <c r="E92">
        <v>43146126920</v>
      </c>
      <c r="F92" t="s">
        <v>74</v>
      </c>
      <c r="G92" t="s">
        <v>2236</v>
      </c>
      <c r="H92">
        <v>27059207484</v>
      </c>
      <c r="I92" t="s">
        <v>2237</v>
      </c>
      <c r="J92" s="25">
        <v>43833</v>
      </c>
      <c r="K92" s="25">
        <v>43833</v>
      </c>
      <c r="L92" s="25">
        <v>43834</v>
      </c>
      <c r="M92" s="25">
        <v>43806</v>
      </c>
      <c r="N92" t="s">
        <v>2247</v>
      </c>
      <c r="O92" t="s">
        <v>149</v>
      </c>
      <c r="P92" t="s">
        <v>151</v>
      </c>
      <c r="Q92" t="s">
        <v>178</v>
      </c>
      <c r="R92" t="s">
        <v>153</v>
      </c>
      <c r="S92" t="s">
        <v>179</v>
      </c>
      <c r="T92" t="s">
        <v>155</v>
      </c>
      <c r="U92" t="s">
        <v>2239</v>
      </c>
      <c r="V92" t="s">
        <v>159</v>
      </c>
      <c r="W92" t="s">
        <v>2241</v>
      </c>
    </row>
    <row r="93" spans="1:23" x14ac:dyDescent="0.2">
      <c r="A93" t="s">
        <v>2248</v>
      </c>
      <c r="B93" t="s">
        <v>2240</v>
      </c>
      <c r="C93" t="s">
        <v>139</v>
      </c>
      <c r="D93">
        <v>518</v>
      </c>
      <c r="E93">
        <v>44602250140</v>
      </c>
      <c r="F93" t="s">
        <v>74</v>
      </c>
      <c r="G93" t="s">
        <v>2236</v>
      </c>
      <c r="H93">
        <v>28316306956</v>
      </c>
      <c r="I93" t="s">
        <v>2237</v>
      </c>
      <c r="J93" s="25">
        <v>43833</v>
      </c>
      <c r="K93" s="25">
        <v>43833</v>
      </c>
      <c r="L93" s="25">
        <v>43834</v>
      </c>
      <c r="M93" s="25">
        <v>43806</v>
      </c>
      <c r="N93" t="s">
        <v>2249</v>
      </c>
      <c r="O93" t="s">
        <v>149</v>
      </c>
      <c r="P93" t="s">
        <v>151</v>
      </c>
      <c r="Q93" t="s">
        <v>178</v>
      </c>
      <c r="R93" t="s">
        <v>153</v>
      </c>
      <c r="S93" t="s">
        <v>179</v>
      </c>
      <c r="T93" t="s">
        <v>155</v>
      </c>
      <c r="U93" t="s">
        <v>2239</v>
      </c>
      <c r="V93" t="s">
        <v>159</v>
      </c>
      <c r="W93" t="s">
        <v>2241</v>
      </c>
    </row>
    <row r="94" spans="1:23" x14ac:dyDescent="0.2">
      <c r="A94" t="s">
        <v>2250</v>
      </c>
      <c r="B94" t="s">
        <v>2240</v>
      </c>
      <c r="C94" t="s">
        <v>139</v>
      </c>
      <c r="D94">
        <v>518</v>
      </c>
      <c r="E94">
        <v>44334942456</v>
      </c>
      <c r="F94" t="s">
        <v>74</v>
      </c>
      <c r="G94" t="s">
        <v>2236</v>
      </c>
      <c r="H94">
        <v>28073471210</v>
      </c>
      <c r="I94" t="s">
        <v>2237</v>
      </c>
      <c r="J94" s="25">
        <v>43833</v>
      </c>
      <c r="K94" s="25">
        <v>43833</v>
      </c>
      <c r="L94" s="25">
        <v>43834</v>
      </c>
      <c r="M94" s="25">
        <v>43806</v>
      </c>
      <c r="N94" t="s">
        <v>2251</v>
      </c>
      <c r="O94" t="s">
        <v>149</v>
      </c>
      <c r="P94" t="s">
        <v>151</v>
      </c>
      <c r="Q94" t="s">
        <v>178</v>
      </c>
      <c r="R94" t="s">
        <v>153</v>
      </c>
      <c r="S94" t="s">
        <v>179</v>
      </c>
      <c r="T94" t="s">
        <v>155</v>
      </c>
      <c r="U94" t="s">
        <v>2239</v>
      </c>
      <c r="V94" t="s">
        <v>159</v>
      </c>
      <c r="W94" t="s">
        <v>2241</v>
      </c>
    </row>
    <row r="95" spans="1:23" x14ac:dyDescent="0.2">
      <c r="A95" t="s">
        <v>2252</v>
      </c>
      <c r="B95" t="s">
        <v>2240</v>
      </c>
      <c r="C95" t="s">
        <v>139</v>
      </c>
      <c r="D95">
        <v>518</v>
      </c>
      <c r="E95">
        <v>44560071990</v>
      </c>
      <c r="F95" t="s">
        <v>74</v>
      </c>
      <c r="G95" t="s">
        <v>2236</v>
      </c>
      <c r="H95">
        <v>28091440961</v>
      </c>
      <c r="I95" t="s">
        <v>2237</v>
      </c>
      <c r="J95" s="25">
        <v>43833</v>
      </c>
      <c r="K95" s="25">
        <v>43833</v>
      </c>
      <c r="L95" s="25">
        <v>43834</v>
      </c>
      <c r="M95" s="25">
        <v>43806</v>
      </c>
      <c r="N95" t="s">
        <v>2253</v>
      </c>
      <c r="O95" t="s">
        <v>149</v>
      </c>
      <c r="P95" t="s">
        <v>151</v>
      </c>
      <c r="Q95" t="s">
        <v>178</v>
      </c>
      <c r="R95" t="s">
        <v>153</v>
      </c>
      <c r="S95" t="s">
        <v>179</v>
      </c>
      <c r="T95" t="s">
        <v>155</v>
      </c>
      <c r="U95" t="s">
        <v>2239</v>
      </c>
      <c r="V95" t="s">
        <v>159</v>
      </c>
      <c r="W95" t="s">
        <v>2241</v>
      </c>
    </row>
    <row r="96" spans="1:23" x14ac:dyDescent="0.2">
      <c r="A96" t="s">
        <v>2254</v>
      </c>
      <c r="B96" t="s">
        <v>2240</v>
      </c>
      <c r="C96" t="s">
        <v>139</v>
      </c>
      <c r="D96">
        <v>518</v>
      </c>
      <c r="E96">
        <v>44152842146</v>
      </c>
      <c r="F96" t="s">
        <v>74</v>
      </c>
      <c r="G96" t="s">
        <v>2236</v>
      </c>
      <c r="H96">
        <v>27793527635</v>
      </c>
      <c r="I96" t="s">
        <v>2237</v>
      </c>
      <c r="J96" s="25">
        <v>43833</v>
      </c>
      <c r="K96" s="25">
        <v>43833</v>
      </c>
      <c r="L96" s="25">
        <v>43827</v>
      </c>
      <c r="M96" s="25">
        <v>43806</v>
      </c>
      <c r="N96" t="s">
        <v>2255</v>
      </c>
      <c r="O96" t="s">
        <v>149</v>
      </c>
      <c r="P96" t="s">
        <v>151</v>
      </c>
      <c r="Q96" t="s">
        <v>178</v>
      </c>
      <c r="R96" t="s">
        <v>153</v>
      </c>
      <c r="S96" t="s">
        <v>179</v>
      </c>
      <c r="T96" t="s">
        <v>155</v>
      </c>
      <c r="U96" t="s">
        <v>2239</v>
      </c>
      <c r="V96" t="s">
        <v>159</v>
      </c>
      <c r="W96" t="s">
        <v>2241</v>
      </c>
    </row>
    <row r="97" spans="1:23" x14ac:dyDescent="0.2">
      <c r="A97" t="s">
        <v>2256</v>
      </c>
      <c r="B97" t="s">
        <v>2240</v>
      </c>
      <c r="C97" t="s">
        <v>139</v>
      </c>
      <c r="D97">
        <v>518</v>
      </c>
      <c r="E97">
        <v>48748284326</v>
      </c>
      <c r="F97" t="s">
        <v>74</v>
      </c>
      <c r="G97" t="s">
        <v>2236</v>
      </c>
      <c r="H97">
        <v>30812687908</v>
      </c>
      <c r="I97" t="s">
        <v>2237</v>
      </c>
      <c r="J97" s="25">
        <v>43833</v>
      </c>
      <c r="K97" s="25">
        <v>43833</v>
      </c>
      <c r="L97" s="25">
        <v>43827</v>
      </c>
      <c r="M97" s="25">
        <v>43806</v>
      </c>
      <c r="N97" t="s">
        <v>2257</v>
      </c>
      <c r="O97" t="s">
        <v>149</v>
      </c>
      <c r="P97" t="s">
        <v>151</v>
      </c>
      <c r="Q97" t="s">
        <v>178</v>
      </c>
      <c r="R97" t="s">
        <v>153</v>
      </c>
      <c r="S97" t="s">
        <v>179</v>
      </c>
      <c r="T97" t="s">
        <v>155</v>
      </c>
      <c r="U97" t="s">
        <v>2239</v>
      </c>
      <c r="V97" t="s">
        <v>159</v>
      </c>
      <c r="W97" t="s">
        <v>2241</v>
      </c>
    </row>
    <row r="98" spans="1:23" x14ac:dyDescent="0.2">
      <c r="A98" t="s">
        <v>2258</v>
      </c>
      <c r="B98" t="s">
        <v>2240</v>
      </c>
      <c r="C98" t="s">
        <v>139</v>
      </c>
      <c r="D98">
        <v>518</v>
      </c>
      <c r="E98">
        <v>49133719838</v>
      </c>
      <c r="F98" t="s">
        <v>74</v>
      </c>
      <c r="G98" t="s">
        <v>2236</v>
      </c>
      <c r="H98">
        <v>31134755229</v>
      </c>
      <c r="I98" t="s">
        <v>2237</v>
      </c>
      <c r="J98" s="25">
        <v>43833</v>
      </c>
      <c r="K98" s="25">
        <v>43833</v>
      </c>
      <c r="L98" s="25">
        <v>43827</v>
      </c>
      <c r="M98" s="25">
        <v>43806</v>
      </c>
      <c r="N98" t="s">
        <v>2259</v>
      </c>
      <c r="O98" t="s">
        <v>149</v>
      </c>
      <c r="P98" t="s">
        <v>151</v>
      </c>
      <c r="Q98" t="s">
        <v>178</v>
      </c>
      <c r="R98" t="s">
        <v>153</v>
      </c>
      <c r="S98" t="s">
        <v>179</v>
      </c>
      <c r="T98" t="s">
        <v>155</v>
      </c>
      <c r="U98" t="s">
        <v>2239</v>
      </c>
      <c r="V98" t="s">
        <v>159</v>
      </c>
      <c r="W98" t="s">
        <v>2241</v>
      </c>
    </row>
    <row r="99" spans="1:23" x14ac:dyDescent="0.2">
      <c r="A99" t="s">
        <v>2260</v>
      </c>
      <c r="B99" t="s">
        <v>2240</v>
      </c>
      <c r="C99" t="s">
        <v>139</v>
      </c>
      <c r="D99">
        <v>518</v>
      </c>
      <c r="E99">
        <v>49508684498</v>
      </c>
      <c r="F99" t="s">
        <v>74</v>
      </c>
      <c r="G99" t="s">
        <v>2236</v>
      </c>
      <c r="H99">
        <v>31488334495</v>
      </c>
      <c r="I99" t="s">
        <v>2237</v>
      </c>
      <c r="J99" s="25">
        <v>43833</v>
      </c>
      <c r="K99" s="25">
        <v>43833</v>
      </c>
      <c r="L99" s="25">
        <v>43827</v>
      </c>
      <c r="M99" s="25">
        <v>43806</v>
      </c>
      <c r="N99" t="s">
        <v>2261</v>
      </c>
      <c r="O99" t="s">
        <v>149</v>
      </c>
      <c r="P99" t="s">
        <v>151</v>
      </c>
      <c r="Q99" t="s">
        <v>178</v>
      </c>
      <c r="R99" t="s">
        <v>153</v>
      </c>
      <c r="S99" t="s">
        <v>179</v>
      </c>
      <c r="T99" t="s">
        <v>155</v>
      </c>
      <c r="U99" t="s">
        <v>2239</v>
      </c>
      <c r="V99" t="s">
        <v>159</v>
      </c>
      <c r="W99" t="s">
        <v>2241</v>
      </c>
    </row>
    <row r="100" spans="1:23" x14ac:dyDescent="0.2">
      <c r="A100" t="s">
        <v>2262</v>
      </c>
      <c r="B100" t="s">
        <v>2240</v>
      </c>
      <c r="C100" t="s">
        <v>139</v>
      </c>
      <c r="D100">
        <v>518</v>
      </c>
      <c r="E100">
        <v>47820692402</v>
      </c>
      <c r="F100" t="s">
        <v>74</v>
      </c>
      <c r="G100" t="s">
        <v>2236</v>
      </c>
      <c r="H100">
        <v>30526100111</v>
      </c>
      <c r="I100" t="s">
        <v>2237</v>
      </c>
      <c r="J100" s="25">
        <v>43833</v>
      </c>
      <c r="K100" s="25">
        <v>43833</v>
      </c>
      <c r="L100" s="25">
        <v>43834</v>
      </c>
      <c r="M100" s="25">
        <v>43806</v>
      </c>
      <c r="N100" t="s">
        <v>2263</v>
      </c>
      <c r="O100" t="s">
        <v>149</v>
      </c>
      <c r="P100" t="s">
        <v>151</v>
      </c>
      <c r="Q100" t="s">
        <v>178</v>
      </c>
      <c r="R100" t="s">
        <v>153</v>
      </c>
      <c r="S100" t="s">
        <v>179</v>
      </c>
      <c r="T100" t="s">
        <v>155</v>
      </c>
      <c r="U100" t="s">
        <v>2239</v>
      </c>
      <c r="V100" t="s">
        <v>159</v>
      </c>
      <c r="W100" t="s">
        <v>2241</v>
      </c>
    </row>
    <row r="101" spans="1:23" x14ac:dyDescent="0.2">
      <c r="A101" t="s">
        <v>2264</v>
      </c>
      <c r="B101" t="s">
        <v>2240</v>
      </c>
      <c r="C101" t="s">
        <v>139</v>
      </c>
      <c r="D101">
        <v>518</v>
      </c>
      <c r="E101">
        <v>47915423724</v>
      </c>
      <c r="F101" t="s">
        <v>74</v>
      </c>
      <c r="G101" t="s">
        <v>2236</v>
      </c>
      <c r="H101">
        <v>30540938963</v>
      </c>
      <c r="I101" t="s">
        <v>2237</v>
      </c>
      <c r="J101" s="25">
        <v>43833</v>
      </c>
      <c r="K101" s="25">
        <v>43833</v>
      </c>
      <c r="L101" s="25">
        <v>43834</v>
      </c>
      <c r="M101" s="25">
        <v>43806</v>
      </c>
      <c r="N101" t="s">
        <v>2265</v>
      </c>
      <c r="O101" t="s">
        <v>149</v>
      </c>
      <c r="P101" t="s">
        <v>151</v>
      </c>
      <c r="Q101" t="s">
        <v>178</v>
      </c>
      <c r="R101" t="s">
        <v>153</v>
      </c>
      <c r="S101" t="s">
        <v>179</v>
      </c>
      <c r="T101" t="s">
        <v>155</v>
      </c>
      <c r="U101" t="s">
        <v>2239</v>
      </c>
      <c r="V101" t="s">
        <v>159</v>
      </c>
      <c r="W101" t="s">
        <v>2241</v>
      </c>
    </row>
    <row r="102" spans="1:23" x14ac:dyDescent="0.2">
      <c r="A102" t="s">
        <v>2266</v>
      </c>
      <c r="B102" t="s">
        <v>2240</v>
      </c>
      <c r="C102" t="s">
        <v>139</v>
      </c>
      <c r="D102">
        <v>518</v>
      </c>
      <c r="E102">
        <v>44968870856</v>
      </c>
      <c r="F102" t="s">
        <v>74</v>
      </c>
      <c r="G102" t="s">
        <v>2236</v>
      </c>
      <c r="H102">
        <v>28865325104</v>
      </c>
      <c r="I102" t="s">
        <v>2237</v>
      </c>
      <c r="J102" s="25">
        <v>43833</v>
      </c>
      <c r="K102" s="25">
        <v>43833</v>
      </c>
      <c r="L102" s="25">
        <v>43834</v>
      </c>
      <c r="M102" s="25">
        <v>43806</v>
      </c>
      <c r="N102" t="s">
        <v>2267</v>
      </c>
      <c r="O102" t="s">
        <v>149</v>
      </c>
      <c r="P102" t="s">
        <v>151</v>
      </c>
      <c r="Q102" t="s">
        <v>178</v>
      </c>
      <c r="R102" t="s">
        <v>153</v>
      </c>
      <c r="S102" t="s">
        <v>179</v>
      </c>
      <c r="T102" t="s">
        <v>155</v>
      </c>
      <c r="U102" t="s">
        <v>2239</v>
      </c>
      <c r="V102" t="s">
        <v>159</v>
      </c>
      <c r="W102" t="s">
        <v>2241</v>
      </c>
    </row>
    <row r="103" spans="1:23" x14ac:dyDescent="0.2">
      <c r="A103" t="s">
        <v>2268</v>
      </c>
      <c r="B103" t="s">
        <v>2240</v>
      </c>
      <c r="C103" t="s">
        <v>139</v>
      </c>
      <c r="D103">
        <v>518</v>
      </c>
      <c r="E103">
        <v>44142831278</v>
      </c>
      <c r="F103" t="s">
        <v>74</v>
      </c>
      <c r="G103" t="s">
        <v>2236</v>
      </c>
      <c r="H103">
        <v>28478912003</v>
      </c>
      <c r="I103" t="s">
        <v>2237</v>
      </c>
      <c r="J103" s="25">
        <v>43833</v>
      </c>
      <c r="K103" s="25">
        <v>43833</v>
      </c>
      <c r="L103" s="25">
        <v>43834</v>
      </c>
      <c r="M103" s="25">
        <v>43806</v>
      </c>
      <c r="N103" t="s">
        <v>2269</v>
      </c>
      <c r="O103" t="s">
        <v>149</v>
      </c>
      <c r="P103" t="s">
        <v>151</v>
      </c>
      <c r="Q103" t="s">
        <v>178</v>
      </c>
      <c r="R103" t="s">
        <v>153</v>
      </c>
      <c r="S103" t="s">
        <v>179</v>
      </c>
      <c r="T103" t="s">
        <v>155</v>
      </c>
      <c r="U103" t="s">
        <v>2239</v>
      </c>
      <c r="V103" t="s">
        <v>159</v>
      </c>
      <c r="W103" t="s">
        <v>2241</v>
      </c>
    </row>
    <row r="104" spans="1:23" x14ac:dyDescent="0.2">
      <c r="A104" t="s">
        <v>2270</v>
      </c>
      <c r="B104" t="s">
        <v>2240</v>
      </c>
      <c r="C104" t="s">
        <v>139</v>
      </c>
      <c r="D104">
        <v>518</v>
      </c>
      <c r="E104">
        <v>43293637618</v>
      </c>
      <c r="F104" t="s">
        <v>74</v>
      </c>
      <c r="G104" t="s">
        <v>2236</v>
      </c>
      <c r="H104">
        <v>27793276285</v>
      </c>
      <c r="I104" t="s">
        <v>2237</v>
      </c>
      <c r="J104" s="25">
        <v>43833</v>
      </c>
      <c r="K104" s="25">
        <v>43833</v>
      </c>
      <c r="L104" s="25">
        <v>43826</v>
      </c>
      <c r="M104" s="25">
        <v>43806</v>
      </c>
      <c r="N104" t="s">
        <v>2271</v>
      </c>
      <c r="O104" t="s">
        <v>149</v>
      </c>
      <c r="P104" t="s">
        <v>151</v>
      </c>
      <c r="Q104" t="s">
        <v>178</v>
      </c>
      <c r="R104" t="s">
        <v>153</v>
      </c>
      <c r="S104" t="s">
        <v>179</v>
      </c>
      <c r="T104" t="s">
        <v>155</v>
      </c>
      <c r="U104" t="s">
        <v>2239</v>
      </c>
      <c r="V104" t="s">
        <v>159</v>
      </c>
      <c r="W104" t="s">
        <v>2241</v>
      </c>
    </row>
    <row r="105" spans="1:23" x14ac:dyDescent="0.2">
      <c r="A105" t="s">
        <v>2272</v>
      </c>
      <c r="B105" t="s">
        <v>2240</v>
      </c>
      <c r="C105" t="s">
        <v>139</v>
      </c>
      <c r="D105">
        <v>518</v>
      </c>
      <c r="E105">
        <v>49928813060</v>
      </c>
      <c r="F105" t="s">
        <v>74</v>
      </c>
      <c r="G105" t="s">
        <v>2236</v>
      </c>
      <c r="H105">
        <v>32063027878</v>
      </c>
      <c r="I105" t="s">
        <v>2237</v>
      </c>
      <c r="J105" s="25">
        <v>43833</v>
      </c>
      <c r="K105" s="25">
        <v>43833</v>
      </c>
      <c r="L105" s="25">
        <v>43826</v>
      </c>
      <c r="M105" s="25">
        <v>43806</v>
      </c>
      <c r="N105" t="s">
        <v>2273</v>
      </c>
      <c r="O105" t="s">
        <v>149</v>
      </c>
      <c r="P105" t="s">
        <v>151</v>
      </c>
      <c r="Q105" t="s">
        <v>178</v>
      </c>
      <c r="R105" t="s">
        <v>153</v>
      </c>
      <c r="S105" t="s">
        <v>179</v>
      </c>
      <c r="T105" t="s">
        <v>155</v>
      </c>
      <c r="U105" t="s">
        <v>2239</v>
      </c>
      <c r="V105" t="s">
        <v>159</v>
      </c>
      <c r="W105" t="s">
        <v>2241</v>
      </c>
    </row>
    <row r="106" spans="1:23" x14ac:dyDescent="0.2">
      <c r="A106" t="s">
        <v>2274</v>
      </c>
      <c r="B106" t="s">
        <v>2240</v>
      </c>
      <c r="C106" t="s">
        <v>139</v>
      </c>
      <c r="D106">
        <v>502</v>
      </c>
      <c r="E106">
        <v>19206308658</v>
      </c>
      <c r="F106" t="s">
        <v>74</v>
      </c>
      <c r="G106" t="s">
        <v>2236</v>
      </c>
      <c r="H106">
        <v>11302621428</v>
      </c>
      <c r="I106" t="s">
        <v>2237</v>
      </c>
      <c r="J106" s="25">
        <v>43833</v>
      </c>
      <c r="K106" s="25">
        <v>43833</v>
      </c>
      <c r="L106" s="25">
        <v>43826</v>
      </c>
      <c r="M106" s="25">
        <v>43806</v>
      </c>
      <c r="N106" t="s">
        <v>2275</v>
      </c>
      <c r="O106" t="s">
        <v>149</v>
      </c>
      <c r="P106" t="s">
        <v>151</v>
      </c>
      <c r="Q106" t="s">
        <v>178</v>
      </c>
      <c r="R106" t="s">
        <v>153</v>
      </c>
      <c r="S106" t="s">
        <v>179</v>
      </c>
      <c r="T106" t="s">
        <v>155</v>
      </c>
      <c r="U106" t="s">
        <v>2239</v>
      </c>
      <c r="V106" t="s">
        <v>159</v>
      </c>
      <c r="W106" t="s">
        <v>2241</v>
      </c>
    </row>
    <row r="107" spans="1:23" x14ac:dyDescent="0.2">
      <c r="A107" t="s">
        <v>2276</v>
      </c>
      <c r="B107" t="s">
        <v>2240</v>
      </c>
      <c r="C107" t="s">
        <v>139</v>
      </c>
      <c r="D107">
        <v>502</v>
      </c>
      <c r="E107">
        <v>24358444596</v>
      </c>
      <c r="F107" t="s">
        <v>74</v>
      </c>
      <c r="G107" t="s">
        <v>2236</v>
      </c>
      <c r="H107">
        <v>14363684267</v>
      </c>
      <c r="I107" t="s">
        <v>2237</v>
      </c>
      <c r="J107" s="25">
        <v>43833</v>
      </c>
      <c r="K107" s="25">
        <v>43833</v>
      </c>
      <c r="L107" s="25">
        <v>43826</v>
      </c>
      <c r="M107" s="25">
        <v>43806</v>
      </c>
      <c r="N107" t="s">
        <v>2277</v>
      </c>
      <c r="O107" t="s">
        <v>149</v>
      </c>
      <c r="P107" t="s">
        <v>151</v>
      </c>
      <c r="Q107" t="s">
        <v>178</v>
      </c>
      <c r="R107" t="s">
        <v>153</v>
      </c>
      <c r="S107" t="s">
        <v>179</v>
      </c>
      <c r="T107" t="s">
        <v>155</v>
      </c>
      <c r="U107" t="s">
        <v>2239</v>
      </c>
      <c r="V107" t="s">
        <v>159</v>
      </c>
      <c r="W107" t="s">
        <v>2241</v>
      </c>
    </row>
    <row r="108" spans="1:23" x14ac:dyDescent="0.2">
      <c r="A108" t="s">
        <v>2278</v>
      </c>
      <c r="B108" t="s">
        <v>2240</v>
      </c>
      <c r="C108" t="s">
        <v>139</v>
      </c>
      <c r="D108">
        <v>502</v>
      </c>
      <c r="E108">
        <v>13679441266</v>
      </c>
      <c r="F108" t="s">
        <v>74</v>
      </c>
      <c r="G108" t="s">
        <v>2236</v>
      </c>
      <c r="H108">
        <v>7417151914</v>
      </c>
      <c r="I108" t="s">
        <v>2237</v>
      </c>
      <c r="J108" s="25">
        <v>43833</v>
      </c>
      <c r="K108" s="25">
        <v>43833</v>
      </c>
      <c r="L108" s="25">
        <v>43826</v>
      </c>
      <c r="M108" s="25">
        <v>43806</v>
      </c>
      <c r="N108" t="s">
        <v>2279</v>
      </c>
      <c r="O108" t="s">
        <v>149</v>
      </c>
      <c r="P108" t="s">
        <v>151</v>
      </c>
      <c r="Q108" t="s">
        <v>178</v>
      </c>
      <c r="R108" t="s">
        <v>153</v>
      </c>
      <c r="S108" t="s">
        <v>179</v>
      </c>
      <c r="T108" t="s">
        <v>155</v>
      </c>
      <c r="U108" t="s">
        <v>2239</v>
      </c>
      <c r="V108" t="s">
        <v>159</v>
      </c>
      <c r="W108" t="s">
        <v>2241</v>
      </c>
    </row>
    <row r="109" spans="1:23" x14ac:dyDescent="0.2">
      <c r="A109" t="s">
        <v>2280</v>
      </c>
      <c r="B109" t="s">
        <v>2240</v>
      </c>
      <c r="C109" t="s">
        <v>139</v>
      </c>
      <c r="D109">
        <v>502</v>
      </c>
      <c r="E109">
        <v>18123886720</v>
      </c>
      <c r="F109" t="s">
        <v>74</v>
      </c>
      <c r="G109" t="s">
        <v>2236</v>
      </c>
      <c r="H109">
        <v>10443324640</v>
      </c>
      <c r="I109" t="s">
        <v>2237</v>
      </c>
      <c r="J109" s="25">
        <v>43833</v>
      </c>
      <c r="K109" s="25">
        <v>43833</v>
      </c>
      <c r="L109" s="25">
        <v>43824</v>
      </c>
      <c r="M109" s="25">
        <v>43806</v>
      </c>
      <c r="N109" t="s">
        <v>2281</v>
      </c>
      <c r="O109" t="s">
        <v>149</v>
      </c>
      <c r="P109" t="s">
        <v>151</v>
      </c>
      <c r="Q109" t="s">
        <v>178</v>
      </c>
      <c r="R109" t="s">
        <v>153</v>
      </c>
      <c r="S109" t="s">
        <v>179</v>
      </c>
      <c r="T109" t="s">
        <v>155</v>
      </c>
      <c r="U109" t="s">
        <v>2239</v>
      </c>
      <c r="V109" t="s">
        <v>159</v>
      </c>
      <c r="W109" t="s">
        <v>2241</v>
      </c>
    </row>
    <row r="110" spans="1:23" x14ac:dyDescent="0.2">
      <c r="A110" t="s">
        <v>2282</v>
      </c>
      <c r="B110" t="s">
        <v>2240</v>
      </c>
      <c r="C110" t="s">
        <v>139</v>
      </c>
      <c r="D110">
        <v>502</v>
      </c>
      <c r="E110">
        <v>18697324332</v>
      </c>
      <c r="F110" t="s">
        <v>74</v>
      </c>
      <c r="G110" t="s">
        <v>2236</v>
      </c>
      <c r="H110">
        <v>10775494305</v>
      </c>
      <c r="I110" t="s">
        <v>2237</v>
      </c>
      <c r="J110" s="25">
        <v>43833</v>
      </c>
      <c r="K110" s="25">
        <v>43833</v>
      </c>
      <c r="L110" s="25">
        <v>43824</v>
      </c>
      <c r="M110" s="25">
        <v>43806</v>
      </c>
      <c r="N110" t="s">
        <v>2283</v>
      </c>
      <c r="O110" t="s">
        <v>149</v>
      </c>
      <c r="P110" t="s">
        <v>151</v>
      </c>
      <c r="Q110" t="s">
        <v>178</v>
      </c>
      <c r="R110" t="s">
        <v>153</v>
      </c>
      <c r="S110" t="s">
        <v>179</v>
      </c>
      <c r="T110" t="s">
        <v>155</v>
      </c>
      <c r="U110" t="s">
        <v>2239</v>
      </c>
      <c r="V110" t="s">
        <v>159</v>
      </c>
      <c r="W110" t="s">
        <v>2241</v>
      </c>
    </row>
    <row r="111" spans="1:23" x14ac:dyDescent="0.2">
      <c r="A111" t="s">
        <v>2284</v>
      </c>
      <c r="B111" t="s">
        <v>2240</v>
      </c>
      <c r="C111" t="s">
        <v>139</v>
      </c>
      <c r="D111">
        <v>502</v>
      </c>
      <c r="E111">
        <v>22490514142</v>
      </c>
      <c r="F111" t="s">
        <v>74</v>
      </c>
      <c r="G111" t="s">
        <v>2236</v>
      </c>
      <c r="H111">
        <v>12947342311</v>
      </c>
      <c r="I111" t="s">
        <v>2237</v>
      </c>
      <c r="J111" s="25">
        <v>43833</v>
      </c>
      <c r="K111" s="25">
        <v>43833</v>
      </c>
      <c r="L111" s="25">
        <v>43824</v>
      </c>
      <c r="M111" s="25">
        <v>43806</v>
      </c>
      <c r="N111" t="s">
        <v>2285</v>
      </c>
      <c r="O111" t="s">
        <v>149</v>
      </c>
      <c r="P111" t="s">
        <v>151</v>
      </c>
      <c r="Q111" t="s">
        <v>178</v>
      </c>
      <c r="R111" t="s">
        <v>153</v>
      </c>
      <c r="S111" t="s">
        <v>179</v>
      </c>
      <c r="T111" t="s">
        <v>155</v>
      </c>
      <c r="U111" t="s">
        <v>2239</v>
      </c>
      <c r="V111" t="s">
        <v>159</v>
      </c>
      <c r="W111" t="s">
        <v>2241</v>
      </c>
    </row>
    <row r="112" spans="1:23" x14ac:dyDescent="0.2">
      <c r="A112" t="s">
        <v>2286</v>
      </c>
      <c r="B112" t="s">
        <v>2240</v>
      </c>
      <c r="C112" t="s">
        <v>139</v>
      </c>
      <c r="D112">
        <v>502</v>
      </c>
      <c r="E112">
        <v>23173535844</v>
      </c>
      <c r="F112" t="s">
        <v>74</v>
      </c>
      <c r="G112" t="s">
        <v>2236</v>
      </c>
      <c r="H112">
        <v>13342626221</v>
      </c>
      <c r="I112" t="s">
        <v>2237</v>
      </c>
      <c r="J112" s="25">
        <v>43833</v>
      </c>
      <c r="K112" s="25">
        <v>43833</v>
      </c>
      <c r="L112" s="25">
        <v>43826</v>
      </c>
      <c r="M112" s="25">
        <v>43806</v>
      </c>
      <c r="N112" t="s">
        <v>2287</v>
      </c>
      <c r="O112" t="s">
        <v>149</v>
      </c>
      <c r="P112" t="s">
        <v>151</v>
      </c>
      <c r="Q112" t="s">
        <v>178</v>
      </c>
      <c r="R112" t="s">
        <v>153</v>
      </c>
      <c r="S112" t="s">
        <v>179</v>
      </c>
      <c r="T112" t="s">
        <v>155</v>
      </c>
      <c r="U112" t="s">
        <v>2239</v>
      </c>
      <c r="V112" t="s">
        <v>159</v>
      </c>
      <c r="W112" t="s">
        <v>2241</v>
      </c>
    </row>
    <row r="113" spans="1:23" x14ac:dyDescent="0.2">
      <c r="A113" t="s">
        <v>2288</v>
      </c>
      <c r="B113" t="s">
        <v>2240</v>
      </c>
      <c r="C113" t="s">
        <v>139</v>
      </c>
      <c r="D113">
        <v>502</v>
      </c>
      <c r="E113">
        <v>18436181924</v>
      </c>
      <c r="F113" t="s">
        <v>74</v>
      </c>
      <c r="G113" t="s">
        <v>2236</v>
      </c>
      <c r="H113">
        <v>10720879331</v>
      </c>
      <c r="I113" t="s">
        <v>2237</v>
      </c>
      <c r="J113" s="25">
        <v>43833</v>
      </c>
      <c r="K113" s="25">
        <v>43833</v>
      </c>
      <c r="L113" s="25">
        <v>43824</v>
      </c>
      <c r="M113" s="25">
        <v>43806</v>
      </c>
      <c r="N113" t="s">
        <v>2289</v>
      </c>
      <c r="O113" t="s">
        <v>149</v>
      </c>
      <c r="P113" t="s">
        <v>151</v>
      </c>
      <c r="Q113" t="s">
        <v>178</v>
      </c>
      <c r="R113" t="s">
        <v>153</v>
      </c>
      <c r="S113" t="s">
        <v>179</v>
      </c>
      <c r="T113" t="s">
        <v>155</v>
      </c>
      <c r="U113" t="s">
        <v>2239</v>
      </c>
      <c r="V113" t="s">
        <v>159</v>
      </c>
      <c r="W113" t="s">
        <v>2241</v>
      </c>
    </row>
    <row r="114" spans="1:23" x14ac:dyDescent="0.2">
      <c r="A114" t="s">
        <v>2290</v>
      </c>
      <c r="B114" t="s">
        <v>2240</v>
      </c>
      <c r="C114" t="s">
        <v>139</v>
      </c>
      <c r="D114">
        <v>502</v>
      </c>
      <c r="E114">
        <v>18100553258</v>
      </c>
      <c r="F114" t="s">
        <v>74</v>
      </c>
      <c r="G114" t="s">
        <v>2236</v>
      </c>
      <c r="H114">
        <v>10461626670</v>
      </c>
      <c r="I114" t="s">
        <v>2237</v>
      </c>
      <c r="J114" s="25">
        <v>43833</v>
      </c>
      <c r="K114" s="25">
        <v>43833</v>
      </c>
      <c r="L114" s="25">
        <v>43824</v>
      </c>
      <c r="M114" s="25">
        <v>43806</v>
      </c>
      <c r="N114" t="s">
        <v>2291</v>
      </c>
      <c r="O114" t="s">
        <v>149</v>
      </c>
      <c r="P114" t="s">
        <v>151</v>
      </c>
      <c r="Q114" t="s">
        <v>178</v>
      </c>
      <c r="R114" t="s">
        <v>153</v>
      </c>
      <c r="S114" t="s">
        <v>179</v>
      </c>
      <c r="T114" t="s">
        <v>155</v>
      </c>
      <c r="U114" t="s">
        <v>2239</v>
      </c>
      <c r="V114" t="s">
        <v>159</v>
      </c>
      <c r="W114" t="s">
        <v>2241</v>
      </c>
    </row>
    <row r="115" spans="1:23" x14ac:dyDescent="0.2">
      <c r="A115" t="s">
        <v>2292</v>
      </c>
      <c r="B115" t="s">
        <v>2240</v>
      </c>
      <c r="C115" t="s">
        <v>139</v>
      </c>
      <c r="D115">
        <v>502</v>
      </c>
      <c r="E115">
        <v>22895805348</v>
      </c>
      <c r="F115" t="s">
        <v>74</v>
      </c>
      <c r="G115" t="s">
        <v>2236</v>
      </c>
      <c r="H115">
        <v>13291550636</v>
      </c>
      <c r="I115" t="s">
        <v>2237</v>
      </c>
      <c r="J115" s="25">
        <v>43833</v>
      </c>
      <c r="K115" s="25">
        <v>43833</v>
      </c>
      <c r="L115" s="25">
        <v>43834</v>
      </c>
      <c r="M115" s="25">
        <v>43806</v>
      </c>
      <c r="N115" t="s">
        <v>2293</v>
      </c>
      <c r="O115" t="s">
        <v>149</v>
      </c>
      <c r="P115" t="s">
        <v>151</v>
      </c>
      <c r="Q115" t="s">
        <v>178</v>
      </c>
      <c r="R115" t="s">
        <v>153</v>
      </c>
      <c r="S115" t="s">
        <v>179</v>
      </c>
      <c r="T115" t="s">
        <v>155</v>
      </c>
      <c r="U115" t="s">
        <v>2239</v>
      </c>
      <c r="V115" t="s">
        <v>159</v>
      </c>
      <c r="W115" t="s">
        <v>2241</v>
      </c>
    </row>
    <row r="116" spans="1:23" x14ac:dyDescent="0.2">
      <c r="A116" t="s">
        <v>2294</v>
      </c>
      <c r="B116" t="s">
        <v>2240</v>
      </c>
      <c r="C116" t="s">
        <v>139</v>
      </c>
      <c r="D116">
        <v>502</v>
      </c>
      <c r="E116">
        <v>17513301610</v>
      </c>
      <c r="F116" t="s">
        <v>74</v>
      </c>
      <c r="G116" t="s">
        <v>2236</v>
      </c>
      <c r="H116">
        <v>10100910418</v>
      </c>
      <c r="I116" t="s">
        <v>2237</v>
      </c>
      <c r="J116" s="25">
        <v>43833</v>
      </c>
      <c r="K116" s="25">
        <v>43833</v>
      </c>
      <c r="L116" s="25">
        <v>43834</v>
      </c>
      <c r="M116" s="25">
        <v>43806</v>
      </c>
      <c r="N116" t="s">
        <v>2295</v>
      </c>
      <c r="O116" t="s">
        <v>149</v>
      </c>
      <c r="P116" t="s">
        <v>151</v>
      </c>
      <c r="Q116" t="s">
        <v>178</v>
      </c>
      <c r="R116" t="s">
        <v>153</v>
      </c>
      <c r="S116" t="s">
        <v>179</v>
      </c>
      <c r="T116" t="s">
        <v>155</v>
      </c>
      <c r="U116" t="s">
        <v>2239</v>
      </c>
      <c r="V116" t="s">
        <v>159</v>
      </c>
      <c r="W116" t="s">
        <v>2241</v>
      </c>
    </row>
    <row r="117" spans="1:23" x14ac:dyDescent="0.2">
      <c r="A117" t="s">
        <v>2296</v>
      </c>
      <c r="B117" t="s">
        <v>2240</v>
      </c>
      <c r="C117" t="s">
        <v>139</v>
      </c>
      <c r="D117">
        <v>502</v>
      </c>
      <c r="E117">
        <v>21884161896</v>
      </c>
      <c r="F117" t="s">
        <v>74</v>
      </c>
      <c r="G117" t="s">
        <v>2236</v>
      </c>
      <c r="H117">
        <v>12600192233</v>
      </c>
      <c r="I117" t="s">
        <v>2237</v>
      </c>
      <c r="J117" s="25">
        <v>43833</v>
      </c>
      <c r="K117" s="25">
        <v>43833</v>
      </c>
      <c r="L117" s="25">
        <v>43834</v>
      </c>
      <c r="M117" s="25">
        <v>43806</v>
      </c>
      <c r="N117" t="s">
        <v>2297</v>
      </c>
      <c r="O117" t="s">
        <v>149</v>
      </c>
      <c r="P117" t="s">
        <v>151</v>
      </c>
      <c r="Q117" t="s">
        <v>178</v>
      </c>
      <c r="R117" t="s">
        <v>153</v>
      </c>
      <c r="S117" t="s">
        <v>179</v>
      </c>
      <c r="T117" t="s">
        <v>155</v>
      </c>
      <c r="U117" t="s">
        <v>2239</v>
      </c>
      <c r="V117" t="s">
        <v>159</v>
      </c>
      <c r="W117" t="s">
        <v>2241</v>
      </c>
    </row>
    <row r="118" spans="1:23" x14ac:dyDescent="0.2">
      <c r="A118" t="s">
        <v>2298</v>
      </c>
      <c r="B118" t="s">
        <v>2240</v>
      </c>
      <c r="C118" t="s">
        <v>139</v>
      </c>
      <c r="D118">
        <v>502</v>
      </c>
      <c r="E118">
        <v>20231339446</v>
      </c>
      <c r="F118" t="s">
        <v>74</v>
      </c>
      <c r="G118" t="s">
        <v>2236</v>
      </c>
      <c r="H118">
        <v>11138186020</v>
      </c>
      <c r="I118" t="s">
        <v>2237</v>
      </c>
      <c r="J118" s="25">
        <v>43833</v>
      </c>
      <c r="K118" s="25">
        <v>43833</v>
      </c>
      <c r="L118" s="25">
        <v>43834</v>
      </c>
      <c r="M118" s="25">
        <v>43806</v>
      </c>
      <c r="N118" t="s">
        <v>2299</v>
      </c>
      <c r="O118" t="s">
        <v>149</v>
      </c>
      <c r="P118" t="s">
        <v>151</v>
      </c>
      <c r="Q118" t="s">
        <v>178</v>
      </c>
      <c r="R118" t="s">
        <v>153</v>
      </c>
      <c r="S118" t="s">
        <v>179</v>
      </c>
      <c r="T118" t="s">
        <v>155</v>
      </c>
      <c r="U118" t="s">
        <v>2239</v>
      </c>
      <c r="V118" t="s">
        <v>159</v>
      </c>
      <c r="W118" t="s">
        <v>2241</v>
      </c>
    </row>
    <row r="119" spans="1:23" x14ac:dyDescent="0.2">
      <c r="A119" t="s">
        <v>2300</v>
      </c>
      <c r="B119" t="s">
        <v>2240</v>
      </c>
      <c r="C119" t="s">
        <v>139</v>
      </c>
      <c r="D119">
        <v>502</v>
      </c>
      <c r="E119">
        <v>20443452518</v>
      </c>
      <c r="F119" t="s">
        <v>74</v>
      </c>
      <c r="G119" t="s">
        <v>2236</v>
      </c>
      <c r="H119">
        <v>11218182472</v>
      </c>
      <c r="I119" t="s">
        <v>2237</v>
      </c>
      <c r="J119" s="25">
        <v>43833</v>
      </c>
      <c r="K119" s="25">
        <v>43833</v>
      </c>
      <c r="L119" s="25">
        <v>43834</v>
      </c>
      <c r="M119" s="25">
        <v>43806</v>
      </c>
      <c r="N119" t="s">
        <v>2301</v>
      </c>
      <c r="O119" t="s">
        <v>149</v>
      </c>
      <c r="P119" t="s">
        <v>151</v>
      </c>
      <c r="Q119" t="s">
        <v>178</v>
      </c>
      <c r="R119" t="s">
        <v>153</v>
      </c>
      <c r="S119" t="s">
        <v>179</v>
      </c>
      <c r="T119" t="s">
        <v>155</v>
      </c>
      <c r="U119" t="s">
        <v>2239</v>
      </c>
      <c r="V119" t="s">
        <v>159</v>
      </c>
      <c r="W119" t="s">
        <v>2241</v>
      </c>
    </row>
    <row r="120" spans="1:23" x14ac:dyDescent="0.2">
      <c r="A120" t="s">
        <v>2302</v>
      </c>
      <c r="B120" t="s">
        <v>2240</v>
      </c>
      <c r="C120" t="s">
        <v>139</v>
      </c>
      <c r="D120">
        <v>502</v>
      </c>
      <c r="E120">
        <v>19972012270</v>
      </c>
      <c r="F120" t="s">
        <v>74</v>
      </c>
      <c r="G120" t="s">
        <v>2236</v>
      </c>
      <c r="H120">
        <v>11757718833</v>
      </c>
      <c r="I120" t="s">
        <v>2237</v>
      </c>
      <c r="J120" s="25">
        <v>43833</v>
      </c>
      <c r="K120" s="25">
        <v>43833</v>
      </c>
      <c r="L120" s="25">
        <v>43834</v>
      </c>
      <c r="M120" s="25">
        <v>43806</v>
      </c>
      <c r="N120" t="s">
        <v>2303</v>
      </c>
      <c r="O120" t="s">
        <v>149</v>
      </c>
      <c r="P120" t="s">
        <v>151</v>
      </c>
      <c r="Q120" t="s">
        <v>178</v>
      </c>
      <c r="R120" t="s">
        <v>153</v>
      </c>
      <c r="S120" t="s">
        <v>179</v>
      </c>
      <c r="T120" t="s">
        <v>155</v>
      </c>
      <c r="U120" t="s">
        <v>2239</v>
      </c>
      <c r="V120" t="s">
        <v>159</v>
      </c>
      <c r="W120" t="s">
        <v>2241</v>
      </c>
    </row>
    <row r="121" spans="1:23" x14ac:dyDescent="0.2">
      <c r="A121" t="s">
        <v>2304</v>
      </c>
      <c r="B121" t="s">
        <v>2240</v>
      </c>
      <c r="C121" t="s">
        <v>139</v>
      </c>
      <c r="D121">
        <v>502</v>
      </c>
      <c r="E121">
        <v>19898983820</v>
      </c>
      <c r="F121" t="s">
        <v>74</v>
      </c>
      <c r="G121" t="s">
        <v>2236</v>
      </c>
      <c r="H121">
        <v>11687409030</v>
      </c>
      <c r="I121" t="s">
        <v>2237</v>
      </c>
      <c r="J121" s="25">
        <v>43833</v>
      </c>
      <c r="K121" s="25">
        <v>43833</v>
      </c>
      <c r="L121" s="25">
        <v>43834</v>
      </c>
      <c r="M121" s="25">
        <v>43806</v>
      </c>
      <c r="N121" t="s">
        <v>2305</v>
      </c>
      <c r="O121" t="s">
        <v>149</v>
      </c>
      <c r="P121" t="s">
        <v>151</v>
      </c>
      <c r="Q121" t="s">
        <v>178</v>
      </c>
      <c r="R121" t="s">
        <v>153</v>
      </c>
      <c r="S121" t="s">
        <v>179</v>
      </c>
      <c r="T121" t="s">
        <v>155</v>
      </c>
      <c r="U121" t="s">
        <v>2239</v>
      </c>
      <c r="V121" t="s">
        <v>159</v>
      </c>
      <c r="W121" t="s">
        <v>2241</v>
      </c>
    </row>
    <row r="122" spans="1:23" x14ac:dyDescent="0.2">
      <c r="A122" t="s">
        <v>2306</v>
      </c>
      <c r="B122" t="s">
        <v>2240</v>
      </c>
      <c r="C122" t="s">
        <v>139</v>
      </c>
      <c r="D122">
        <v>502</v>
      </c>
      <c r="E122">
        <v>24890936578</v>
      </c>
      <c r="F122" t="s">
        <v>74</v>
      </c>
      <c r="G122" t="s">
        <v>2236</v>
      </c>
      <c r="H122">
        <v>14578851093</v>
      </c>
      <c r="I122" t="s">
        <v>2237</v>
      </c>
      <c r="J122" s="25">
        <v>43833</v>
      </c>
      <c r="K122" s="25">
        <v>43833</v>
      </c>
      <c r="L122" s="25">
        <v>43834</v>
      </c>
      <c r="M122" s="25">
        <v>43806</v>
      </c>
      <c r="N122" t="s">
        <v>2307</v>
      </c>
      <c r="O122" t="s">
        <v>149</v>
      </c>
      <c r="P122" t="s">
        <v>151</v>
      </c>
      <c r="Q122" t="s">
        <v>178</v>
      </c>
      <c r="R122" t="s">
        <v>153</v>
      </c>
      <c r="S122" t="s">
        <v>179</v>
      </c>
      <c r="T122" t="s">
        <v>155</v>
      </c>
      <c r="U122" t="s">
        <v>2239</v>
      </c>
      <c r="V122" t="s">
        <v>159</v>
      </c>
      <c r="W122" t="s">
        <v>2241</v>
      </c>
    </row>
    <row r="123" spans="1:23" x14ac:dyDescent="0.2">
      <c r="A123" t="s">
        <v>2308</v>
      </c>
      <c r="B123" t="s">
        <v>2240</v>
      </c>
      <c r="C123" t="s">
        <v>139</v>
      </c>
      <c r="D123">
        <v>502</v>
      </c>
      <c r="E123">
        <v>24988620758</v>
      </c>
      <c r="F123" t="s">
        <v>74</v>
      </c>
      <c r="G123" t="s">
        <v>2236</v>
      </c>
      <c r="H123">
        <v>14670281154</v>
      </c>
      <c r="I123" t="s">
        <v>2237</v>
      </c>
      <c r="J123" s="25">
        <v>43833</v>
      </c>
      <c r="K123" s="25">
        <v>43833</v>
      </c>
      <c r="L123" s="25">
        <v>43834</v>
      </c>
      <c r="M123" s="25">
        <v>43806</v>
      </c>
      <c r="N123" t="s">
        <v>2309</v>
      </c>
      <c r="O123" t="s">
        <v>149</v>
      </c>
      <c r="P123" t="s">
        <v>151</v>
      </c>
      <c r="Q123" t="s">
        <v>178</v>
      </c>
      <c r="R123" t="s">
        <v>153</v>
      </c>
      <c r="S123" t="s">
        <v>179</v>
      </c>
      <c r="T123" t="s">
        <v>155</v>
      </c>
      <c r="U123" t="s">
        <v>2239</v>
      </c>
      <c r="V123" t="s">
        <v>159</v>
      </c>
      <c r="W123" t="s">
        <v>2241</v>
      </c>
    </row>
    <row r="124" spans="1:23" x14ac:dyDescent="0.2">
      <c r="A124" t="s">
        <v>2310</v>
      </c>
      <c r="B124" t="s">
        <v>2240</v>
      </c>
      <c r="C124" t="s">
        <v>139</v>
      </c>
      <c r="D124">
        <v>518</v>
      </c>
      <c r="E124">
        <v>48395667740</v>
      </c>
      <c r="F124" t="s">
        <v>74</v>
      </c>
      <c r="G124" t="s">
        <v>2236</v>
      </c>
      <c r="H124">
        <v>30580472116</v>
      </c>
      <c r="I124" t="s">
        <v>2237</v>
      </c>
      <c r="J124" s="25">
        <v>43833</v>
      </c>
      <c r="K124" s="25">
        <v>43833</v>
      </c>
      <c r="L124" s="25">
        <v>43827</v>
      </c>
      <c r="M124" s="25">
        <v>43806</v>
      </c>
      <c r="N124" t="s">
        <v>2311</v>
      </c>
      <c r="O124" t="s">
        <v>149</v>
      </c>
      <c r="P124" t="s">
        <v>151</v>
      </c>
      <c r="Q124" t="s">
        <v>178</v>
      </c>
      <c r="R124" t="s">
        <v>153</v>
      </c>
      <c r="S124" t="s">
        <v>179</v>
      </c>
      <c r="T124" t="s">
        <v>155</v>
      </c>
      <c r="U124" t="s">
        <v>2239</v>
      </c>
      <c r="V124" t="s">
        <v>159</v>
      </c>
      <c r="W124" t="s">
        <v>2241</v>
      </c>
    </row>
    <row r="125" spans="1:23" x14ac:dyDescent="0.2">
      <c r="A125" t="s">
        <v>2312</v>
      </c>
      <c r="B125" t="s">
        <v>2240</v>
      </c>
      <c r="C125" t="s">
        <v>139</v>
      </c>
      <c r="D125">
        <v>518</v>
      </c>
      <c r="E125">
        <v>45011051596</v>
      </c>
      <c r="F125" t="s">
        <v>74</v>
      </c>
      <c r="G125" t="s">
        <v>2236</v>
      </c>
      <c r="H125">
        <v>28860737202</v>
      </c>
      <c r="I125" t="s">
        <v>2237</v>
      </c>
      <c r="J125" s="25">
        <v>43833</v>
      </c>
      <c r="K125" s="25">
        <v>43833</v>
      </c>
      <c r="L125" s="25">
        <v>43834</v>
      </c>
      <c r="M125" s="25">
        <v>43806</v>
      </c>
      <c r="N125" t="s">
        <v>2313</v>
      </c>
      <c r="O125" t="s">
        <v>149</v>
      </c>
      <c r="P125" t="s">
        <v>151</v>
      </c>
      <c r="Q125" t="s">
        <v>178</v>
      </c>
      <c r="R125" t="s">
        <v>153</v>
      </c>
      <c r="S125" t="s">
        <v>179</v>
      </c>
      <c r="T125" t="s">
        <v>155</v>
      </c>
      <c r="U125" t="s">
        <v>2239</v>
      </c>
      <c r="V125" t="s">
        <v>159</v>
      </c>
      <c r="W125" t="s">
        <v>2241</v>
      </c>
    </row>
    <row r="126" spans="1:23" x14ac:dyDescent="0.2">
      <c r="A126" t="s">
        <v>2314</v>
      </c>
      <c r="B126" t="s">
        <v>2240</v>
      </c>
      <c r="C126" t="s">
        <v>139</v>
      </c>
      <c r="D126">
        <v>518</v>
      </c>
      <c r="E126">
        <v>22473964058</v>
      </c>
      <c r="F126" t="s">
        <v>74</v>
      </c>
      <c r="G126" t="s">
        <v>2236</v>
      </c>
      <c r="H126">
        <v>14373130621</v>
      </c>
      <c r="I126" t="s">
        <v>2237</v>
      </c>
      <c r="J126" s="25">
        <v>43833</v>
      </c>
      <c r="K126" s="25">
        <v>43833</v>
      </c>
      <c r="L126" s="25">
        <v>43837</v>
      </c>
      <c r="M126" s="25">
        <v>43806</v>
      </c>
      <c r="N126" t="s">
        <v>2315</v>
      </c>
      <c r="O126" t="s">
        <v>149</v>
      </c>
      <c r="P126" t="s">
        <v>151</v>
      </c>
      <c r="Q126" t="s">
        <v>178</v>
      </c>
      <c r="R126" t="s">
        <v>153</v>
      </c>
      <c r="S126" t="s">
        <v>179</v>
      </c>
      <c r="T126" t="s">
        <v>155</v>
      </c>
      <c r="U126" t="s">
        <v>2239</v>
      </c>
      <c r="V126" t="s">
        <v>159</v>
      </c>
      <c r="W126" t="s">
        <v>2241</v>
      </c>
    </row>
    <row r="127" spans="1:23" x14ac:dyDescent="0.2">
      <c r="A127" t="s">
        <v>2316</v>
      </c>
      <c r="B127" t="s">
        <v>2240</v>
      </c>
      <c r="C127" t="s">
        <v>139</v>
      </c>
      <c r="D127">
        <v>518</v>
      </c>
      <c r="E127">
        <v>45459239182</v>
      </c>
      <c r="F127" t="s">
        <v>74</v>
      </c>
      <c r="G127" t="s">
        <v>2236</v>
      </c>
      <c r="H127">
        <v>29402716960</v>
      </c>
      <c r="I127" t="s">
        <v>2237</v>
      </c>
      <c r="J127" s="25">
        <v>43833</v>
      </c>
      <c r="K127" s="25">
        <v>43833</v>
      </c>
      <c r="L127" s="25">
        <v>43834</v>
      </c>
      <c r="M127" s="25">
        <v>43806</v>
      </c>
      <c r="N127" t="s">
        <v>2317</v>
      </c>
      <c r="O127" t="s">
        <v>149</v>
      </c>
      <c r="P127" t="s">
        <v>151</v>
      </c>
      <c r="Q127" t="s">
        <v>178</v>
      </c>
      <c r="R127" t="s">
        <v>153</v>
      </c>
      <c r="S127" t="s">
        <v>179</v>
      </c>
      <c r="T127" t="s">
        <v>155</v>
      </c>
      <c r="U127" t="s">
        <v>2239</v>
      </c>
      <c r="V127" t="s">
        <v>159</v>
      </c>
      <c r="W127" t="s">
        <v>2241</v>
      </c>
    </row>
    <row r="128" spans="1:23" x14ac:dyDescent="0.2">
      <c r="A128" t="s">
        <v>2318</v>
      </c>
      <c r="B128" t="s">
        <v>2240</v>
      </c>
      <c r="C128" t="s">
        <v>139</v>
      </c>
      <c r="D128">
        <v>502</v>
      </c>
      <c r="E128">
        <v>17399743186</v>
      </c>
      <c r="F128" t="s">
        <v>74</v>
      </c>
      <c r="G128" t="s">
        <v>2236</v>
      </c>
      <c r="H128">
        <v>9405590619</v>
      </c>
      <c r="I128" t="s">
        <v>2237</v>
      </c>
      <c r="J128" s="25">
        <v>43833</v>
      </c>
      <c r="K128" s="25">
        <v>43833</v>
      </c>
      <c r="L128" s="25">
        <v>43826</v>
      </c>
      <c r="M128" s="25">
        <v>43806</v>
      </c>
      <c r="N128" t="s">
        <v>2319</v>
      </c>
      <c r="O128" t="s">
        <v>149</v>
      </c>
      <c r="P128" t="s">
        <v>151</v>
      </c>
      <c r="Q128" t="s">
        <v>178</v>
      </c>
      <c r="R128" t="s">
        <v>153</v>
      </c>
      <c r="S128" t="s">
        <v>179</v>
      </c>
      <c r="T128" t="s">
        <v>155</v>
      </c>
      <c r="U128" t="s">
        <v>2239</v>
      </c>
      <c r="V128" t="s">
        <v>159</v>
      </c>
      <c r="W128" t="s">
        <v>2241</v>
      </c>
    </row>
    <row r="129" spans="1:23" x14ac:dyDescent="0.2">
      <c r="A129" t="s">
        <v>2320</v>
      </c>
      <c r="B129" t="s">
        <v>2240</v>
      </c>
      <c r="C129" t="s">
        <v>139</v>
      </c>
      <c r="D129">
        <v>502</v>
      </c>
      <c r="E129">
        <v>17123300822</v>
      </c>
      <c r="F129" t="s">
        <v>74</v>
      </c>
      <c r="G129" t="s">
        <v>2236</v>
      </c>
      <c r="H129">
        <v>9900760592</v>
      </c>
      <c r="I129" t="s">
        <v>2237</v>
      </c>
      <c r="J129" s="25">
        <v>43833</v>
      </c>
      <c r="K129" s="25">
        <v>43833</v>
      </c>
      <c r="L129" s="25">
        <v>43833</v>
      </c>
      <c r="M129" s="25">
        <v>43806</v>
      </c>
      <c r="N129" t="s">
        <v>2321</v>
      </c>
      <c r="O129" t="s">
        <v>149</v>
      </c>
      <c r="P129" t="s">
        <v>151</v>
      </c>
      <c r="Q129" t="s">
        <v>178</v>
      </c>
      <c r="R129" t="s">
        <v>153</v>
      </c>
      <c r="S129" t="s">
        <v>179</v>
      </c>
      <c r="T129" t="s">
        <v>155</v>
      </c>
      <c r="U129" t="s">
        <v>2239</v>
      </c>
      <c r="V129" t="s">
        <v>159</v>
      </c>
      <c r="W129" t="s">
        <v>2241</v>
      </c>
    </row>
    <row r="130" spans="1:23" x14ac:dyDescent="0.2">
      <c r="A130" t="s">
        <v>2322</v>
      </c>
      <c r="B130" t="s">
        <v>2240</v>
      </c>
      <c r="C130" t="s">
        <v>139</v>
      </c>
      <c r="D130">
        <v>502</v>
      </c>
      <c r="E130">
        <v>16208591060</v>
      </c>
      <c r="F130" t="s">
        <v>74</v>
      </c>
      <c r="G130" t="s">
        <v>2236</v>
      </c>
      <c r="H130">
        <v>8945496395</v>
      </c>
      <c r="I130" t="s">
        <v>2237</v>
      </c>
      <c r="J130" s="25">
        <v>43833</v>
      </c>
      <c r="K130" s="25">
        <v>43833</v>
      </c>
      <c r="L130" s="25">
        <v>43834</v>
      </c>
      <c r="M130" s="25">
        <v>43806</v>
      </c>
      <c r="N130" t="s">
        <v>2323</v>
      </c>
      <c r="O130" t="s">
        <v>149</v>
      </c>
      <c r="P130" t="s">
        <v>151</v>
      </c>
      <c r="Q130" t="s">
        <v>178</v>
      </c>
      <c r="R130" t="s">
        <v>153</v>
      </c>
      <c r="S130" t="s">
        <v>179</v>
      </c>
      <c r="T130" t="s">
        <v>155</v>
      </c>
      <c r="U130" t="s">
        <v>2239</v>
      </c>
      <c r="V130" t="s">
        <v>159</v>
      </c>
      <c r="W130" t="s">
        <v>2241</v>
      </c>
    </row>
    <row r="131" spans="1:23" x14ac:dyDescent="0.2">
      <c r="A131" t="s">
        <v>2324</v>
      </c>
      <c r="B131" t="s">
        <v>2240</v>
      </c>
      <c r="C131" t="s">
        <v>139</v>
      </c>
      <c r="D131">
        <v>502</v>
      </c>
      <c r="E131">
        <v>16387165010</v>
      </c>
      <c r="F131" t="s">
        <v>74</v>
      </c>
      <c r="G131" t="s">
        <v>2236</v>
      </c>
      <c r="H131">
        <v>9014877079</v>
      </c>
      <c r="I131" t="s">
        <v>2237</v>
      </c>
      <c r="J131" s="25">
        <v>43833</v>
      </c>
      <c r="K131" s="25">
        <v>43833</v>
      </c>
      <c r="L131" s="25">
        <v>43834</v>
      </c>
      <c r="M131" s="25">
        <v>43806</v>
      </c>
      <c r="N131" t="s">
        <v>2325</v>
      </c>
      <c r="O131" t="s">
        <v>149</v>
      </c>
      <c r="P131" t="s">
        <v>151</v>
      </c>
      <c r="Q131" t="s">
        <v>178</v>
      </c>
      <c r="R131" t="s">
        <v>153</v>
      </c>
      <c r="S131" t="s">
        <v>179</v>
      </c>
      <c r="T131" t="s">
        <v>155</v>
      </c>
      <c r="U131" t="s">
        <v>2239</v>
      </c>
      <c r="V131" t="s">
        <v>159</v>
      </c>
      <c r="W131" t="s">
        <v>2241</v>
      </c>
    </row>
    <row r="132" spans="1:23" s="20" customFormat="1" x14ac:dyDescent="0.2">
      <c r="A132" s="20" t="s">
        <v>2332</v>
      </c>
      <c r="B132" s="20" t="s">
        <v>2335</v>
      </c>
      <c r="C132" s="20" t="s">
        <v>139</v>
      </c>
      <c r="D132" s="20">
        <v>502</v>
      </c>
      <c r="E132" s="20">
        <v>73537960924</v>
      </c>
      <c r="F132" s="20" t="s">
        <v>74</v>
      </c>
      <c r="G132" s="20" t="s">
        <v>2333</v>
      </c>
      <c r="H132" s="20">
        <v>46289268240</v>
      </c>
      <c r="I132" s="20" t="s">
        <v>2237</v>
      </c>
      <c r="J132" s="26">
        <v>43833</v>
      </c>
      <c r="K132" s="26">
        <v>43833</v>
      </c>
      <c r="L132" s="26">
        <v>43826</v>
      </c>
      <c r="M132" s="26">
        <v>43806</v>
      </c>
      <c r="N132" s="20" t="s">
        <v>2334</v>
      </c>
      <c r="O132" s="20" t="s">
        <v>149</v>
      </c>
      <c r="P132" s="20" t="s">
        <v>151</v>
      </c>
      <c r="Q132" s="20" t="s">
        <v>178</v>
      </c>
      <c r="R132" s="20" t="s">
        <v>153</v>
      </c>
      <c r="S132" s="20" t="s">
        <v>179</v>
      </c>
      <c r="T132" s="20" t="s">
        <v>155</v>
      </c>
      <c r="U132" s="20" t="s">
        <v>2239</v>
      </c>
      <c r="V132" s="20" t="s">
        <v>159</v>
      </c>
      <c r="W132" s="20" t="s">
        <v>2241</v>
      </c>
    </row>
    <row r="133" spans="1:23" s="20" customFormat="1" x14ac:dyDescent="0.2">
      <c r="A133" s="20" t="s">
        <v>2348</v>
      </c>
      <c r="B133" s="20" t="s">
        <v>2335</v>
      </c>
      <c r="C133" s="20" t="s">
        <v>139</v>
      </c>
      <c r="D133" s="20">
        <v>502</v>
      </c>
      <c r="E133" s="20">
        <v>75722011822</v>
      </c>
      <c r="F133" s="20" t="s">
        <v>74</v>
      </c>
      <c r="G133" s="20" t="s">
        <v>2333</v>
      </c>
      <c r="H133" s="20">
        <v>47420275176</v>
      </c>
      <c r="I133" s="20" t="s">
        <v>2237</v>
      </c>
      <c r="J133" s="26">
        <v>43833</v>
      </c>
      <c r="K133" s="26">
        <v>43833</v>
      </c>
      <c r="L133" s="26">
        <v>43826</v>
      </c>
      <c r="M133" s="26">
        <v>43806</v>
      </c>
      <c r="N133" s="20" t="s">
        <v>2349</v>
      </c>
      <c r="O133" s="20" t="s">
        <v>149</v>
      </c>
      <c r="P133" s="20" t="s">
        <v>151</v>
      </c>
      <c r="Q133" s="20" t="s">
        <v>178</v>
      </c>
      <c r="R133" s="20" t="s">
        <v>153</v>
      </c>
      <c r="S133" s="20" t="s">
        <v>179</v>
      </c>
      <c r="T133" s="20" t="s">
        <v>155</v>
      </c>
      <c r="U133" s="20" t="s">
        <v>2239</v>
      </c>
      <c r="V133" s="20" t="s">
        <v>159</v>
      </c>
      <c r="W133" s="20" t="s">
        <v>2241</v>
      </c>
    </row>
    <row r="134" spans="1:23" s="20" customFormat="1" x14ac:dyDescent="0.2">
      <c r="A134" s="20" t="s">
        <v>2352</v>
      </c>
      <c r="B134" s="20" t="s">
        <v>2335</v>
      </c>
      <c r="C134" s="20" t="s">
        <v>139</v>
      </c>
      <c r="D134" s="20">
        <v>502</v>
      </c>
      <c r="E134" s="20">
        <v>78520616642</v>
      </c>
      <c r="F134" s="20" t="s">
        <v>74</v>
      </c>
      <c r="G134" s="20" t="s">
        <v>2333</v>
      </c>
      <c r="H134" s="20">
        <v>49644203649</v>
      </c>
      <c r="I134" s="20" t="s">
        <v>2237</v>
      </c>
      <c r="J134" s="26">
        <v>43833</v>
      </c>
      <c r="K134" s="26">
        <v>43833</v>
      </c>
      <c r="L134" s="26">
        <v>43827</v>
      </c>
      <c r="M134" s="26">
        <v>43806</v>
      </c>
      <c r="N134" s="20" t="s">
        <v>2353</v>
      </c>
      <c r="O134" s="20" t="s">
        <v>149</v>
      </c>
      <c r="P134" s="20" t="s">
        <v>151</v>
      </c>
      <c r="Q134" s="20" t="s">
        <v>178</v>
      </c>
      <c r="R134" s="20" t="s">
        <v>153</v>
      </c>
      <c r="S134" s="20" t="s">
        <v>179</v>
      </c>
      <c r="T134" s="20" t="s">
        <v>155</v>
      </c>
      <c r="U134" s="20" t="s">
        <v>2239</v>
      </c>
      <c r="V134" s="20" t="s">
        <v>159</v>
      </c>
      <c r="W134" s="20" t="s">
        <v>2241</v>
      </c>
    </row>
    <row r="135" spans="1:23" s="20" customFormat="1" x14ac:dyDescent="0.2">
      <c r="A135" s="20" t="s">
        <v>2354</v>
      </c>
      <c r="B135" s="20" t="s">
        <v>2335</v>
      </c>
      <c r="C135" s="20" t="s">
        <v>139</v>
      </c>
      <c r="D135" s="20">
        <v>502</v>
      </c>
      <c r="E135" s="20">
        <v>72534241542</v>
      </c>
      <c r="F135" s="20" t="s">
        <v>74</v>
      </c>
      <c r="G135" s="20" t="s">
        <v>2333</v>
      </c>
      <c r="H135" s="20">
        <v>45733530425</v>
      </c>
      <c r="I135" s="20" t="s">
        <v>2237</v>
      </c>
      <c r="J135" s="26">
        <v>43833</v>
      </c>
      <c r="K135" s="26">
        <v>43833</v>
      </c>
      <c r="L135" s="26">
        <v>43827</v>
      </c>
      <c r="M135" s="26">
        <v>43806</v>
      </c>
      <c r="N135" s="20" t="s">
        <v>2355</v>
      </c>
      <c r="O135" s="20" t="s">
        <v>149</v>
      </c>
      <c r="P135" s="20" t="s">
        <v>151</v>
      </c>
      <c r="Q135" s="20" t="s">
        <v>178</v>
      </c>
      <c r="R135" s="20" t="s">
        <v>153</v>
      </c>
      <c r="S135" s="20" t="s">
        <v>179</v>
      </c>
      <c r="T135" s="20" t="s">
        <v>155</v>
      </c>
      <c r="U135" s="20" t="s">
        <v>2239</v>
      </c>
      <c r="V135" s="20" t="s">
        <v>159</v>
      </c>
      <c r="W135" s="20" t="s">
        <v>2241</v>
      </c>
    </row>
    <row r="136" spans="1:23" s="20" customFormat="1" x14ac:dyDescent="0.2">
      <c r="A136" s="20" t="s">
        <v>2356</v>
      </c>
      <c r="B136" s="20" t="s">
        <v>2335</v>
      </c>
      <c r="C136" s="20" t="s">
        <v>139</v>
      </c>
      <c r="D136" s="20">
        <v>502</v>
      </c>
      <c r="E136" s="20">
        <v>75583237436</v>
      </c>
      <c r="F136" s="20" t="s">
        <v>74</v>
      </c>
      <c r="G136" s="20" t="s">
        <v>2333</v>
      </c>
      <c r="H136" s="20">
        <v>48040527786</v>
      </c>
      <c r="I136" s="20" t="s">
        <v>2237</v>
      </c>
      <c r="J136" s="26">
        <v>43833</v>
      </c>
      <c r="K136" s="26">
        <v>43833</v>
      </c>
      <c r="L136" s="26">
        <v>43827</v>
      </c>
      <c r="M136" s="26">
        <v>43806</v>
      </c>
      <c r="N136" s="20" t="s">
        <v>2357</v>
      </c>
      <c r="O136" s="20" t="s">
        <v>149</v>
      </c>
      <c r="P136" s="20" t="s">
        <v>151</v>
      </c>
      <c r="Q136" s="20" t="s">
        <v>178</v>
      </c>
      <c r="R136" s="20" t="s">
        <v>153</v>
      </c>
      <c r="S136" s="20" t="s">
        <v>179</v>
      </c>
      <c r="T136" s="20" t="s">
        <v>155</v>
      </c>
      <c r="U136" s="20" t="s">
        <v>2239</v>
      </c>
      <c r="V136" s="20" t="s">
        <v>159</v>
      </c>
      <c r="W136" s="20" t="s">
        <v>2241</v>
      </c>
    </row>
    <row r="137" spans="1:23" s="20" customFormat="1" x14ac:dyDescent="0.2">
      <c r="A137" s="20" t="s">
        <v>2358</v>
      </c>
      <c r="B137" s="20" t="s">
        <v>2335</v>
      </c>
      <c r="C137" s="20" t="s">
        <v>139</v>
      </c>
      <c r="D137" s="20">
        <v>502</v>
      </c>
      <c r="E137" s="20">
        <v>75916419354</v>
      </c>
      <c r="F137" s="20" t="s">
        <v>74</v>
      </c>
      <c r="G137" s="20" t="s">
        <v>2333</v>
      </c>
      <c r="H137" s="20">
        <v>48210511024</v>
      </c>
      <c r="I137" s="20" t="s">
        <v>2237</v>
      </c>
      <c r="J137" s="26">
        <v>43833</v>
      </c>
      <c r="K137" s="26">
        <v>43833</v>
      </c>
      <c r="L137" s="26">
        <v>43826</v>
      </c>
      <c r="M137" s="26">
        <v>43806</v>
      </c>
      <c r="N137" s="20" t="s">
        <v>2359</v>
      </c>
      <c r="O137" s="20" t="s">
        <v>149</v>
      </c>
      <c r="P137" s="20" t="s">
        <v>151</v>
      </c>
      <c r="Q137" s="20" t="s">
        <v>178</v>
      </c>
      <c r="R137" s="20" t="s">
        <v>153</v>
      </c>
      <c r="S137" s="20" t="s">
        <v>179</v>
      </c>
      <c r="T137" s="20" t="s">
        <v>155</v>
      </c>
      <c r="U137" s="20" t="s">
        <v>2239</v>
      </c>
      <c r="V137" s="20" t="s">
        <v>159</v>
      </c>
      <c r="W137" s="20" t="s">
        <v>2241</v>
      </c>
    </row>
    <row r="138" spans="1:23" s="20" customFormat="1" x14ac:dyDescent="0.2">
      <c r="A138" s="20" t="s">
        <v>2360</v>
      </c>
      <c r="B138" s="20" t="s">
        <v>2335</v>
      </c>
      <c r="C138" s="20" t="s">
        <v>139</v>
      </c>
      <c r="D138" s="20">
        <v>502</v>
      </c>
      <c r="E138" s="20">
        <v>71516203112</v>
      </c>
      <c r="F138" s="20" t="s">
        <v>74</v>
      </c>
      <c r="G138" s="20" t="s">
        <v>2333</v>
      </c>
      <c r="H138" s="20">
        <v>44701847719</v>
      </c>
      <c r="I138" s="20" t="s">
        <v>2237</v>
      </c>
      <c r="J138" s="26">
        <v>43833</v>
      </c>
      <c r="K138" s="26">
        <v>43833</v>
      </c>
      <c r="L138" s="26">
        <v>43834</v>
      </c>
      <c r="M138" s="26">
        <v>43806</v>
      </c>
      <c r="N138" s="20" t="s">
        <v>2361</v>
      </c>
      <c r="O138" s="20" t="s">
        <v>149</v>
      </c>
      <c r="P138" s="20" t="s">
        <v>151</v>
      </c>
      <c r="Q138" s="20" t="s">
        <v>178</v>
      </c>
      <c r="R138" s="20" t="s">
        <v>153</v>
      </c>
      <c r="S138" s="20" t="s">
        <v>179</v>
      </c>
      <c r="T138" s="20" t="s">
        <v>155</v>
      </c>
      <c r="U138" s="20" t="s">
        <v>2239</v>
      </c>
      <c r="V138" s="20" t="s">
        <v>159</v>
      </c>
      <c r="W138" s="20" t="s">
        <v>2241</v>
      </c>
    </row>
    <row r="139" spans="1:23" s="20" customFormat="1" x14ac:dyDescent="0.2">
      <c r="A139" s="20" t="s">
        <v>2362</v>
      </c>
      <c r="B139" s="20" t="s">
        <v>2335</v>
      </c>
      <c r="C139" s="20" t="s">
        <v>139</v>
      </c>
      <c r="D139" s="20">
        <v>502</v>
      </c>
      <c r="E139" s="20">
        <v>84987438372</v>
      </c>
      <c r="F139" s="20" t="s">
        <v>74</v>
      </c>
      <c r="G139" s="20" t="s">
        <v>2333</v>
      </c>
      <c r="H139" s="20">
        <v>51676567284</v>
      </c>
      <c r="I139" s="20" t="s">
        <v>2237</v>
      </c>
      <c r="J139" s="26">
        <v>43833</v>
      </c>
      <c r="K139" s="26">
        <v>43833</v>
      </c>
      <c r="L139" s="26">
        <v>43834</v>
      </c>
      <c r="M139" s="26">
        <v>43806</v>
      </c>
      <c r="N139" s="20" t="s">
        <v>2363</v>
      </c>
      <c r="O139" s="20" t="s">
        <v>149</v>
      </c>
      <c r="P139" s="20" t="s">
        <v>151</v>
      </c>
      <c r="Q139" s="20" t="s">
        <v>178</v>
      </c>
      <c r="R139" s="20" t="s">
        <v>153</v>
      </c>
      <c r="S139" s="20" t="s">
        <v>179</v>
      </c>
      <c r="T139" s="20" t="s">
        <v>155</v>
      </c>
      <c r="U139" s="20" t="s">
        <v>2239</v>
      </c>
      <c r="V139" s="20" t="s">
        <v>159</v>
      </c>
      <c r="W139" s="20" t="s">
        <v>2241</v>
      </c>
    </row>
    <row r="140" spans="1:23" s="20" customFormat="1" x14ac:dyDescent="0.2">
      <c r="A140" s="20" t="s">
        <v>2364</v>
      </c>
      <c r="B140" s="20" t="s">
        <v>2335</v>
      </c>
      <c r="C140" s="20" t="s">
        <v>139</v>
      </c>
      <c r="D140" s="20">
        <v>502</v>
      </c>
      <c r="E140" s="20">
        <v>81899764382</v>
      </c>
      <c r="F140" s="20" t="s">
        <v>74</v>
      </c>
      <c r="G140" s="20" t="s">
        <v>2333</v>
      </c>
      <c r="H140" s="20">
        <v>49592934823</v>
      </c>
      <c r="I140" s="20" t="s">
        <v>2237</v>
      </c>
      <c r="J140" s="26">
        <v>43833</v>
      </c>
      <c r="K140" s="26">
        <v>43833</v>
      </c>
      <c r="L140" s="26">
        <v>43834</v>
      </c>
      <c r="M140" s="26">
        <v>43806</v>
      </c>
      <c r="N140" s="20" t="s">
        <v>2365</v>
      </c>
      <c r="O140" s="20" t="s">
        <v>149</v>
      </c>
      <c r="P140" s="20" t="s">
        <v>151</v>
      </c>
      <c r="Q140" s="20" t="s">
        <v>178</v>
      </c>
      <c r="R140" s="20" t="s">
        <v>153</v>
      </c>
      <c r="S140" s="20" t="s">
        <v>179</v>
      </c>
      <c r="T140" s="20" t="s">
        <v>155</v>
      </c>
      <c r="U140" s="20" t="s">
        <v>2239</v>
      </c>
      <c r="V140" s="20" t="s">
        <v>159</v>
      </c>
      <c r="W140" s="20" t="s">
        <v>2241</v>
      </c>
    </row>
    <row r="141" spans="1:23" s="20" customFormat="1" x14ac:dyDescent="0.2">
      <c r="A141" s="20" t="s">
        <v>2366</v>
      </c>
      <c r="B141" s="20" t="s">
        <v>2335</v>
      </c>
      <c r="C141" s="20" t="s">
        <v>139</v>
      </c>
      <c r="D141" s="20">
        <v>502</v>
      </c>
      <c r="E141" s="20">
        <v>74273308596</v>
      </c>
      <c r="F141" s="20" t="s">
        <v>74</v>
      </c>
      <c r="G141" s="20" t="s">
        <v>2333</v>
      </c>
      <c r="H141" s="20">
        <v>46522685866</v>
      </c>
      <c r="I141" s="20" t="s">
        <v>2237</v>
      </c>
      <c r="J141" s="26">
        <v>43833</v>
      </c>
      <c r="K141" s="26">
        <v>43833</v>
      </c>
      <c r="L141" s="26">
        <v>43834</v>
      </c>
      <c r="M141" s="26">
        <v>43806</v>
      </c>
      <c r="N141" s="20" t="s">
        <v>2367</v>
      </c>
      <c r="O141" s="20" t="s">
        <v>149</v>
      </c>
      <c r="P141" s="20" t="s">
        <v>151</v>
      </c>
      <c r="Q141" s="20" t="s">
        <v>178</v>
      </c>
      <c r="R141" s="20" t="s">
        <v>153</v>
      </c>
      <c r="S141" s="20" t="s">
        <v>179</v>
      </c>
      <c r="T141" s="20" t="s">
        <v>155</v>
      </c>
      <c r="U141" s="20" t="s">
        <v>2239</v>
      </c>
      <c r="V141" s="20" t="s">
        <v>159</v>
      </c>
      <c r="W141" s="20" t="s">
        <v>2241</v>
      </c>
    </row>
    <row r="142" spans="1:23" s="20" customFormat="1" x14ac:dyDescent="0.2">
      <c r="A142" s="20" t="s">
        <v>2368</v>
      </c>
      <c r="B142" s="20" t="s">
        <v>2335</v>
      </c>
      <c r="C142" s="20" t="s">
        <v>139</v>
      </c>
      <c r="D142" s="20">
        <v>502</v>
      </c>
      <c r="E142" s="20">
        <v>68482572936</v>
      </c>
      <c r="F142" s="20" t="s">
        <v>74</v>
      </c>
      <c r="G142" s="20" t="s">
        <v>2333</v>
      </c>
      <c r="H142" s="20">
        <v>42514394636</v>
      </c>
      <c r="I142" s="20" t="s">
        <v>2237</v>
      </c>
      <c r="J142" s="26">
        <v>43833</v>
      </c>
      <c r="K142" s="26">
        <v>43833</v>
      </c>
      <c r="L142" s="26">
        <v>43834</v>
      </c>
      <c r="M142" s="26">
        <v>43806</v>
      </c>
      <c r="N142" s="20" t="s">
        <v>2369</v>
      </c>
      <c r="O142" s="20" t="s">
        <v>149</v>
      </c>
      <c r="P142" s="20" t="s">
        <v>151</v>
      </c>
      <c r="Q142" s="20" t="s">
        <v>178</v>
      </c>
      <c r="R142" s="20" t="s">
        <v>153</v>
      </c>
      <c r="S142" s="20" t="s">
        <v>179</v>
      </c>
      <c r="T142" s="20" t="s">
        <v>155</v>
      </c>
      <c r="U142" s="20" t="s">
        <v>2239</v>
      </c>
      <c r="V142" s="20" t="s">
        <v>159</v>
      </c>
      <c r="W142" s="20" t="s">
        <v>2241</v>
      </c>
    </row>
    <row r="143" spans="1:23" s="20" customFormat="1" x14ac:dyDescent="0.2">
      <c r="A143" s="20" t="s">
        <v>2370</v>
      </c>
      <c r="B143" s="20" t="s">
        <v>2335</v>
      </c>
      <c r="C143" s="20" t="s">
        <v>139</v>
      </c>
      <c r="D143" s="20">
        <v>502</v>
      </c>
      <c r="E143" s="20">
        <v>78165051046</v>
      </c>
      <c r="F143" s="20" t="s">
        <v>74</v>
      </c>
      <c r="G143" s="20" t="s">
        <v>2333</v>
      </c>
      <c r="H143" s="20">
        <v>47685828033</v>
      </c>
      <c r="I143" s="20" t="s">
        <v>2237</v>
      </c>
      <c r="J143" s="26">
        <v>43833</v>
      </c>
      <c r="K143" s="26">
        <v>43833</v>
      </c>
      <c r="L143" s="26">
        <v>43828</v>
      </c>
      <c r="M143" s="26">
        <v>43806</v>
      </c>
      <c r="N143" s="20" t="s">
        <v>2371</v>
      </c>
      <c r="O143" s="20" t="s">
        <v>149</v>
      </c>
      <c r="P143" s="20" t="s">
        <v>151</v>
      </c>
      <c r="Q143" s="20" t="s">
        <v>178</v>
      </c>
      <c r="R143" s="20" t="s">
        <v>153</v>
      </c>
      <c r="S143" s="20" t="s">
        <v>179</v>
      </c>
      <c r="T143" s="20" t="s">
        <v>155</v>
      </c>
      <c r="U143" s="20" t="s">
        <v>2239</v>
      </c>
      <c r="V143" s="20" t="s">
        <v>159</v>
      </c>
      <c r="W143" s="20" t="s">
        <v>2241</v>
      </c>
    </row>
    <row r="144" spans="1:23" s="20" customFormat="1" x14ac:dyDescent="0.2">
      <c r="A144" s="20" t="s">
        <v>2450</v>
      </c>
      <c r="B144" s="20" t="s">
        <v>2335</v>
      </c>
      <c r="C144" s="20" t="s">
        <v>139</v>
      </c>
      <c r="D144" s="20">
        <v>502</v>
      </c>
      <c r="E144" s="20">
        <v>77388820494</v>
      </c>
      <c r="F144" s="20" t="s">
        <v>74</v>
      </c>
      <c r="G144" s="20" t="s">
        <v>2333</v>
      </c>
      <c r="H144" s="20">
        <v>48520597285</v>
      </c>
      <c r="I144" s="20" t="s">
        <v>2237</v>
      </c>
      <c r="J144" s="26">
        <v>43833</v>
      </c>
      <c r="K144" s="26">
        <v>43833</v>
      </c>
      <c r="L144" s="26">
        <v>43826</v>
      </c>
      <c r="M144" s="26">
        <v>43806</v>
      </c>
      <c r="N144" s="20" t="s">
        <v>2451</v>
      </c>
      <c r="O144" s="20" t="s">
        <v>149</v>
      </c>
      <c r="P144" s="20" t="s">
        <v>151</v>
      </c>
      <c r="Q144" s="20" t="s">
        <v>178</v>
      </c>
      <c r="R144" s="20" t="s">
        <v>153</v>
      </c>
      <c r="S144" s="20" t="s">
        <v>179</v>
      </c>
      <c r="T144" s="20" t="s">
        <v>155</v>
      </c>
      <c r="U144" s="20" t="s">
        <v>2239</v>
      </c>
      <c r="V144" s="20" t="s">
        <v>159</v>
      </c>
      <c r="W144" s="20" t="s">
        <v>2241</v>
      </c>
    </row>
    <row r="145" spans="1:23" s="20" customFormat="1" x14ac:dyDescent="0.2">
      <c r="A145" s="20" t="s">
        <v>2506</v>
      </c>
      <c r="B145" s="20" t="s">
        <v>2335</v>
      </c>
      <c r="C145" s="20" t="s">
        <v>139</v>
      </c>
      <c r="D145" s="20">
        <v>502</v>
      </c>
      <c r="E145" s="20">
        <v>76822036390</v>
      </c>
      <c r="F145" s="20" t="s">
        <v>74</v>
      </c>
      <c r="G145" s="20" t="s">
        <v>2333</v>
      </c>
      <c r="H145" s="20">
        <v>48169888195</v>
      </c>
      <c r="I145" s="20" t="s">
        <v>2237</v>
      </c>
      <c r="J145" s="26">
        <v>43833</v>
      </c>
      <c r="K145" s="26">
        <v>43833</v>
      </c>
      <c r="L145" s="26">
        <v>43834</v>
      </c>
      <c r="M145" s="26">
        <v>43806</v>
      </c>
      <c r="N145" s="20" t="s">
        <v>2507</v>
      </c>
      <c r="O145" s="20" t="s">
        <v>149</v>
      </c>
      <c r="P145" s="20" t="s">
        <v>151</v>
      </c>
      <c r="Q145" s="20" t="s">
        <v>178</v>
      </c>
      <c r="R145" s="20" t="s">
        <v>153</v>
      </c>
      <c r="S145" s="20" t="s">
        <v>179</v>
      </c>
      <c r="T145" s="20" t="s">
        <v>155</v>
      </c>
      <c r="U145" s="20" t="s">
        <v>2239</v>
      </c>
      <c r="V145" s="20" t="s">
        <v>159</v>
      </c>
      <c r="W145" s="20" t="s">
        <v>2241</v>
      </c>
    </row>
    <row r="146" spans="1:23" s="20" customFormat="1" x14ac:dyDescent="0.2">
      <c r="A146" s="20" t="s">
        <v>2514</v>
      </c>
      <c r="B146" s="20" t="s">
        <v>2335</v>
      </c>
      <c r="C146" s="20" t="s">
        <v>139</v>
      </c>
      <c r="D146" s="20">
        <v>502</v>
      </c>
      <c r="E146" s="20">
        <v>78990818456</v>
      </c>
      <c r="F146" s="20" t="s">
        <v>74</v>
      </c>
      <c r="G146" s="20" t="s">
        <v>2333</v>
      </c>
      <c r="H146" s="20">
        <v>49936869338</v>
      </c>
      <c r="I146" s="20" t="s">
        <v>2237</v>
      </c>
      <c r="J146" s="26">
        <v>43833</v>
      </c>
      <c r="K146" s="26">
        <v>43833</v>
      </c>
      <c r="L146" s="26">
        <v>43826</v>
      </c>
      <c r="M146" s="26">
        <v>43806</v>
      </c>
      <c r="N146" s="20" t="s">
        <v>2515</v>
      </c>
      <c r="O146" s="20" t="s">
        <v>149</v>
      </c>
      <c r="P146" s="20" t="s">
        <v>151</v>
      </c>
      <c r="Q146" s="20" t="s">
        <v>178</v>
      </c>
      <c r="R146" s="20" t="s">
        <v>153</v>
      </c>
      <c r="S146" s="20" t="s">
        <v>179</v>
      </c>
      <c r="T146" s="20" t="s">
        <v>155</v>
      </c>
      <c r="U146" s="20" t="s">
        <v>2239</v>
      </c>
      <c r="V146" s="20" t="s">
        <v>159</v>
      </c>
      <c r="W146" s="20" t="s">
        <v>2241</v>
      </c>
    </row>
    <row r="147" spans="1:23" s="20" customFormat="1" x14ac:dyDescent="0.2">
      <c r="A147" s="20" t="s">
        <v>2516</v>
      </c>
      <c r="B147" s="20" t="s">
        <v>2335</v>
      </c>
      <c r="C147" s="20" t="s">
        <v>139</v>
      </c>
      <c r="D147" s="20">
        <v>502</v>
      </c>
      <c r="E147" s="20">
        <v>76538574058</v>
      </c>
      <c r="F147" s="20" t="s">
        <v>74</v>
      </c>
      <c r="G147" s="20" t="s">
        <v>2333</v>
      </c>
      <c r="H147" s="20">
        <v>46752296465</v>
      </c>
      <c r="I147" s="20" t="s">
        <v>2237</v>
      </c>
      <c r="J147" s="26">
        <v>43833</v>
      </c>
      <c r="K147" s="26">
        <v>43833</v>
      </c>
      <c r="L147" s="26">
        <v>43828</v>
      </c>
      <c r="M147" s="26">
        <v>43806</v>
      </c>
      <c r="N147" s="20" t="s">
        <v>2517</v>
      </c>
      <c r="O147" s="20" t="s">
        <v>149</v>
      </c>
      <c r="P147" s="20" t="s">
        <v>151</v>
      </c>
      <c r="Q147" s="20" t="s">
        <v>178</v>
      </c>
      <c r="R147" s="20" t="s">
        <v>153</v>
      </c>
      <c r="S147" s="20" t="s">
        <v>179</v>
      </c>
      <c r="T147" s="20" t="s">
        <v>155</v>
      </c>
      <c r="U147" s="20" t="s">
        <v>2239</v>
      </c>
      <c r="V147" s="20" t="s">
        <v>159</v>
      </c>
      <c r="W147" s="20" t="s">
        <v>2241</v>
      </c>
    </row>
  </sheetData>
  <autoFilter ref="A1:W148" xr:uid="{1CC6FA2F-E670-9D43-B92D-A5A0AD5341CE}">
    <sortState xmlns:xlrd2="http://schemas.microsoft.com/office/spreadsheetml/2017/richdata2" ref="A2:W148">
      <sortCondition descending="1" ref="B1:B14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A058A-DB96-174B-B7A4-043BA1FD32CC}">
  <dimension ref="A1:AJ673"/>
  <sheetViews>
    <sheetView workbookViewId="0">
      <selection activeCell="A650" sqref="A642:XFD650"/>
    </sheetView>
  </sheetViews>
  <sheetFormatPr baseColWidth="10" defaultRowHeight="16" x14ac:dyDescent="0.2"/>
  <cols>
    <col min="1" max="1" width="15.33203125" customWidth="1"/>
    <col min="2" max="2" width="12.6640625" bestFit="1" customWidth="1"/>
    <col min="3" max="3" width="24" bestFit="1" customWidth="1"/>
    <col min="5" max="5" width="16.83203125" customWidth="1"/>
    <col min="6" max="6" width="8.33203125" bestFit="1" customWidth="1"/>
    <col min="10" max="10" width="12.1640625" bestFit="1" customWidth="1"/>
  </cols>
  <sheetData>
    <row r="1" spans="1:36" x14ac:dyDescent="0.2">
      <c r="A1" t="s">
        <v>107</v>
      </c>
      <c r="B1" t="s">
        <v>108</v>
      </c>
      <c r="C1" t="s">
        <v>132</v>
      </c>
      <c r="D1" t="s">
        <v>109</v>
      </c>
      <c r="E1" t="s">
        <v>110</v>
      </c>
      <c r="F1" t="s">
        <v>2540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133</v>
      </c>
      <c r="AC1" t="s">
        <v>134</v>
      </c>
      <c r="AD1" t="s">
        <v>2717</v>
      </c>
      <c r="AE1" t="s">
        <v>136</v>
      </c>
      <c r="AF1" t="s">
        <v>137</v>
      </c>
      <c r="AG1" t="s">
        <v>2229</v>
      </c>
      <c r="AH1" t="s">
        <v>2230</v>
      </c>
      <c r="AI1" t="s">
        <v>2718</v>
      </c>
      <c r="AJ1" t="s">
        <v>2550</v>
      </c>
    </row>
    <row r="2" spans="1:36" x14ac:dyDescent="0.2">
      <c r="A2" t="s">
        <v>264</v>
      </c>
      <c r="B2" t="s">
        <v>139</v>
      </c>
      <c r="C2" t="s">
        <v>10</v>
      </c>
      <c r="D2">
        <v>302</v>
      </c>
      <c r="E2">
        <v>119440994564</v>
      </c>
      <c r="F2" s="23">
        <f t="shared" ref="F2:F65" si="0">E2/16000000000</f>
        <v>7.4650621602499996</v>
      </c>
      <c r="G2" t="s">
        <v>16</v>
      </c>
      <c r="H2" t="s">
        <v>265</v>
      </c>
      <c r="I2" t="s">
        <v>141</v>
      </c>
      <c r="J2">
        <v>52840870638</v>
      </c>
      <c r="K2" t="s">
        <v>266</v>
      </c>
      <c r="L2" t="s">
        <v>143</v>
      </c>
      <c r="M2" t="s">
        <v>144</v>
      </c>
      <c r="N2" t="s">
        <v>191</v>
      </c>
      <c r="O2" t="s">
        <v>146</v>
      </c>
      <c r="P2" t="s">
        <v>267</v>
      </c>
      <c r="Q2" t="s">
        <v>36</v>
      </c>
      <c r="R2" t="s">
        <v>176</v>
      </c>
      <c r="S2" t="s">
        <v>268</v>
      </c>
      <c r="T2" t="s">
        <v>149</v>
      </c>
      <c r="U2" t="s">
        <v>269</v>
      </c>
      <c r="V2" t="s">
        <v>151</v>
      </c>
      <c r="W2" t="s">
        <v>178</v>
      </c>
      <c r="X2" t="s">
        <v>153</v>
      </c>
      <c r="Y2" t="s">
        <v>179</v>
      </c>
      <c r="Z2" t="s">
        <v>155</v>
      </c>
      <c r="AA2" t="s">
        <v>156</v>
      </c>
      <c r="AB2" t="s">
        <v>158</v>
      </c>
      <c r="AC2" t="s">
        <v>270</v>
      </c>
      <c r="AD2" t="s">
        <v>10</v>
      </c>
      <c r="AE2" t="s">
        <v>271</v>
      </c>
      <c r="AF2" t="s">
        <v>272</v>
      </c>
      <c r="AG2" t="s">
        <v>2231</v>
      </c>
      <c r="AH2" t="s">
        <v>2232</v>
      </c>
      <c r="AI2" t="s">
        <v>2233</v>
      </c>
    </row>
    <row r="3" spans="1:36" x14ac:dyDescent="0.2">
      <c r="A3" t="s">
        <v>273</v>
      </c>
      <c r="B3" t="s">
        <v>139</v>
      </c>
      <c r="C3" t="s">
        <v>10</v>
      </c>
      <c r="D3">
        <v>302</v>
      </c>
      <c r="E3">
        <v>119297952868</v>
      </c>
      <c r="F3" s="23">
        <f t="shared" si="0"/>
        <v>7.4561220542499997</v>
      </c>
      <c r="G3" t="s">
        <v>16</v>
      </c>
      <c r="H3" t="s">
        <v>265</v>
      </c>
      <c r="I3" t="s">
        <v>141</v>
      </c>
      <c r="J3">
        <v>52249388243</v>
      </c>
      <c r="K3" t="s">
        <v>266</v>
      </c>
      <c r="L3" t="s">
        <v>143</v>
      </c>
      <c r="M3" t="s">
        <v>167</v>
      </c>
      <c r="N3" t="s">
        <v>162</v>
      </c>
      <c r="O3" t="s">
        <v>146</v>
      </c>
      <c r="P3" t="s">
        <v>274</v>
      </c>
      <c r="Q3" t="s">
        <v>36</v>
      </c>
      <c r="R3" t="s">
        <v>176</v>
      </c>
      <c r="S3" t="s">
        <v>268</v>
      </c>
      <c r="T3" t="s">
        <v>149</v>
      </c>
      <c r="U3" t="s">
        <v>275</v>
      </c>
      <c r="V3" t="s">
        <v>151</v>
      </c>
      <c r="W3" t="s">
        <v>178</v>
      </c>
      <c r="X3" t="s">
        <v>153</v>
      </c>
      <c r="Y3" t="s">
        <v>179</v>
      </c>
      <c r="Z3" t="s">
        <v>155</v>
      </c>
      <c r="AA3" t="s">
        <v>156</v>
      </c>
      <c r="AB3" t="s">
        <v>158</v>
      </c>
      <c r="AC3" t="s">
        <v>270</v>
      </c>
      <c r="AD3" t="s">
        <v>10</v>
      </c>
      <c r="AE3" t="s">
        <v>271</v>
      </c>
      <c r="AF3" t="s">
        <v>272</v>
      </c>
      <c r="AG3" t="s">
        <v>2231</v>
      </c>
      <c r="AH3" t="s">
        <v>2232</v>
      </c>
      <c r="AI3" t="s">
        <v>2233</v>
      </c>
    </row>
    <row r="4" spans="1:36" x14ac:dyDescent="0.2">
      <c r="A4" t="s">
        <v>276</v>
      </c>
      <c r="B4" t="s">
        <v>139</v>
      </c>
      <c r="C4" t="s">
        <v>10</v>
      </c>
      <c r="D4">
        <v>298</v>
      </c>
      <c r="E4">
        <v>382866174026</v>
      </c>
      <c r="F4" s="23">
        <f t="shared" si="0"/>
        <v>23.929135876625001</v>
      </c>
      <c r="G4" t="s">
        <v>16</v>
      </c>
      <c r="H4" t="s">
        <v>265</v>
      </c>
      <c r="I4" t="s">
        <v>141</v>
      </c>
      <c r="J4">
        <v>130599675231</v>
      </c>
      <c r="K4" t="s">
        <v>266</v>
      </c>
      <c r="L4" t="s">
        <v>143</v>
      </c>
      <c r="M4" t="s">
        <v>167</v>
      </c>
      <c r="N4" t="s">
        <v>162</v>
      </c>
      <c r="O4" t="s">
        <v>146</v>
      </c>
      <c r="P4" t="s">
        <v>277</v>
      </c>
      <c r="Q4" t="s">
        <v>36</v>
      </c>
      <c r="R4" t="s">
        <v>176</v>
      </c>
      <c r="S4" t="s">
        <v>268</v>
      </c>
      <c r="T4" t="s">
        <v>149</v>
      </c>
      <c r="U4" t="s">
        <v>278</v>
      </c>
      <c r="V4" t="s">
        <v>151</v>
      </c>
      <c r="W4" t="s">
        <v>178</v>
      </c>
      <c r="X4" t="s">
        <v>153</v>
      </c>
      <c r="Y4" t="s">
        <v>179</v>
      </c>
      <c r="Z4" t="s">
        <v>155</v>
      </c>
      <c r="AA4" t="s">
        <v>156</v>
      </c>
      <c r="AB4" t="s">
        <v>158</v>
      </c>
      <c r="AC4" t="s">
        <v>270</v>
      </c>
      <c r="AD4" t="s">
        <v>10</v>
      </c>
      <c r="AE4" t="s">
        <v>271</v>
      </c>
      <c r="AF4" t="s">
        <v>272</v>
      </c>
      <c r="AG4" t="s">
        <v>2231</v>
      </c>
      <c r="AH4" t="s">
        <v>2232</v>
      </c>
      <c r="AI4" t="s">
        <v>2233</v>
      </c>
    </row>
    <row r="5" spans="1:36" x14ac:dyDescent="0.2">
      <c r="A5" t="s">
        <v>279</v>
      </c>
      <c r="B5" t="s">
        <v>139</v>
      </c>
      <c r="C5" t="s">
        <v>10</v>
      </c>
      <c r="D5">
        <v>298</v>
      </c>
      <c r="E5">
        <v>409028750360</v>
      </c>
      <c r="F5" s="23">
        <f t="shared" si="0"/>
        <v>25.5642968975</v>
      </c>
      <c r="G5" t="s">
        <v>16</v>
      </c>
      <c r="H5" t="s">
        <v>265</v>
      </c>
      <c r="I5" t="s">
        <v>141</v>
      </c>
      <c r="J5">
        <v>139332027085</v>
      </c>
      <c r="K5" t="s">
        <v>266</v>
      </c>
      <c r="L5" t="s">
        <v>143</v>
      </c>
      <c r="M5" t="s">
        <v>167</v>
      </c>
      <c r="N5" t="s">
        <v>162</v>
      </c>
      <c r="O5" t="s">
        <v>146</v>
      </c>
      <c r="P5" t="s">
        <v>280</v>
      </c>
      <c r="Q5" t="s">
        <v>36</v>
      </c>
      <c r="R5" t="s">
        <v>176</v>
      </c>
      <c r="S5" t="s">
        <v>268</v>
      </c>
      <c r="T5" t="s">
        <v>149</v>
      </c>
      <c r="U5" t="s">
        <v>281</v>
      </c>
      <c r="V5" t="s">
        <v>151</v>
      </c>
      <c r="W5" t="s">
        <v>178</v>
      </c>
      <c r="X5" t="s">
        <v>153</v>
      </c>
      <c r="Y5" t="s">
        <v>179</v>
      </c>
      <c r="Z5" t="s">
        <v>155</v>
      </c>
      <c r="AA5" t="s">
        <v>156</v>
      </c>
      <c r="AB5" t="s">
        <v>158</v>
      </c>
      <c r="AC5" t="s">
        <v>270</v>
      </c>
      <c r="AD5" t="s">
        <v>10</v>
      </c>
      <c r="AE5" t="s">
        <v>271</v>
      </c>
      <c r="AF5" t="s">
        <v>272</v>
      </c>
      <c r="AG5" t="s">
        <v>2231</v>
      </c>
      <c r="AH5" t="s">
        <v>2232</v>
      </c>
      <c r="AI5" t="s">
        <v>2233</v>
      </c>
    </row>
    <row r="6" spans="1:36" x14ac:dyDescent="0.2">
      <c r="A6" t="s">
        <v>282</v>
      </c>
      <c r="B6" t="s">
        <v>139</v>
      </c>
      <c r="C6" t="s">
        <v>10</v>
      </c>
      <c r="D6">
        <v>298</v>
      </c>
      <c r="E6">
        <v>352230054258</v>
      </c>
      <c r="F6" s="23">
        <f t="shared" si="0"/>
        <v>22.014378391125</v>
      </c>
      <c r="G6" t="s">
        <v>16</v>
      </c>
      <c r="H6" t="s">
        <v>265</v>
      </c>
      <c r="I6" t="s">
        <v>141</v>
      </c>
      <c r="J6">
        <v>117184176695</v>
      </c>
      <c r="K6" t="s">
        <v>266</v>
      </c>
      <c r="L6" t="s">
        <v>143</v>
      </c>
      <c r="M6" t="s">
        <v>144</v>
      </c>
      <c r="N6" t="s">
        <v>162</v>
      </c>
      <c r="O6" t="s">
        <v>163</v>
      </c>
      <c r="P6" t="s">
        <v>283</v>
      </c>
      <c r="Q6" t="s">
        <v>36</v>
      </c>
      <c r="R6" t="s">
        <v>176</v>
      </c>
      <c r="S6" t="s">
        <v>268</v>
      </c>
      <c r="T6" t="s">
        <v>149</v>
      </c>
      <c r="U6" t="s">
        <v>284</v>
      </c>
      <c r="V6" t="s">
        <v>151</v>
      </c>
      <c r="W6" t="s">
        <v>178</v>
      </c>
      <c r="X6" t="s">
        <v>153</v>
      </c>
      <c r="Y6" t="s">
        <v>179</v>
      </c>
      <c r="Z6" t="s">
        <v>155</v>
      </c>
      <c r="AA6" t="s">
        <v>156</v>
      </c>
      <c r="AB6" t="s">
        <v>158</v>
      </c>
      <c r="AC6" t="s">
        <v>270</v>
      </c>
      <c r="AD6" t="s">
        <v>10</v>
      </c>
      <c r="AE6" t="s">
        <v>271</v>
      </c>
      <c r="AF6" t="s">
        <v>272</v>
      </c>
      <c r="AG6" t="s">
        <v>2231</v>
      </c>
      <c r="AH6" t="s">
        <v>2232</v>
      </c>
      <c r="AI6" t="s">
        <v>2233</v>
      </c>
    </row>
    <row r="7" spans="1:36" x14ac:dyDescent="0.2">
      <c r="A7" t="s">
        <v>285</v>
      </c>
      <c r="B7" t="s">
        <v>139</v>
      </c>
      <c r="C7" t="s">
        <v>10</v>
      </c>
      <c r="D7">
        <v>298</v>
      </c>
      <c r="E7">
        <v>336493898801</v>
      </c>
      <c r="F7" s="23">
        <f t="shared" si="0"/>
        <v>21.0308686750625</v>
      </c>
      <c r="G7" t="s">
        <v>16</v>
      </c>
      <c r="H7" t="s">
        <v>265</v>
      </c>
      <c r="I7" t="s">
        <v>141</v>
      </c>
      <c r="J7">
        <v>113190153081</v>
      </c>
      <c r="K7" t="s">
        <v>266</v>
      </c>
      <c r="L7" t="s">
        <v>143</v>
      </c>
      <c r="M7" t="s">
        <v>144</v>
      </c>
      <c r="N7" t="s">
        <v>162</v>
      </c>
      <c r="O7" t="s">
        <v>184</v>
      </c>
      <c r="P7" t="s">
        <v>286</v>
      </c>
      <c r="Q7" t="s">
        <v>36</v>
      </c>
      <c r="R7" t="s">
        <v>176</v>
      </c>
      <c r="S7" t="s">
        <v>268</v>
      </c>
      <c r="T7" t="s">
        <v>149</v>
      </c>
      <c r="U7" t="s">
        <v>287</v>
      </c>
      <c r="V7" t="s">
        <v>151</v>
      </c>
      <c r="W7" t="s">
        <v>178</v>
      </c>
      <c r="X7" t="s">
        <v>153</v>
      </c>
      <c r="Y7" t="s">
        <v>179</v>
      </c>
      <c r="Z7" t="s">
        <v>155</v>
      </c>
      <c r="AA7" t="s">
        <v>156</v>
      </c>
      <c r="AB7" t="s">
        <v>158</v>
      </c>
      <c r="AC7" t="s">
        <v>270</v>
      </c>
      <c r="AD7" t="s">
        <v>10</v>
      </c>
      <c r="AE7" t="s">
        <v>271</v>
      </c>
      <c r="AF7" t="s">
        <v>272</v>
      </c>
      <c r="AG7" t="s">
        <v>2231</v>
      </c>
      <c r="AH7" t="s">
        <v>2232</v>
      </c>
      <c r="AI7" t="s">
        <v>2233</v>
      </c>
    </row>
    <row r="8" spans="1:36" x14ac:dyDescent="0.2">
      <c r="A8" t="s">
        <v>288</v>
      </c>
      <c r="B8" t="s">
        <v>139</v>
      </c>
      <c r="C8" t="s">
        <v>10</v>
      </c>
      <c r="D8">
        <v>298</v>
      </c>
      <c r="E8">
        <v>314638330052</v>
      </c>
      <c r="F8" s="23">
        <f t="shared" si="0"/>
        <v>19.664895628250001</v>
      </c>
      <c r="G8" t="s">
        <v>16</v>
      </c>
      <c r="H8" t="s">
        <v>265</v>
      </c>
      <c r="I8" t="s">
        <v>141</v>
      </c>
      <c r="J8">
        <v>104271399117</v>
      </c>
      <c r="K8" t="s">
        <v>266</v>
      </c>
      <c r="L8" t="s">
        <v>143</v>
      </c>
      <c r="M8" t="s">
        <v>144</v>
      </c>
      <c r="N8" t="s">
        <v>145</v>
      </c>
      <c r="O8" t="s">
        <v>146</v>
      </c>
      <c r="P8" t="s">
        <v>289</v>
      </c>
      <c r="Q8" t="s">
        <v>36</v>
      </c>
      <c r="R8" t="s">
        <v>176</v>
      </c>
      <c r="S8" t="s">
        <v>268</v>
      </c>
      <c r="T8" t="s">
        <v>149</v>
      </c>
      <c r="U8" t="s">
        <v>290</v>
      </c>
      <c r="V8" t="s">
        <v>151</v>
      </c>
      <c r="W8" t="s">
        <v>178</v>
      </c>
      <c r="X8" t="s">
        <v>153</v>
      </c>
      <c r="Y8" t="s">
        <v>179</v>
      </c>
      <c r="Z8" t="s">
        <v>155</v>
      </c>
      <c r="AA8" t="s">
        <v>156</v>
      </c>
      <c r="AB8" t="s">
        <v>158</v>
      </c>
      <c r="AC8" t="s">
        <v>270</v>
      </c>
      <c r="AD8" t="s">
        <v>10</v>
      </c>
      <c r="AE8" t="s">
        <v>271</v>
      </c>
      <c r="AF8" t="s">
        <v>272</v>
      </c>
      <c r="AG8" t="s">
        <v>2231</v>
      </c>
      <c r="AH8" t="s">
        <v>2232</v>
      </c>
      <c r="AI8" t="s">
        <v>2233</v>
      </c>
    </row>
    <row r="9" spans="1:36" x14ac:dyDescent="0.2">
      <c r="A9" t="s">
        <v>291</v>
      </c>
      <c r="B9" t="s">
        <v>139</v>
      </c>
      <c r="C9" t="s">
        <v>10</v>
      </c>
      <c r="D9">
        <v>527</v>
      </c>
      <c r="E9">
        <v>70082571937</v>
      </c>
      <c r="F9" s="23">
        <f t="shared" si="0"/>
        <v>4.3801607460624998</v>
      </c>
      <c r="G9" t="s">
        <v>16</v>
      </c>
      <c r="H9" t="s">
        <v>265</v>
      </c>
      <c r="I9" t="s">
        <v>141</v>
      </c>
      <c r="J9">
        <v>42095251879</v>
      </c>
      <c r="K9" t="s">
        <v>266</v>
      </c>
      <c r="L9" t="s">
        <v>143</v>
      </c>
      <c r="M9" t="s">
        <v>144</v>
      </c>
      <c r="N9" t="s">
        <v>162</v>
      </c>
      <c r="O9" t="s">
        <v>146</v>
      </c>
      <c r="P9" t="s">
        <v>292</v>
      </c>
      <c r="Q9" t="s">
        <v>36</v>
      </c>
      <c r="R9" t="s">
        <v>176</v>
      </c>
      <c r="S9" t="s">
        <v>268</v>
      </c>
      <c r="T9" t="s">
        <v>149</v>
      </c>
      <c r="U9" t="s">
        <v>293</v>
      </c>
      <c r="V9" t="s">
        <v>151</v>
      </c>
      <c r="W9" t="s">
        <v>178</v>
      </c>
      <c r="X9" t="s">
        <v>153</v>
      </c>
      <c r="Y9" t="s">
        <v>179</v>
      </c>
      <c r="Z9" t="s">
        <v>155</v>
      </c>
      <c r="AA9" t="s">
        <v>156</v>
      </c>
      <c r="AB9" t="s">
        <v>158</v>
      </c>
      <c r="AC9" t="s">
        <v>270</v>
      </c>
      <c r="AD9" t="s">
        <v>10</v>
      </c>
      <c r="AE9" t="s">
        <v>271</v>
      </c>
      <c r="AF9" t="s">
        <v>272</v>
      </c>
      <c r="AG9" t="s">
        <v>2231</v>
      </c>
      <c r="AH9" t="s">
        <v>2232</v>
      </c>
      <c r="AI9" t="s">
        <v>2233</v>
      </c>
    </row>
    <row r="10" spans="1:36" x14ac:dyDescent="0.2">
      <c r="A10" t="s">
        <v>294</v>
      </c>
      <c r="B10" t="s">
        <v>139</v>
      </c>
      <c r="C10" t="s">
        <v>10</v>
      </c>
      <c r="D10">
        <v>527</v>
      </c>
      <c r="E10">
        <v>60796490448</v>
      </c>
      <c r="F10" s="23">
        <f t="shared" si="0"/>
        <v>3.799780653</v>
      </c>
      <c r="G10" t="s">
        <v>16</v>
      </c>
      <c r="H10" t="s">
        <v>265</v>
      </c>
      <c r="I10" t="s">
        <v>141</v>
      </c>
      <c r="J10">
        <v>37249448722</v>
      </c>
      <c r="K10" t="s">
        <v>266</v>
      </c>
      <c r="L10" t="s">
        <v>143</v>
      </c>
      <c r="M10" t="s">
        <v>167</v>
      </c>
      <c r="N10" t="s">
        <v>162</v>
      </c>
      <c r="O10" t="s">
        <v>184</v>
      </c>
      <c r="P10" t="s">
        <v>295</v>
      </c>
      <c r="Q10" t="s">
        <v>36</v>
      </c>
      <c r="R10" t="s">
        <v>176</v>
      </c>
      <c r="S10" t="s">
        <v>268</v>
      </c>
      <c r="T10" t="s">
        <v>149</v>
      </c>
      <c r="U10" t="s">
        <v>296</v>
      </c>
      <c r="V10" t="s">
        <v>151</v>
      </c>
      <c r="W10" t="s">
        <v>178</v>
      </c>
      <c r="X10" t="s">
        <v>153</v>
      </c>
      <c r="Y10" t="s">
        <v>179</v>
      </c>
      <c r="Z10" t="s">
        <v>155</v>
      </c>
      <c r="AA10" t="s">
        <v>156</v>
      </c>
      <c r="AB10" t="s">
        <v>158</v>
      </c>
      <c r="AC10" t="s">
        <v>270</v>
      </c>
      <c r="AD10" t="s">
        <v>10</v>
      </c>
      <c r="AE10" t="s">
        <v>271</v>
      </c>
      <c r="AF10" t="s">
        <v>272</v>
      </c>
      <c r="AG10" t="s">
        <v>2231</v>
      </c>
      <c r="AH10" t="s">
        <v>2232</v>
      </c>
      <c r="AI10" t="s">
        <v>2233</v>
      </c>
    </row>
    <row r="11" spans="1:36" x14ac:dyDescent="0.2">
      <c r="A11" t="s">
        <v>297</v>
      </c>
      <c r="B11" t="s">
        <v>139</v>
      </c>
      <c r="C11" t="s">
        <v>10</v>
      </c>
      <c r="D11">
        <v>527</v>
      </c>
      <c r="E11">
        <v>84493171209</v>
      </c>
      <c r="F11" s="23">
        <f t="shared" si="0"/>
        <v>5.2808232005624998</v>
      </c>
      <c r="G11" t="s">
        <v>16</v>
      </c>
      <c r="H11" t="s">
        <v>265</v>
      </c>
      <c r="I11" t="s">
        <v>141</v>
      </c>
      <c r="J11">
        <v>49578246019</v>
      </c>
      <c r="K11" t="s">
        <v>266</v>
      </c>
      <c r="L11" t="s">
        <v>143</v>
      </c>
      <c r="M11" t="s">
        <v>144</v>
      </c>
      <c r="N11" t="s">
        <v>216</v>
      </c>
      <c r="O11" t="s">
        <v>146</v>
      </c>
      <c r="P11" t="s">
        <v>298</v>
      </c>
      <c r="Q11" t="s">
        <v>36</v>
      </c>
      <c r="R11" t="s">
        <v>176</v>
      </c>
      <c r="S11" t="s">
        <v>268</v>
      </c>
      <c r="T11" t="s">
        <v>149</v>
      </c>
      <c r="U11" t="s">
        <v>299</v>
      </c>
      <c r="V11" t="s">
        <v>151</v>
      </c>
      <c r="W11" t="s">
        <v>178</v>
      </c>
      <c r="X11" t="s">
        <v>153</v>
      </c>
      <c r="Y11" t="s">
        <v>179</v>
      </c>
      <c r="Z11" t="s">
        <v>155</v>
      </c>
      <c r="AA11" t="s">
        <v>156</v>
      </c>
      <c r="AB11" t="s">
        <v>158</v>
      </c>
      <c r="AC11" t="s">
        <v>270</v>
      </c>
      <c r="AD11" t="s">
        <v>10</v>
      </c>
      <c r="AE11" t="s">
        <v>271</v>
      </c>
      <c r="AF11" t="s">
        <v>272</v>
      </c>
      <c r="AG11" t="s">
        <v>2231</v>
      </c>
      <c r="AH11" t="s">
        <v>2232</v>
      </c>
      <c r="AI11" t="s">
        <v>2233</v>
      </c>
    </row>
    <row r="12" spans="1:36" x14ac:dyDescent="0.2">
      <c r="A12" t="s">
        <v>300</v>
      </c>
      <c r="B12" t="s">
        <v>139</v>
      </c>
      <c r="C12" t="s">
        <v>10</v>
      </c>
      <c r="D12">
        <v>527</v>
      </c>
      <c r="E12">
        <v>64804842686</v>
      </c>
      <c r="F12" s="23">
        <f t="shared" si="0"/>
        <v>4.050302667875</v>
      </c>
      <c r="G12" t="s">
        <v>16</v>
      </c>
      <c r="H12" t="s">
        <v>265</v>
      </c>
      <c r="I12" t="s">
        <v>141</v>
      </c>
      <c r="J12">
        <v>38850230297</v>
      </c>
      <c r="K12" t="s">
        <v>266</v>
      </c>
      <c r="L12" t="s">
        <v>143</v>
      </c>
      <c r="M12" t="s">
        <v>144</v>
      </c>
      <c r="N12" t="s">
        <v>162</v>
      </c>
      <c r="O12" t="s">
        <v>146</v>
      </c>
      <c r="P12" t="s">
        <v>301</v>
      </c>
      <c r="Q12" t="s">
        <v>36</v>
      </c>
      <c r="R12" t="s">
        <v>176</v>
      </c>
      <c r="S12" t="s">
        <v>268</v>
      </c>
      <c r="T12" t="s">
        <v>149</v>
      </c>
      <c r="U12" t="s">
        <v>302</v>
      </c>
      <c r="V12" t="s">
        <v>151</v>
      </c>
      <c r="W12" t="s">
        <v>178</v>
      </c>
      <c r="X12" t="s">
        <v>153</v>
      </c>
      <c r="Y12" t="s">
        <v>179</v>
      </c>
      <c r="Z12" t="s">
        <v>155</v>
      </c>
      <c r="AA12" t="s">
        <v>156</v>
      </c>
      <c r="AB12" t="s">
        <v>158</v>
      </c>
      <c r="AC12" t="s">
        <v>270</v>
      </c>
      <c r="AD12" t="s">
        <v>10</v>
      </c>
      <c r="AE12" t="s">
        <v>271</v>
      </c>
      <c r="AF12" t="s">
        <v>272</v>
      </c>
      <c r="AG12" t="s">
        <v>2231</v>
      </c>
      <c r="AH12" t="s">
        <v>2232</v>
      </c>
      <c r="AI12" t="s">
        <v>2233</v>
      </c>
    </row>
    <row r="13" spans="1:36" x14ac:dyDescent="0.2">
      <c r="A13" t="s">
        <v>303</v>
      </c>
      <c r="B13" t="s">
        <v>139</v>
      </c>
      <c r="C13" t="s">
        <v>10</v>
      </c>
      <c r="D13">
        <v>527</v>
      </c>
      <c r="E13">
        <v>86153600465</v>
      </c>
      <c r="F13" s="23">
        <f t="shared" si="0"/>
        <v>5.3846000290624998</v>
      </c>
      <c r="G13" t="s">
        <v>16</v>
      </c>
      <c r="H13" t="s">
        <v>265</v>
      </c>
      <c r="I13" t="s">
        <v>141</v>
      </c>
      <c r="J13">
        <v>49842988846</v>
      </c>
      <c r="K13" t="s">
        <v>266</v>
      </c>
      <c r="L13" t="s">
        <v>143</v>
      </c>
      <c r="M13" t="s">
        <v>144</v>
      </c>
      <c r="N13" t="s">
        <v>145</v>
      </c>
      <c r="O13" t="s">
        <v>146</v>
      </c>
      <c r="P13" t="s">
        <v>304</v>
      </c>
      <c r="Q13" t="s">
        <v>36</v>
      </c>
      <c r="R13" t="s">
        <v>176</v>
      </c>
      <c r="S13" t="s">
        <v>268</v>
      </c>
      <c r="T13" t="s">
        <v>149</v>
      </c>
      <c r="U13" t="s">
        <v>305</v>
      </c>
      <c r="V13" t="s">
        <v>151</v>
      </c>
      <c r="W13" t="s">
        <v>178</v>
      </c>
      <c r="X13" t="s">
        <v>153</v>
      </c>
      <c r="Y13" t="s">
        <v>179</v>
      </c>
      <c r="Z13" t="s">
        <v>155</v>
      </c>
      <c r="AA13" t="s">
        <v>156</v>
      </c>
      <c r="AB13" t="s">
        <v>158</v>
      </c>
      <c r="AC13" t="s">
        <v>270</v>
      </c>
      <c r="AD13" t="s">
        <v>10</v>
      </c>
      <c r="AE13" t="s">
        <v>271</v>
      </c>
      <c r="AF13" t="s">
        <v>272</v>
      </c>
      <c r="AG13" t="s">
        <v>2231</v>
      </c>
      <c r="AH13" t="s">
        <v>2232</v>
      </c>
      <c r="AI13" t="s">
        <v>2233</v>
      </c>
    </row>
    <row r="14" spans="1:36" x14ac:dyDescent="0.2">
      <c r="A14" t="s">
        <v>306</v>
      </c>
      <c r="B14" t="s">
        <v>139</v>
      </c>
      <c r="C14" t="s">
        <v>10</v>
      </c>
      <c r="D14">
        <v>527</v>
      </c>
      <c r="E14">
        <v>65647364206</v>
      </c>
      <c r="F14" s="23">
        <f t="shared" si="0"/>
        <v>4.1029602628750004</v>
      </c>
      <c r="G14" t="s">
        <v>16</v>
      </c>
      <c r="H14" t="s">
        <v>265</v>
      </c>
      <c r="I14" t="s">
        <v>141</v>
      </c>
      <c r="J14">
        <v>38782101118</v>
      </c>
      <c r="K14" t="s">
        <v>266</v>
      </c>
      <c r="L14" t="s">
        <v>143</v>
      </c>
      <c r="M14" t="s">
        <v>144</v>
      </c>
      <c r="N14" t="s">
        <v>173</v>
      </c>
      <c r="O14" t="s">
        <v>184</v>
      </c>
      <c r="P14" t="s">
        <v>307</v>
      </c>
      <c r="Q14" t="s">
        <v>36</v>
      </c>
      <c r="R14" t="s">
        <v>176</v>
      </c>
      <c r="S14" t="s">
        <v>268</v>
      </c>
      <c r="T14" t="s">
        <v>149</v>
      </c>
      <c r="U14" t="s">
        <v>308</v>
      </c>
      <c r="V14" t="s">
        <v>151</v>
      </c>
      <c r="W14" t="s">
        <v>178</v>
      </c>
      <c r="X14" t="s">
        <v>153</v>
      </c>
      <c r="Y14" t="s">
        <v>179</v>
      </c>
      <c r="Z14" t="s">
        <v>155</v>
      </c>
      <c r="AA14" t="s">
        <v>156</v>
      </c>
      <c r="AB14" t="s">
        <v>158</v>
      </c>
      <c r="AC14" t="s">
        <v>270</v>
      </c>
      <c r="AD14" t="s">
        <v>10</v>
      </c>
      <c r="AE14" t="s">
        <v>271</v>
      </c>
      <c r="AF14" t="s">
        <v>272</v>
      </c>
      <c r="AG14" t="s">
        <v>2231</v>
      </c>
      <c r="AH14" t="s">
        <v>2232</v>
      </c>
      <c r="AI14" t="s">
        <v>2233</v>
      </c>
    </row>
    <row r="15" spans="1:36" x14ac:dyDescent="0.2">
      <c r="A15" t="s">
        <v>309</v>
      </c>
      <c r="B15" t="s">
        <v>139</v>
      </c>
      <c r="C15" t="s">
        <v>10</v>
      </c>
      <c r="D15">
        <v>527</v>
      </c>
      <c r="E15">
        <v>43087544298</v>
      </c>
      <c r="F15" s="23">
        <f t="shared" si="0"/>
        <v>2.6929715186249998</v>
      </c>
      <c r="G15" t="s">
        <v>16</v>
      </c>
      <c r="H15" t="s">
        <v>265</v>
      </c>
      <c r="I15" t="s">
        <v>141</v>
      </c>
      <c r="J15">
        <v>25762680486</v>
      </c>
      <c r="K15" t="s">
        <v>266</v>
      </c>
      <c r="L15" t="s">
        <v>143</v>
      </c>
      <c r="M15" t="s">
        <v>167</v>
      </c>
      <c r="N15" t="s">
        <v>145</v>
      </c>
      <c r="O15" t="s">
        <v>146</v>
      </c>
      <c r="P15" t="s">
        <v>310</v>
      </c>
      <c r="Q15" t="s">
        <v>36</v>
      </c>
      <c r="R15" t="s">
        <v>176</v>
      </c>
      <c r="S15" t="s">
        <v>268</v>
      </c>
      <c r="T15" t="s">
        <v>149</v>
      </c>
      <c r="U15" t="s">
        <v>311</v>
      </c>
      <c r="V15" t="s">
        <v>151</v>
      </c>
      <c r="W15" t="s">
        <v>178</v>
      </c>
      <c r="X15" t="s">
        <v>153</v>
      </c>
      <c r="Y15" t="s">
        <v>179</v>
      </c>
      <c r="Z15" t="s">
        <v>155</v>
      </c>
      <c r="AA15" t="s">
        <v>156</v>
      </c>
      <c r="AB15" t="s">
        <v>158</v>
      </c>
      <c r="AC15" t="s">
        <v>270</v>
      </c>
      <c r="AD15" t="s">
        <v>10</v>
      </c>
      <c r="AE15" t="s">
        <v>271</v>
      </c>
      <c r="AF15" t="s">
        <v>272</v>
      </c>
      <c r="AG15" t="s">
        <v>2231</v>
      </c>
      <c r="AH15" t="s">
        <v>2232</v>
      </c>
      <c r="AI15" t="s">
        <v>2233</v>
      </c>
    </row>
    <row r="16" spans="1:36" x14ac:dyDescent="0.2">
      <c r="A16" t="s">
        <v>312</v>
      </c>
      <c r="B16" t="s">
        <v>139</v>
      </c>
      <c r="C16" t="s">
        <v>10</v>
      </c>
      <c r="D16">
        <v>527</v>
      </c>
      <c r="E16">
        <v>37327441639</v>
      </c>
      <c r="F16" s="23">
        <f t="shared" si="0"/>
        <v>2.3329651024375</v>
      </c>
      <c r="G16" t="s">
        <v>16</v>
      </c>
      <c r="H16" t="s">
        <v>265</v>
      </c>
      <c r="I16" t="s">
        <v>141</v>
      </c>
      <c r="J16">
        <v>22809373495</v>
      </c>
      <c r="K16" t="s">
        <v>266</v>
      </c>
      <c r="L16" t="s">
        <v>143</v>
      </c>
      <c r="M16" t="s">
        <v>144</v>
      </c>
      <c r="N16" t="s">
        <v>162</v>
      </c>
      <c r="O16" t="s">
        <v>146</v>
      </c>
      <c r="P16" t="s">
        <v>313</v>
      </c>
      <c r="Q16" t="s">
        <v>36</v>
      </c>
      <c r="R16" t="s">
        <v>176</v>
      </c>
      <c r="S16" t="s">
        <v>268</v>
      </c>
      <c r="T16" t="s">
        <v>149</v>
      </c>
      <c r="U16" t="s">
        <v>314</v>
      </c>
      <c r="V16" t="s">
        <v>151</v>
      </c>
      <c r="W16" t="s">
        <v>178</v>
      </c>
      <c r="X16" t="s">
        <v>153</v>
      </c>
      <c r="Y16" t="s">
        <v>179</v>
      </c>
      <c r="Z16" t="s">
        <v>155</v>
      </c>
      <c r="AA16" t="s">
        <v>156</v>
      </c>
      <c r="AB16" t="s">
        <v>158</v>
      </c>
      <c r="AC16" t="s">
        <v>270</v>
      </c>
      <c r="AD16" t="s">
        <v>10</v>
      </c>
      <c r="AE16" t="s">
        <v>271</v>
      </c>
      <c r="AF16" t="s">
        <v>272</v>
      </c>
      <c r="AG16" t="s">
        <v>2231</v>
      </c>
      <c r="AH16" t="s">
        <v>2232</v>
      </c>
      <c r="AI16" t="s">
        <v>2233</v>
      </c>
    </row>
    <row r="17" spans="1:35" x14ac:dyDescent="0.2">
      <c r="A17" t="s">
        <v>315</v>
      </c>
      <c r="B17" t="s">
        <v>139</v>
      </c>
      <c r="C17" t="s">
        <v>10</v>
      </c>
      <c r="D17">
        <v>298</v>
      </c>
      <c r="E17">
        <v>350643046624</v>
      </c>
      <c r="F17" s="23">
        <f t="shared" si="0"/>
        <v>21.915190414000001</v>
      </c>
      <c r="G17" t="s">
        <v>16</v>
      </c>
      <c r="H17" t="s">
        <v>265</v>
      </c>
      <c r="I17" t="s">
        <v>141</v>
      </c>
      <c r="J17">
        <v>117618412520</v>
      </c>
      <c r="K17" t="s">
        <v>266</v>
      </c>
      <c r="L17" t="s">
        <v>143</v>
      </c>
      <c r="M17" t="s">
        <v>167</v>
      </c>
      <c r="N17" t="s">
        <v>145</v>
      </c>
      <c r="O17" t="s">
        <v>184</v>
      </c>
      <c r="P17" t="s">
        <v>316</v>
      </c>
      <c r="Q17" t="s">
        <v>36</v>
      </c>
      <c r="R17" t="s">
        <v>176</v>
      </c>
      <c r="S17" t="s">
        <v>268</v>
      </c>
      <c r="T17" t="s">
        <v>149</v>
      </c>
      <c r="U17" t="s">
        <v>317</v>
      </c>
      <c r="V17" t="s">
        <v>151</v>
      </c>
      <c r="W17" t="s">
        <v>178</v>
      </c>
      <c r="X17" t="s">
        <v>153</v>
      </c>
      <c r="Y17" t="s">
        <v>179</v>
      </c>
      <c r="Z17" t="s">
        <v>155</v>
      </c>
      <c r="AA17" t="s">
        <v>156</v>
      </c>
      <c r="AB17" t="s">
        <v>158</v>
      </c>
      <c r="AC17" t="s">
        <v>270</v>
      </c>
      <c r="AD17" t="s">
        <v>10</v>
      </c>
      <c r="AE17" t="s">
        <v>271</v>
      </c>
      <c r="AF17" t="s">
        <v>272</v>
      </c>
      <c r="AG17" t="s">
        <v>2231</v>
      </c>
      <c r="AH17" t="s">
        <v>2232</v>
      </c>
      <c r="AI17" t="s">
        <v>2233</v>
      </c>
    </row>
    <row r="18" spans="1:35" x14ac:dyDescent="0.2">
      <c r="A18" t="s">
        <v>318</v>
      </c>
      <c r="B18" t="s">
        <v>139</v>
      </c>
      <c r="C18" t="s">
        <v>10</v>
      </c>
      <c r="D18">
        <v>527</v>
      </c>
      <c r="E18">
        <v>90833360142</v>
      </c>
      <c r="F18" s="23">
        <f t="shared" si="0"/>
        <v>5.6770850088750002</v>
      </c>
      <c r="G18" t="s">
        <v>16</v>
      </c>
      <c r="H18" t="s">
        <v>265</v>
      </c>
      <c r="I18" t="s">
        <v>141</v>
      </c>
      <c r="J18">
        <v>43771447868</v>
      </c>
      <c r="K18" t="s">
        <v>266</v>
      </c>
      <c r="L18" t="s">
        <v>143</v>
      </c>
      <c r="M18" t="s">
        <v>144</v>
      </c>
      <c r="N18" t="s">
        <v>162</v>
      </c>
      <c r="O18" t="s">
        <v>184</v>
      </c>
      <c r="P18" t="s">
        <v>319</v>
      </c>
      <c r="Q18" t="s">
        <v>36</v>
      </c>
      <c r="R18" t="s">
        <v>176</v>
      </c>
      <c r="S18" t="s">
        <v>268</v>
      </c>
      <c r="T18" t="s">
        <v>149</v>
      </c>
      <c r="U18" t="s">
        <v>320</v>
      </c>
      <c r="V18" t="s">
        <v>151</v>
      </c>
      <c r="W18" t="s">
        <v>178</v>
      </c>
      <c r="X18" t="s">
        <v>153</v>
      </c>
      <c r="Y18" t="s">
        <v>179</v>
      </c>
      <c r="Z18" t="s">
        <v>155</v>
      </c>
      <c r="AA18" t="s">
        <v>156</v>
      </c>
      <c r="AB18" t="s">
        <v>158</v>
      </c>
      <c r="AC18" t="s">
        <v>270</v>
      </c>
      <c r="AD18" t="s">
        <v>10</v>
      </c>
      <c r="AE18" t="s">
        <v>271</v>
      </c>
      <c r="AF18" t="s">
        <v>272</v>
      </c>
      <c r="AG18" t="s">
        <v>2231</v>
      </c>
      <c r="AH18" t="s">
        <v>2232</v>
      </c>
      <c r="AI18" t="s">
        <v>2233</v>
      </c>
    </row>
    <row r="19" spans="1:35" x14ac:dyDescent="0.2">
      <c r="A19" t="s">
        <v>321</v>
      </c>
      <c r="B19" t="s">
        <v>139</v>
      </c>
      <c r="C19" t="s">
        <v>10</v>
      </c>
      <c r="D19">
        <v>527</v>
      </c>
      <c r="E19">
        <v>72174695414</v>
      </c>
      <c r="F19" s="23">
        <f t="shared" si="0"/>
        <v>4.5109184633749999</v>
      </c>
      <c r="G19" t="s">
        <v>16</v>
      </c>
      <c r="H19" t="s">
        <v>265</v>
      </c>
      <c r="I19" t="s">
        <v>141</v>
      </c>
      <c r="J19">
        <v>35196786973</v>
      </c>
      <c r="K19" t="s">
        <v>266</v>
      </c>
      <c r="L19" t="s">
        <v>143</v>
      </c>
      <c r="M19" t="s">
        <v>144</v>
      </c>
      <c r="N19" t="s">
        <v>216</v>
      </c>
      <c r="O19" t="s">
        <v>146</v>
      </c>
      <c r="P19" t="s">
        <v>322</v>
      </c>
      <c r="Q19" t="s">
        <v>36</v>
      </c>
      <c r="R19" t="s">
        <v>176</v>
      </c>
      <c r="S19" t="s">
        <v>268</v>
      </c>
      <c r="T19" t="s">
        <v>149</v>
      </c>
      <c r="U19" t="s">
        <v>323</v>
      </c>
      <c r="V19" t="s">
        <v>151</v>
      </c>
      <c r="W19" t="s">
        <v>178</v>
      </c>
      <c r="X19" t="s">
        <v>153</v>
      </c>
      <c r="Y19" t="s">
        <v>179</v>
      </c>
      <c r="Z19" t="s">
        <v>155</v>
      </c>
      <c r="AA19" t="s">
        <v>156</v>
      </c>
      <c r="AB19" t="s">
        <v>158</v>
      </c>
      <c r="AC19" t="s">
        <v>270</v>
      </c>
      <c r="AD19" t="s">
        <v>10</v>
      </c>
      <c r="AE19" t="s">
        <v>271</v>
      </c>
      <c r="AF19" t="s">
        <v>272</v>
      </c>
      <c r="AG19" t="s">
        <v>2231</v>
      </c>
      <c r="AH19" t="s">
        <v>2232</v>
      </c>
      <c r="AI19" t="s">
        <v>2233</v>
      </c>
    </row>
    <row r="20" spans="1:35" x14ac:dyDescent="0.2">
      <c r="A20" t="s">
        <v>324</v>
      </c>
      <c r="B20" t="s">
        <v>139</v>
      </c>
      <c r="C20" t="s">
        <v>10</v>
      </c>
      <c r="D20">
        <v>527</v>
      </c>
      <c r="E20">
        <v>48448796669</v>
      </c>
      <c r="F20" s="23">
        <f t="shared" si="0"/>
        <v>3.0280497918124998</v>
      </c>
      <c r="G20" t="s">
        <v>16</v>
      </c>
      <c r="H20" t="s">
        <v>265</v>
      </c>
      <c r="I20" t="s">
        <v>141</v>
      </c>
      <c r="J20">
        <v>31082503851</v>
      </c>
      <c r="K20" t="s">
        <v>266</v>
      </c>
      <c r="L20" t="s">
        <v>143</v>
      </c>
      <c r="M20" t="s">
        <v>144</v>
      </c>
      <c r="N20" t="s">
        <v>216</v>
      </c>
      <c r="O20" t="s">
        <v>146</v>
      </c>
      <c r="P20" t="s">
        <v>325</v>
      </c>
      <c r="Q20" t="s">
        <v>36</v>
      </c>
      <c r="R20" t="s">
        <v>176</v>
      </c>
      <c r="S20" t="s">
        <v>268</v>
      </c>
      <c r="T20" t="s">
        <v>149</v>
      </c>
      <c r="U20" t="s">
        <v>326</v>
      </c>
      <c r="V20" t="s">
        <v>151</v>
      </c>
      <c r="W20" t="s">
        <v>178</v>
      </c>
      <c r="X20" t="s">
        <v>153</v>
      </c>
      <c r="Y20" t="s">
        <v>179</v>
      </c>
      <c r="Z20" t="s">
        <v>155</v>
      </c>
      <c r="AA20" t="s">
        <v>156</v>
      </c>
      <c r="AB20" t="s">
        <v>158</v>
      </c>
      <c r="AC20" t="s">
        <v>270</v>
      </c>
      <c r="AD20" t="s">
        <v>10</v>
      </c>
      <c r="AE20" t="s">
        <v>271</v>
      </c>
      <c r="AF20" t="s">
        <v>272</v>
      </c>
      <c r="AG20" t="s">
        <v>2231</v>
      </c>
      <c r="AH20" t="s">
        <v>2232</v>
      </c>
      <c r="AI20" t="s">
        <v>2233</v>
      </c>
    </row>
    <row r="21" spans="1:35" x14ac:dyDescent="0.2">
      <c r="A21" t="s">
        <v>1992</v>
      </c>
      <c r="B21" t="s">
        <v>139</v>
      </c>
      <c r="C21" t="s">
        <v>10</v>
      </c>
      <c r="D21">
        <v>527</v>
      </c>
      <c r="E21">
        <v>41466663484</v>
      </c>
      <c r="F21" s="23">
        <f t="shared" si="0"/>
        <v>2.5916664677500001</v>
      </c>
      <c r="G21" t="s">
        <v>16</v>
      </c>
      <c r="H21" t="s">
        <v>265</v>
      </c>
      <c r="I21" t="s">
        <v>141</v>
      </c>
      <c r="J21">
        <v>27086254408</v>
      </c>
      <c r="K21" t="s">
        <v>266</v>
      </c>
      <c r="L21" t="s">
        <v>143</v>
      </c>
      <c r="M21" t="s">
        <v>144</v>
      </c>
      <c r="N21" t="s">
        <v>216</v>
      </c>
      <c r="O21" t="s">
        <v>146</v>
      </c>
      <c r="P21" t="s">
        <v>1993</v>
      </c>
      <c r="Q21" t="s">
        <v>36</v>
      </c>
      <c r="R21" t="s">
        <v>176</v>
      </c>
      <c r="S21" t="s">
        <v>268</v>
      </c>
      <c r="T21" t="s">
        <v>149</v>
      </c>
      <c r="U21" t="s">
        <v>1994</v>
      </c>
      <c r="V21" t="s">
        <v>151</v>
      </c>
      <c r="W21" t="s">
        <v>178</v>
      </c>
      <c r="X21" t="s">
        <v>153</v>
      </c>
      <c r="Y21" t="s">
        <v>179</v>
      </c>
      <c r="Z21" t="s">
        <v>155</v>
      </c>
      <c r="AA21" t="s">
        <v>156</v>
      </c>
      <c r="AB21" t="s">
        <v>158</v>
      </c>
      <c r="AC21" t="s">
        <v>270</v>
      </c>
      <c r="AD21" t="s">
        <v>10</v>
      </c>
      <c r="AE21" t="s">
        <v>271</v>
      </c>
      <c r="AF21" t="s">
        <v>272</v>
      </c>
      <c r="AG21" t="s">
        <v>2231</v>
      </c>
      <c r="AH21" t="s">
        <v>2232</v>
      </c>
      <c r="AI21" t="s">
        <v>2233</v>
      </c>
    </row>
    <row r="22" spans="1:35" x14ac:dyDescent="0.2">
      <c r="A22" t="s">
        <v>327</v>
      </c>
      <c r="B22" t="s">
        <v>139</v>
      </c>
      <c r="C22" t="s">
        <v>10</v>
      </c>
      <c r="D22">
        <v>527</v>
      </c>
      <c r="E22">
        <v>94925439252</v>
      </c>
      <c r="F22" s="23">
        <f t="shared" si="0"/>
        <v>5.9328399532500002</v>
      </c>
      <c r="G22" t="s">
        <v>16</v>
      </c>
      <c r="H22" t="s">
        <v>265</v>
      </c>
      <c r="I22" t="s">
        <v>141</v>
      </c>
      <c r="J22">
        <v>45356653594</v>
      </c>
      <c r="K22" t="s">
        <v>266</v>
      </c>
      <c r="L22" t="s">
        <v>143</v>
      </c>
      <c r="M22" t="s">
        <v>167</v>
      </c>
      <c r="N22" t="s">
        <v>162</v>
      </c>
      <c r="O22" t="s">
        <v>146</v>
      </c>
      <c r="P22" t="s">
        <v>328</v>
      </c>
      <c r="Q22" t="s">
        <v>36</v>
      </c>
      <c r="R22" t="s">
        <v>176</v>
      </c>
      <c r="S22" t="s">
        <v>268</v>
      </c>
      <c r="T22" t="s">
        <v>149</v>
      </c>
      <c r="U22" t="s">
        <v>329</v>
      </c>
      <c r="V22" t="s">
        <v>151</v>
      </c>
      <c r="W22" t="s">
        <v>178</v>
      </c>
      <c r="X22" t="s">
        <v>153</v>
      </c>
      <c r="Y22" t="s">
        <v>179</v>
      </c>
      <c r="Z22" t="s">
        <v>155</v>
      </c>
      <c r="AA22" t="s">
        <v>156</v>
      </c>
      <c r="AB22" t="s">
        <v>158</v>
      </c>
      <c r="AC22" t="s">
        <v>270</v>
      </c>
      <c r="AD22" t="s">
        <v>10</v>
      </c>
      <c r="AE22" t="s">
        <v>271</v>
      </c>
      <c r="AF22" t="s">
        <v>272</v>
      </c>
      <c r="AG22" t="s">
        <v>2231</v>
      </c>
      <c r="AH22" t="s">
        <v>2232</v>
      </c>
      <c r="AI22" t="s">
        <v>2233</v>
      </c>
    </row>
    <row r="23" spans="1:35" x14ac:dyDescent="0.2">
      <c r="A23" t="s">
        <v>330</v>
      </c>
      <c r="B23" t="s">
        <v>139</v>
      </c>
      <c r="C23" t="s">
        <v>10</v>
      </c>
      <c r="D23">
        <v>527</v>
      </c>
      <c r="E23">
        <v>75521246339</v>
      </c>
      <c r="F23" s="23">
        <f t="shared" si="0"/>
        <v>4.7200778961875001</v>
      </c>
      <c r="G23" t="s">
        <v>16</v>
      </c>
      <c r="H23" t="s">
        <v>265</v>
      </c>
      <c r="I23" t="s">
        <v>141</v>
      </c>
      <c r="J23">
        <v>36517312010</v>
      </c>
      <c r="K23" t="s">
        <v>266</v>
      </c>
      <c r="L23" t="s">
        <v>143</v>
      </c>
      <c r="M23" t="s">
        <v>167</v>
      </c>
      <c r="N23" t="s">
        <v>162</v>
      </c>
      <c r="O23" t="s">
        <v>146</v>
      </c>
      <c r="P23" t="s">
        <v>331</v>
      </c>
      <c r="Q23" t="s">
        <v>36</v>
      </c>
      <c r="R23" t="s">
        <v>176</v>
      </c>
      <c r="S23" t="s">
        <v>268</v>
      </c>
      <c r="T23" t="s">
        <v>149</v>
      </c>
      <c r="U23" t="s">
        <v>332</v>
      </c>
      <c r="V23" t="s">
        <v>151</v>
      </c>
      <c r="W23" t="s">
        <v>178</v>
      </c>
      <c r="X23" t="s">
        <v>153</v>
      </c>
      <c r="Y23" t="s">
        <v>179</v>
      </c>
      <c r="Z23" t="s">
        <v>155</v>
      </c>
      <c r="AA23" t="s">
        <v>156</v>
      </c>
      <c r="AB23" t="s">
        <v>158</v>
      </c>
      <c r="AC23" t="s">
        <v>270</v>
      </c>
      <c r="AD23" t="s">
        <v>10</v>
      </c>
      <c r="AE23" t="s">
        <v>271</v>
      </c>
      <c r="AF23" t="s">
        <v>272</v>
      </c>
      <c r="AG23" t="s">
        <v>2231</v>
      </c>
      <c r="AH23" t="s">
        <v>2232</v>
      </c>
      <c r="AI23" t="s">
        <v>2233</v>
      </c>
    </row>
    <row r="24" spans="1:35" x14ac:dyDescent="0.2">
      <c r="A24" t="s">
        <v>333</v>
      </c>
      <c r="B24" t="s">
        <v>139</v>
      </c>
      <c r="C24" t="s">
        <v>10</v>
      </c>
      <c r="D24">
        <v>527</v>
      </c>
      <c r="E24">
        <v>92200145726</v>
      </c>
      <c r="F24" s="23">
        <f t="shared" si="0"/>
        <v>5.7625091078750001</v>
      </c>
      <c r="G24" t="s">
        <v>16</v>
      </c>
      <c r="H24" t="s">
        <v>265</v>
      </c>
      <c r="I24" t="s">
        <v>141</v>
      </c>
      <c r="J24">
        <v>43735527893</v>
      </c>
      <c r="K24" t="s">
        <v>266</v>
      </c>
      <c r="L24" t="s">
        <v>143</v>
      </c>
      <c r="M24" t="s">
        <v>144</v>
      </c>
      <c r="N24" t="s">
        <v>162</v>
      </c>
      <c r="O24" t="s">
        <v>184</v>
      </c>
      <c r="P24" t="s">
        <v>334</v>
      </c>
      <c r="Q24" t="s">
        <v>36</v>
      </c>
      <c r="R24" t="s">
        <v>176</v>
      </c>
      <c r="S24" t="s">
        <v>268</v>
      </c>
      <c r="T24" t="s">
        <v>149</v>
      </c>
      <c r="U24" t="s">
        <v>335</v>
      </c>
      <c r="V24" t="s">
        <v>151</v>
      </c>
      <c r="W24" t="s">
        <v>178</v>
      </c>
      <c r="X24" t="s">
        <v>153</v>
      </c>
      <c r="Y24" t="s">
        <v>179</v>
      </c>
      <c r="Z24" t="s">
        <v>155</v>
      </c>
      <c r="AA24" t="s">
        <v>156</v>
      </c>
      <c r="AB24" t="s">
        <v>158</v>
      </c>
      <c r="AC24" t="s">
        <v>270</v>
      </c>
      <c r="AD24" t="s">
        <v>10</v>
      </c>
      <c r="AE24" t="s">
        <v>271</v>
      </c>
      <c r="AF24" t="s">
        <v>272</v>
      </c>
      <c r="AG24" t="s">
        <v>2231</v>
      </c>
      <c r="AH24" t="s">
        <v>2232</v>
      </c>
      <c r="AI24" t="s">
        <v>2233</v>
      </c>
    </row>
    <row r="25" spans="1:35" x14ac:dyDescent="0.2">
      <c r="A25" t="s">
        <v>336</v>
      </c>
      <c r="B25" t="s">
        <v>139</v>
      </c>
      <c r="C25" t="s">
        <v>10</v>
      </c>
      <c r="D25">
        <v>527</v>
      </c>
      <c r="E25">
        <v>73202934458</v>
      </c>
      <c r="F25" s="23">
        <f t="shared" si="0"/>
        <v>4.5751834036250001</v>
      </c>
      <c r="G25" t="s">
        <v>16</v>
      </c>
      <c r="H25" t="s">
        <v>265</v>
      </c>
      <c r="I25" t="s">
        <v>141</v>
      </c>
      <c r="J25">
        <v>35165202766</v>
      </c>
      <c r="K25" t="s">
        <v>266</v>
      </c>
      <c r="L25" t="s">
        <v>143</v>
      </c>
      <c r="M25" t="s">
        <v>167</v>
      </c>
      <c r="N25" t="s">
        <v>162</v>
      </c>
      <c r="O25" t="s">
        <v>146</v>
      </c>
      <c r="P25" t="s">
        <v>337</v>
      </c>
      <c r="Q25" t="s">
        <v>36</v>
      </c>
      <c r="R25" t="s">
        <v>176</v>
      </c>
      <c r="S25" t="s">
        <v>268</v>
      </c>
      <c r="T25" t="s">
        <v>149</v>
      </c>
      <c r="U25" t="s">
        <v>338</v>
      </c>
      <c r="V25" t="s">
        <v>151</v>
      </c>
      <c r="W25" t="s">
        <v>178</v>
      </c>
      <c r="X25" t="s">
        <v>153</v>
      </c>
      <c r="Y25" t="s">
        <v>179</v>
      </c>
      <c r="Z25" t="s">
        <v>155</v>
      </c>
      <c r="AA25" t="s">
        <v>156</v>
      </c>
      <c r="AB25" t="s">
        <v>158</v>
      </c>
      <c r="AC25" t="s">
        <v>270</v>
      </c>
      <c r="AD25" t="s">
        <v>10</v>
      </c>
      <c r="AE25" t="s">
        <v>271</v>
      </c>
      <c r="AF25" t="s">
        <v>272</v>
      </c>
      <c r="AG25" t="s">
        <v>2231</v>
      </c>
      <c r="AH25" t="s">
        <v>2232</v>
      </c>
      <c r="AI25" t="s">
        <v>2233</v>
      </c>
    </row>
    <row r="26" spans="1:35" x14ac:dyDescent="0.2">
      <c r="A26" t="s">
        <v>339</v>
      </c>
      <c r="B26" t="s">
        <v>139</v>
      </c>
      <c r="C26" t="s">
        <v>10</v>
      </c>
      <c r="D26">
        <v>302</v>
      </c>
      <c r="E26">
        <v>123277244090</v>
      </c>
      <c r="F26" s="23">
        <f t="shared" si="0"/>
        <v>7.7048277556249998</v>
      </c>
      <c r="G26" t="s">
        <v>16</v>
      </c>
      <c r="H26" t="s">
        <v>265</v>
      </c>
      <c r="I26" t="s">
        <v>141</v>
      </c>
      <c r="J26">
        <v>53043077485</v>
      </c>
      <c r="K26" t="s">
        <v>266</v>
      </c>
      <c r="L26" t="s">
        <v>143</v>
      </c>
      <c r="M26" t="s">
        <v>144</v>
      </c>
      <c r="N26" t="s">
        <v>162</v>
      </c>
      <c r="O26" t="s">
        <v>146</v>
      </c>
      <c r="P26" t="s">
        <v>340</v>
      </c>
      <c r="Q26" t="s">
        <v>36</v>
      </c>
      <c r="R26" t="s">
        <v>176</v>
      </c>
      <c r="S26" t="s">
        <v>268</v>
      </c>
      <c r="T26" t="s">
        <v>149</v>
      </c>
      <c r="U26" t="s">
        <v>341</v>
      </c>
      <c r="V26" t="s">
        <v>151</v>
      </c>
      <c r="W26" t="s">
        <v>178</v>
      </c>
      <c r="X26" t="s">
        <v>153</v>
      </c>
      <c r="Y26" t="s">
        <v>179</v>
      </c>
      <c r="Z26" t="s">
        <v>155</v>
      </c>
      <c r="AA26" t="s">
        <v>156</v>
      </c>
      <c r="AB26" t="s">
        <v>158</v>
      </c>
      <c r="AC26" t="s">
        <v>270</v>
      </c>
      <c r="AD26" t="s">
        <v>10</v>
      </c>
      <c r="AE26" t="s">
        <v>271</v>
      </c>
      <c r="AF26" t="s">
        <v>272</v>
      </c>
      <c r="AG26" t="s">
        <v>2231</v>
      </c>
      <c r="AH26" t="s">
        <v>2232</v>
      </c>
      <c r="AI26" t="s">
        <v>2233</v>
      </c>
    </row>
    <row r="27" spans="1:35" x14ac:dyDescent="0.2">
      <c r="A27" t="s">
        <v>342</v>
      </c>
      <c r="B27" t="s">
        <v>139</v>
      </c>
      <c r="C27" t="s">
        <v>10</v>
      </c>
      <c r="D27">
        <v>302</v>
      </c>
      <c r="E27">
        <v>124677782378</v>
      </c>
      <c r="F27" s="23">
        <f t="shared" si="0"/>
        <v>7.7923613986250002</v>
      </c>
      <c r="G27" t="s">
        <v>16</v>
      </c>
      <c r="H27" t="s">
        <v>265</v>
      </c>
      <c r="I27" t="s">
        <v>141</v>
      </c>
      <c r="J27">
        <v>53992701845</v>
      </c>
      <c r="K27" t="s">
        <v>266</v>
      </c>
      <c r="L27" t="s">
        <v>143</v>
      </c>
      <c r="M27" t="s">
        <v>144</v>
      </c>
      <c r="N27" t="s">
        <v>145</v>
      </c>
      <c r="O27" t="s">
        <v>163</v>
      </c>
      <c r="P27" t="s">
        <v>343</v>
      </c>
      <c r="Q27" t="s">
        <v>36</v>
      </c>
      <c r="R27" t="s">
        <v>176</v>
      </c>
      <c r="S27" t="s">
        <v>268</v>
      </c>
      <c r="T27" t="s">
        <v>149</v>
      </c>
      <c r="U27" t="s">
        <v>344</v>
      </c>
      <c r="V27" t="s">
        <v>151</v>
      </c>
      <c r="W27" t="s">
        <v>178</v>
      </c>
      <c r="X27" t="s">
        <v>153</v>
      </c>
      <c r="Y27" t="s">
        <v>179</v>
      </c>
      <c r="Z27" t="s">
        <v>155</v>
      </c>
      <c r="AA27" t="s">
        <v>156</v>
      </c>
      <c r="AB27" t="s">
        <v>158</v>
      </c>
      <c r="AC27" t="s">
        <v>270</v>
      </c>
      <c r="AD27" t="s">
        <v>10</v>
      </c>
      <c r="AE27" t="s">
        <v>271</v>
      </c>
      <c r="AF27" t="s">
        <v>272</v>
      </c>
      <c r="AG27" t="s">
        <v>2231</v>
      </c>
      <c r="AH27" t="s">
        <v>2232</v>
      </c>
      <c r="AI27" t="s">
        <v>2233</v>
      </c>
    </row>
    <row r="28" spans="1:35" x14ac:dyDescent="0.2">
      <c r="A28" t="s">
        <v>345</v>
      </c>
      <c r="B28" t="s">
        <v>139</v>
      </c>
      <c r="C28" t="s">
        <v>10</v>
      </c>
      <c r="D28">
        <v>298</v>
      </c>
      <c r="E28">
        <v>362416162439</v>
      </c>
      <c r="F28" s="23">
        <f t="shared" si="0"/>
        <v>22.6510101524375</v>
      </c>
      <c r="G28" t="s">
        <v>16</v>
      </c>
      <c r="H28" t="s">
        <v>265</v>
      </c>
      <c r="I28" t="s">
        <v>141</v>
      </c>
      <c r="J28">
        <v>120862455218</v>
      </c>
      <c r="K28" t="s">
        <v>266</v>
      </c>
      <c r="L28" t="s">
        <v>143</v>
      </c>
      <c r="M28" t="s">
        <v>144</v>
      </c>
      <c r="N28" t="s">
        <v>162</v>
      </c>
      <c r="O28" t="s">
        <v>184</v>
      </c>
      <c r="P28" t="s">
        <v>346</v>
      </c>
      <c r="Q28" t="s">
        <v>36</v>
      </c>
      <c r="R28" t="s">
        <v>176</v>
      </c>
      <c r="S28" t="s">
        <v>268</v>
      </c>
      <c r="T28" t="s">
        <v>149</v>
      </c>
      <c r="U28" t="s">
        <v>347</v>
      </c>
      <c r="V28" t="s">
        <v>151</v>
      </c>
      <c r="W28" t="s">
        <v>178</v>
      </c>
      <c r="X28" t="s">
        <v>153</v>
      </c>
      <c r="Y28" t="s">
        <v>179</v>
      </c>
      <c r="Z28" t="s">
        <v>155</v>
      </c>
      <c r="AA28" t="s">
        <v>156</v>
      </c>
      <c r="AB28" t="s">
        <v>158</v>
      </c>
      <c r="AC28" t="s">
        <v>270</v>
      </c>
      <c r="AD28" t="s">
        <v>10</v>
      </c>
      <c r="AE28" t="s">
        <v>271</v>
      </c>
      <c r="AF28" t="s">
        <v>272</v>
      </c>
      <c r="AG28" t="s">
        <v>2231</v>
      </c>
      <c r="AH28" t="s">
        <v>2232</v>
      </c>
      <c r="AI28" t="s">
        <v>2233</v>
      </c>
    </row>
    <row r="29" spans="1:35" x14ac:dyDescent="0.2">
      <c r="A29" t="s">
        <v>348</v>
      </c>
      <c r="B29" t="s">
        <v>139</v>
      </c>
      <c r="C29" t="s">
        <v>10</v>
      </c>
      <c r="D29">
        <v>298</v>
      </c>
      <c r="E29">
        <v>315024418691</v>
      </c>
      <c r="F29" s="23">
        <f t="shared" si="0"/>
        <v>19.6890261681875</v>
      </c>
      <c r="G29" t="s">
        <v>16</v>
      </c>
      <c r="H29" t="s">
        <v>265</v>
      </c>
      <c r="I29" t="s">
        <v>141</v>
      </c>
      <c r="J29">
        <v>105099153691</v>
      </c>
      <c r="K29" t="s">
        <v>266</v>
      </c>
      <c r="L29" t="s">
        <v>143</v>
      </c>
      <c r="M29" t="s">
        <v>144</v>
      </c>
      <c r="N29" t="s">
        <v>173</v>
      </c>
      <c r="O29" t="s">
        <v>184</v>
      </c>
      <c r="P29" t="s">
        <v>349</v>
      </c>
      <c r="Q29" t="s">
        <v>36</v>
      </c>
      <c r="R29" t="s">
        <v>176</v>
      </c>
      <c r="S29" t="s">
        <v>268</v>
      </c>
      <c r="T29" t="s">
        <v>149</v>
      </c>
      <c r="U29" t="s">
        <v>350</v>
      </c>
      <c r="V29" t="s">
        <v>151</v>
      </c>
      <c r="W29" t="s">
        <v>178</v>
      </c>
      <c r="X29" t="s">
        <v>153</v>
      </c>
      <c r="Y29" t="s">
        <v>179</v>
      </c>
      <c r="Z29" t="s">
        <v>155</v>
      </c>
      <c r="AA29" t="s">
        <v>156</v>
      </c>
      <c r="AB29" t="s">
        <v>158</v>
      </c>
      <c r="AC29" t="s">
        <v>270</v>
      </c>
      <c r="AD29" t="s">
        <v>10</v>
      </c>
      <c r="AE29" t="s">
        <v>271</v>
      </c>
      <c r="AF29" t="s">
        <v>272</v>
      </c>
      <c r="AG29" t="s">
        <v>2231</v>
      </c>
      <c r="AH29" t="s">
        <v>2232</v>
      </c>
      <c r="AI29" t="s">
        <v>2233</v>
      </c>
    </row>
    <row r="30" spans="1:35" x14ac:dyDescent="0.2">
      <c r="A30" t="s">
        <v>1939</v>
      </c>
      <c r="B30" t="s">
        <v>139</v>
      </c>
      <c r="C30" t="s">
        <v>157</v>
      </c>
      <c r="D30">
        <v>298</v>
      </c>
      <c r="E30">
        <v>254447614058</v>
      </c>
      <c r="F30" s="23">
        <f t="shared" si="0"/>
        <v>15.902975878625</v>
      </c>
      <c r="G30" t="s">
        <v>16</v>
      </c>
      <c r="H30" t="s">
        <v>1940</v>
      </c>
      <c r="I30" t="s">
        <v>141</v>
      </c>
      <c r="J30">
        <v>88743889313</v>
      </c>
      <c r="K30" t="s">
        <v>1941</v>
      </c>
      <c r="L30" t="s">
        <v>143</v>
      </c>
      <c r="M30" t="s">
        <v>167</v>
      </c>
      <c r="N30" t="s">
        <v>145</v>
      </c>
      <c r="O30" t="s">
        <v>146</v>
      </c>
      <c r="P30" t="s">
        <v>1942</v>
      </c>
      <c r="Q30" t="s">
        <v>25</v>
      </c>
      <c r="R30" t="s">
        <v>2228</v>
      </c>
      <c r="S30" t="s">
        <v>148</v>
      </c>
      <c r="T30" t="s">
        <v>97</v>
      </c>
      <c r="U30" t="s">
        <v>1943</v>
      </c>
      <c r="V30" t="s">
        <v>151</v>
      </c>
      <c r="W30" t="s">
        <v>152</v>
      </c>
      <c r="X30" t="s">
        <v>153</v>
      </c>
      <c r="Y30" t="s">
        <v>154</v>
      </c>
      <c r="Z30" t="s">
        <v>155</v>
      </c>
      <c r="AA30" t="s">
        <v>156</v>
      </c>
      <c r="AB30" t="s">
        <v>158</v>
      </c>
      <c r="AC30" t="s">
        <v>159</v>
      </c>
      <c r="AD30" t="s">
        <v>157</v>
      </c>
      <c r="AF30" t="s">
        <v>160</v>
      </c>
    </row>
    <row r="31" spans="1:35" x14ac:dyDescent="0.2">
      <c r="A31" t="s">
        <v>1944</v>
      </c>
      <c r="B31" t="s">
        <v>139</v>
      </c>
      <c r="C31" t="s">
        <v>157</v>
      </c>
      <c r="D31">
        <v>298</v>
      </c>
      <c r="E31">
        <v>332491826535</v>
      </c>
      <c r="F31" s="23">
        <f t="shared" si="0"/>
        <v>20.780739158437498</v>
      </c>
      <c r="G31" t="s">
        <v>16</v>
      </c>
      <c r="H31" t="s">
        <v>1940</v>
      </c>
      <c r="I31" t="s">
        <v>141</v>
      </c>
      <c r="J31">
        <v>115089996508</v>
      </c>
      <c r="K31" t="s">
        <v>1941</v>
      </c>
      <c r="L31" t="s">
        <v>143</v>
      </c>
      <c r="M31" t="s">
        <v>167</v>
      </c>
      <c r="N31" t="s">
        <v>145</v>
      </c>
      <c r="O31" t="s">
        <v>146</v>
      </c>
      <c r="P31" t="s">
        <v>1945</v>
      </c>
      <c r="Q31" t="s">
        <v>25</v>
      </c>
      <c r="R31" t="s">
        <v>2228</v>
      </c>
      <c r="S31" t="s">
        <v>148</v>
      </c>
      <c r="T31" t="s">
        <v>97</v>
      </c>
      <c r="U31" t="s">
        <v>1946</v>
      </c>
      <c r="V31" t="s">
        <v>151</v>
      </c>
      <c r="W31" t="s">
        <v>152</v>
      </c>
      <c r="X31" t="s">
        <v>153</v>
      </c>
      <c r="Y31" t="s">
        <v>154</v>
      </c>
      <c r="Z31" t="s">
        <v>155</v>
      </c>
      <c r="AA31" t="s">
        <v>156</v>
      </c>
      <c r="AB31" t="s">
        <v>158</v>
      </c>
      <c r="AC31" t="s">
        <v>159</v>
      </c>
      <c r="AD31" t="s">
        <v>157</v>
      </c>
      <c r="AF31" t="s">
        <v>160</v>
      </c>
    </row>
    <row r="32" spans="1:35" x14ac:dyDescent="0.2">
      <c r="A32" t="s">
        <v>1947</v>
      </c>
      <c r="B32" t="s">
        <v>139</v>
      </c>
      <c r="C32" t="s">
        <v>157</v>
      </c>
      <c r="D32">
        <v>528</v>
      </c>
      <c r="E32">
        <v>178973104932</v>
      </c>
      <c r="F32" s="23">
        <f t="shared" si="0"/>
        <v>11.185819058250001</v>
      </c>
      <c r="G32" t="s">
        <v>16</v>
      </c>
      <c r="H32" t="s">
        <v>1940</v>
      </c>
      <c r="I32" t="s">
        <v>141</v>
      </c>
      <c r="J32">
        <v>108809135465</v>
      </c>
      <c r="K32" t="s">
        <v>1941</v>
      </c>
      <c r="L32" t="s">
        <v>143</v>
      </c>
      <c r="M32" t="s">
        <v>167</v>
      </c>
      <c r="N32" t="s">
        <v>145</v>
      </c>
      <c r="O32" t="s">
        <v>146</v>
      </c>
      <c r="P32" t="s">
        <v>1948</v>
      </c>
      <c r="Q32" t="s">
        <v>25</v>
      </c>
      <c r="R32" t="s">
        <v>2228</v>
      </c>
      <c r="S32" t="s">
        <v>148</v>
      </c>
      <c r="T32" t="s">
        <v>149</v>
      </c>
      <c r="U32" t="s">
        <v>1949</v>
      </c>
      <c r="V32" t="s">
        <v>151</v>
      </c>
      <c r="W32" t="s">
        <v>152</v>
      </c>
      <c r="X32" t="s">
        <v>153</v>
      </c>
      <c r="Y32" t="s">
        <v>154</v>
      </c>
      <c r="Z32" t="s">
        <v>155</v>
      </c>
      <c r="AA32" t="s">
        <v>156</v>
      </c>
      <c r="AB32" t="s">
        <v>158</v>
      </c>
      <c r="AC32" t="s">
        <v>159</v>
      </c>
      <c r="AD32" t="s">
        <v>157</v>
      </c>
      <c r="AF32" t="s">
        <v>160</v>
      </c>
    </row>
    <row r="33" spans="1:32" x14ac:dyDescent="0.2">
      <c r="A33" t="s">
        <v>1950</v>
      </c>
      <c r="B33" t="s">
        <v>139</v>
      </c>
      <c r="C33" t="s">
        <v>157</v>
      </c>
      <c r="D33">
        <v>528</v>
      </c>
      <c r="E33">
        <v>175485594220</v>
      </c>
      <c r="F33" s="23">
        <f t="shared" si="0"/>
        <v>10.96784963875</v>
      </c>
      <c r="G33" t="s">
        <v>16</v>
      </c>
      <c r="H33" t="s">
        <v>1940</v>
      </c>
      <c r="I33" t="s">
        <v>141</v>
      </c>
      <c r="J33">
        <v>106546924734</v>
      </c>
      <c r="K33" t="s">
        <v>1941</v>
      </c>
      <c r="L33" t="s">
        <v>143</v>
      </c>
      <c r="M33" t="s">
        <v>167</v>
      </c>
      <c r="N33" t="s">
        <v>162</v>
      </c>
      <c r="O33" t="s">
        <v>163</v>
      </c>
      <c r="P33" t="s">
        <v>1951</v>
      </c>
      <c r="Q33" t="s">
        <v>25</v>
      </c>
      <c r="R33" t="s">
        <v>2228</v>
      </c>
      <c r="S33" t="s">
        <v>148</v>
      </c>
      <c r="T33" t="s">
        <v>149</v>
      </c>
      <c r="U33" t="s">
        <v>1952</v>
      </c>
      <c r="V33" t="s">
        <v>151</v>
      </c>
      <c r="W33" t="s">
        <v>152</v>
      </c>
      <c r="X33" t="s">
        <v>153</v>
      </c>
      <c r="Y33" t="s">
        <v>154</v>
      </c>
      <c r="Z33" t="s">
        <v>155</v>
      </c>
      <c r="AA33" t="s">
        <v>156</v>
      </c>
      <c r="AB33" t="s">
        <v>158</v>
      </c>
      <c r="AC33" t="s">
        <v>159</v>
      </c>
      <c r="AD33" t="s">
        <v>157</v>
      </c>
      <c r="AF33" t="s">
        <v>160</v>
      </c>
    </row>
    <row r="34" spans="1:32" x14ac:dyDescent="0.2">
      <c r="A34" t="s">
        <v>1953</v>
      </c>
      <c r="B34" t="s">
        <v>139</v>
      </c>
      <c r="C34" t="s">
        <v>157</v>
      </c>
      <c r="D34">
        <v>298</v>
      </c>
      <c r="E34">
        <v>295508915994</v>
      </c>
      <c r="F34" s="23">
        <f t="shared" si="0"/>
        <v>18.469307249625</v>
      </c>
      <c r="G34" t="s">
        <v>16</v>
      </c>
      <c r="H34" t="s">
        <v>1940</v>
      </c>
      <c r="I34" t="s">
        <v>141</v>
      </c>
      <c r="J34">
        <v>103304371796</v>
      </c>
      <c r="K34" t="s">
        <v>1941</v>
      </c>
      <c r="L34" t="s">
        <v>143</v>
      </c>
      <c r="M34" t="s">
        <v>144</v>
      </c>
      <c r="N34" t="s">
        <v>162</v>
      </c>
      <c r="O34" t="s">
        <v>163</v>
      </c>
      <c r="P34" t="s">
        <v>1954</v>
      </c>
      <c r="Q34" t="s">
        <v>25</v>
      </c>
      <c r="R34" t="s">
        <v>2228</v>
      </c>
      <c r="S34" t="s">
        <v>148</v>
      </c>
      <c r="T34" t="s">
        <v>97</v>
      </c>
      <c r="U34" t="s">
        <v>1955</v>
      </c>
      <c r="V34" t="s">
        <v>151</v>
      </c>
      <c r="W34" t="s">
        <v>152</v>
      </c>
      <c r="X34" t="s">
        <v>153</v>
      </c>
      <c r="Y34" t="s">
        <v>154</v>
      </c>
      <c r="Z34" t="s">
        <v>155</v>
      </c>
      <c r="AA34" t="s">
        <v>156</v>
      </c>
      <c r="AB34" t="s">
        <v>158</v>
      </c>
      <c r="AC34" t="s">
        <v>159</v>
      </c>
      <c r="AD34" t="s">
        <v>157</v>
      </c>
      <c r="AF34" t="s">
        <v>160</v>
      </c>
    </row>
    <row r="35" spans="1:32" x14ac:dyDescent="0.2">
      <c r="A35" t="s">
        <v>1983</v>
      </c>
      <c r="B35" t="s">
        <v>139</v>
      </c>
      <c r="C35" t="s">
        <v>157</v>
      </c>
      <c r="D35">
        <v>298</v>
      </c>
      <c r="E35">
        <v>276509764182</v>
      </c>
      <c r="F35" s="23">
        <f t="shared" si="0"/>
        <v>17.281860261375002</v>
      </c>
      <c r="G35" t="s">
        <v>16</v>
      </c>
      <c r="H35" t="s">
        <v>1940</v>
      </c>
      <c r="I35" t="s">
        <v>141</v>
      </c>
      <c r="J35">
        <v>96432463816</v>
      </c>
      <c r="K35" t="s">
        <v>1941</v>
      </c>
      <c r="L35" t="s">
        <v>143</v>
      </c>
      <c r="M35" t="s">
        <v>144</v>
      </c>
      <c r="N35" t="s">
        <v>191</v>
      </c>
      <c r="O35" t="s">
        <v>146</v>
      </c>
      <c r="P35" t="s">
        <v>1984</v>
      </c>
      <c r="Q35" t="s">
        <v>25</v>
      </c>
      <c r="R35" t="s">
        <v>2228</v>
      </c>
      <c r="S35" t="s">
        <v>148</v>
      </c>
      <c r="T35" t="s">
        <v>97</v>
      </c>
      <c r="U35" t="s">
        <v>1985</v>
      </c>
      <c r="V35" t="s">
        <v>151</v>
      </c>
      <c r="W35" t="s">
        <v>152</v>
      </c>
      <c r="X35" t="s">
        <v>153</v>
      </c>
      <c r="Y35" t="s">
        <v>154</v>
      </c>
      <c r="Z35" t="s">
        <v>155</v>
      </c>
      <c r="AA35" t="s">
        <v>156</v>
      </c>
      <c r="AB35" t="s">
        <v>158</v>
      </c>
      <c r="AC35" t="s">
        <v>159</v>
      </c>
      <c r="AD35" t="s">
        <v>157</v>
      </c>
      <c r="AF35" t="s">
        <v>160</v>
      </c>
    </row>
    <row r="36" spans="1:32" x14ac:dyDescent="0.2">
      <c r="A36" t="s">
        <v>1956</v>
      </c>
      <c r="B36" t="s">
        <v>139</v>
      </c>
      <c r="C36" t="s">
        <v>157</v>
      </c>
      <c r="D36">
        <v>528</v>
      </c>
      <c r="E36">
        <v>180414219541</v>
      </c>
      <c r="F36" s="23">
        <f t="shared" si="0"/>
        <v>11.2758887213125</v>
      </c>
      <c r="G36" t="s">
        <v>16</v>
      </c>
      <c r="H36" t="s">
        <v>1940</v>
      </c>
      <c r="I36" t="s">
        <v>141</v>
      </c>
      <c r="J36">
        <v>113100935055</v>
      </c>
      <c r="K36" t="s">
        <v>1941</v>
      </c>
      <c r="L36" t="s">
        <v>143</v>
      </c>
      <c r="M36" t="s">
        <v>167</v>
      </c>
      <c r="N36" t="s">
        <v>173</v>
      </c>
      <c r="O36" t="s">
        <v>184</v>
      </c>
      <c r="P36" t="s">
        <v>1957</v>
      </c>
      <c r="Q36" t="s">
        <v>25</v>
      </c>
      <c r="R36" t="s">
        <v>2228</v>
      </c>
      <c r="S36" t="s">
        <v>148</v>
      </c>
      <c r="T36" t="s">
        <v>149</v>
      </c>
      <c r="U36" t="s">
        <v>1958</v>
      </c>
      <c r="V36" t="s">
        <v>151</v>
      </c>
      <c r="W36" t="s">
        <v>152</v>
      </c>
      <c r="X36" t="s">
        <v>153</v>
      </c>
      <c r="Y36" t="s">
        <v>154</v>
      </c>
      <c r="Z36" t="s">
        <v>155</v>
      </c>
      <c r="AA36" t="s">
        <v>156</v>
      </c>
      <c r="AB36" t="s">
        <v>158</v>
      </c>
      <c r="AC36" t="s">
        <v>159</v>
      </c>
      <c r="AD36" t="s">
        <v>157</v>
      </c>
      <c r="AF36" t="s">
        <v>160</v>
      </c>
    </row>
    <row r="37" spans="1:32" x14ac:dyDescent="0.2">
      <c r="A37" t="s">
        <v>1959</v>
      </c>
      <c r="B37" t="s">
        <v>139</v>
      </c>
      <c r="C37" t="s">
        <v>157</v>
      </c>
      <c r="D37">
        <v>528</v>
      </c>
      <c r="E37">
        <v>180386390573</v>
      </c>
      <c r="F37" s="23">
        <f t="shared" si="0"/>
        <v>11.2741494108125</v>
      </c>
      <c r="G37" t="s">
        <v>16</v>
      </c>
      <c r="H37" t="s">
        <v>1940</v>
      </c>
      <c r="I37" t="s">
        <v>141</v>
      </c>
      <c r="J37">
        <v>114176282136</v>
      </c>
      <c r="K37" t="s">
        <v>1941</v>
      </c>
      <c r="L37" t="s">
        <v>143</v>
      </c>
      <c r="M37" t="s">
        <v>144</v>
      </c>
      <c r="N37" t="s">
        <v>145</v>
      </c>
      <c r="O37" t="s">
        <v>146</v>
      </c>
      <c r="P37" t="s">
        <v>1960</v>
      </c>
      <c r="Q37" t="s">
        <v>25</v>
      </c>
      <c r="R37" t="s">
        <v>2228</v>
      </c>
      <c r="S37" t="s">
        <v>148</v>
      </c>
      <c r="T37" t="s">
        <v>149</v>
      </c>
      <c r="U37" t="s">
        <v>1961</v>
      </c>
      <c r="V37" t="s">
        <v>151</v>
      </c>
      <c r="W37" t="s">
        <v>152</v>
      </c>
      <c r="X37" t="s">
        <v>153</v>
      </c>
      <c r="Y37" t="s">
        <v>154</v>
      </c>
      <c r="Z37" t="s">
        <v>155</v>
      </c>
      <c r="AA37" t="s">
        <v>156</v>
      </c>
      <c r="AB37" t="s">
        <v>158</v>
      </c>
      <c r="AC37" t="s">
        <v>159</v>
      </c>
      <c r="AD37" t="s">
        <v>157</v>
      </c>
      <c r="AF37" t="s">
        <v>160</v>
      </c>
    </row>
    <row r="38" spans="1:32" x14ac:dyDescent="0.2">
      <c r="A38" t="s">
        <v>2016</v>
      </c>
      <c r="B38" t="s">
        <v>139</v>
      </c>
      <c r="C38" t="s">
        <v>157</v>
      </c>
      <c r="D38">
        <v>528</v>
      </c>
      <c r="E38">
        <v>96841139116</v>
      </c>
      <c r="F38" s="23">
        <f t="shared" si="0"/>
        <v>6.0525711947499996</v>
      </c>
      <c r="G38" t="s">
        <v>16</v>
      </c>
      <c r="H38" t="s">
        <v>1940</v>
      </c>
      <c r="I38" t="s">
        <v>141</v>
      </c>
      <c r="J38">
        <v>61623009837</v>
      </c>
      <c r="K38" t="s">
        <v>1941</v>
      </c>
      <c r="L38" t="s">
        <v>143</v>
      </c>
      <c r="M38" t="s">
        <v>144</v>
      </c>
      <c r="N38" t="s">
        <v>162</v>
      </c>
      <c r="O38" t="s">
        <v>146</v>
      </c>
      <c r="P38" t="s">
        <v>2017</v>
      </c>
      <c r="Q38" t="s">
        <v>25</v>
      </c>
      <c r="R38" t="s">
        <v>2228</v>
      </c>
      <c r="S38" t="s">
        <v>148</v>
      </c>
      <c r="T38" t="s">
        <v>149</v>
      </c>
      <c r="U38" t="s">
        <v>2018</v>
      </c>
      <c r="V38" t="s">
        <v>151</v>
      </c>
      <c r="W38" t="s">
        <v>152</v>
      </c>
      <c r="X38" t="s">
        <v>153</v>
      </c>
      <c r="Y38" t="s">
        <v>154</v>
      </c>
      <c r="Z38" t="s">
        <v>155</v>
      </c>
      <c r="AA38" t="s">
        <v>156</v>
      </c>
      <c r="AB38" t="s">
        <v>158</v>
      </c>
      <c r="AC38" t="s">
        <v>159</v>
      </c>
      <c r="AD38" t="s">
        <v>157</v>
      </c>
      <c r="AF38" t="s">
        <v>160</v>
      </c>
    </row>
    <row r="39" spans="1:32" x14ac:dyDescent="0.2">
      <c r="A39" t="s">
        <v>1962</v>
      </c>
      <c r="B39" t="s">
        <v>139</v>
      </c>
      <c r="C39" t="s">
        <v>157</v>
      </c>
      <c r="D39">
        <v>528</v>
      </c>
      <c r="E39">
        <v>87912707534</v>
      </c>
      <c r="F39" s="23">
        <f t="shared" si="0"/>
        <v>5.4945442208750004</v>
      </c>
      <c r="G39" t="s">
        <v>16</v>
      </c>
      <c r="H39" t="s">
        <v>1940</v>
      </c>
      <c r="I39" t="s">
        <v>141</v>
      </c>
      <c r="J39">
        <v>53397238499</v>
      </c>
      <c r="K39" t="s">
        <v>1941</v>
      </c>
      <c r="L39" t="s">
        <v>143</v>
      </c>
      <c r="M39" t="s">
        <v>167</v>
      </c>
      <c r="N39" t="s">
        <v>162</v>
      </c>
      <c r="O39" t="s">
        <v>146</v>
      </c>
      <c r="P39" t="s">
        <v>1963</v>
      </c>
      <c r="Q39" t="s">
        <v>25</v>
      </c>
      <c r="R39" t="s">
        <v>2228</v>
      </c>
      <c r="S39" t="s">
        <v>148</v>
      </c>
      <c r="T39" t="s">
        <v>149</v>
      </c>
      <c r="U39" t="s">
        <v>1964</v>
      </c>
      <c r="V39" t="s">
        <v>151</v>
      </c>
      <c r="W39" t="s">
        <v>152</v>
      </c>
      <c r="X39" t="s">
        <v>153</v>
      </c>
      <c r="Y39" t="s">
        <v>154</v>
      </c>
      <c r="Z39" t="s">
        <v>155</v>
      </c>
      <c r="AA39" t="s">
        <v>156</v>
      </c>
      <c r="AB39" t="s">
        <v>158</v>
      </c>
      <c r="AC39" t="s">
        <v>159</v>
      </c>
      <c r="AD39" t="s">
        <v>157</v>
      </c>
      <c r="AF39" t="s">
        <v>160</v>
      </c>
    </row>
    <row r="40" spans="1:32" x14ac:dyDescent="0.2">
      <c r="A40" t="s">
        <v>1965</v>
      </c>
      <c r="B40" t="s">
        <v>139</v>
      </c>
      <c r="C40" t="s">
        <v>157</v>
      </c>
      <c r="D40">
        <v>528</v>
      </c>
      <c r="E40">
        <v>165878993747</v>
      </c>
      <c r="F40" s="23">
        <f t="shared" si="0"/>
        <v>10.367437109187501</v>
      </c>
      <c r="G40" t="s">
        <v>16</v>
      </c>
      <c r="H40" t="s">
        <v>1940</v>
      </c>
      <c r="I40" t="s">
        <v>141</v>
      </c>
      <c r="J40">
        <v>98336534919</v>
      </c>
      <c r="K40" t="s">
        <v>1941</v>
      </c>
      <c r="L40" t="s">
        <v>143</v>
      </c>
      <c r="M40" t="s">
        <v>144</v>
      </c>
      <c r="N40" t="s">
        <v>145</v>
      </c>
      <c r="O40" t="s">
        <v>184</v>
      </c>
      <c r="P40" t="s">
        <v>1966</v>
      </c>
      <c r="Q40" t="s">
        <v>25</v>
      </c>
      <c r="R40" t="s">
        <v>2228</v>
      </c>
      <c r="S40" t="s">
        <v>148</v>
      </c>
      <c r="T40" t="s">
        <v>149</v>
      </c>
      <c r="U40" t="s">
        <v>1967</v>
      </c>
      <c r="V40" t="s">
        <v>151</v>
      </c>
      <c r="W40" t="s">
        <v>152</v>
      </c>
      <c r="X40" t="s">
        <v>153</v>
      </c>
      <c r="Y40" t="s">
        <v>154</v>
      </c>
      <c r="Z40" t="s">
        <v>155</v>
      </c>
      <c r="AA40" t="s">
        <v>156</v>
      </c>
      <c r="AB40" t="s">
        <v>158</v>
      </c>
      <c r="AC40" t="s">
        <v>159</v>
      </c>
      <c r="AD40" t="s">
        <v>157</v>
      </c>
      <c r="AF40" t="s">
        <v>160</v>
      </c>
    </row>
    <row r="41" spans="1:32" x14ac:dyDescent="0.2">
      <c r="A41" t="s">
        <v>1968</v>
      </c>
      <c r="B41" t="s">
        <v>139</v>
      </c>
      <c r="C41" t="s">
        <v>157</v>
      </c>
      <c r="D41">
        <v>528</v>
      </c>
      <c r="E41">
        <v>168905809628</v>
      </c>
      <c r="F41" s="23">
        <f t="shared" si="0"/>
        <v>10.556613101749999</v>
      </c>
      <c r="G41" t="s">
        <v>16</v>
      </c>
      <c r="H41" t="s">
        <v>1940</v>
      </c>
      <c r="I41" t="s">
        <v>141</v>
      </c>
      <c r="J41">
        <v>102109966503</v>
      </c>
      <c r="K41" t="s">
        <v>1941</v>
      </c>
      <c r="L41" t="s">
        <v>143</v>
      </c>
      <c r="M41" t="s">
        <v>167</v>
      </c>
      <c r="N41" t="s">
        <v>145</v>
      </c>
      <c r="O41" t="s">
        <v>184</v>
      </c>
      <c r="P41" t="s">
        <v>1969</v>
      </c>
      <c r="Q41" t="s">
        <v>25</v>
      </c>
      <c r="R41" t="s">
        <v>2228</v>
      </c>
      <c r="S41" t="s">
        <v>148</v>
      </c>
      <c r="T41" t="s">
        <v>149</v>
      </c>
      <c r="U41" t="s">
        <v>1970</v>
      </c>
      <c r="V41" t="s">
        <v>151</v>
      </c>
      <c r="W41" t="s">
        <v>152</v>
      </c>
      <c r="X41" t="s">
        <v>153</v>
      </c>
      <c r="Y41" t="s">
        <v>154</v>
      </c>
      <c r="Z41" t="s">
        <v>155</v>
      </c>
      <c r="AA41" t="s">
        <v>156</v>
      </c>
      <c r="AB41" t="s">
        <v>158</v>
      </c>
      <c r="AC41" t="s">
        <v>159</v>
      </c>
      <c r="AD41" t="s">
        <v>157</v>
      </c>
      <c r="AF41" t="s">
        <v>160</v>
      </c>
    </row>
    <row r="42" spans="1:32" x14ac:dyDescent="0.2">
      <c r="A42" t="s">
        <v>1971</v>
      </c>
      <c r="B42" t="s">
        <v>139</v>
      </c>
      <c r="C42" t="s">
        <v>157</v>
      </c>
      <c r="D42">
        <v>298</v>
      </c>
      <c r="E42">
        <v>269777647825</v>
      </c>
      <c r="F42" s="23">
        <f t="shared" si="0"/>
        <v>16.861102989062498</v>
      </c>
      <c r="G42" t="s">
        <v>16</v>
      </c>
      <c r="H42" t="s">
        <v>1940</v>
      </c>
      <c r="I42" t="s">
        <v>141</v>
      </c>
      <c r="J42">
        <v>95460917879</v>
      </c>
      <c r="K42" t="s">
        <v>1941</v>
      </c>
      <c r="L42" t="s">
        <v>143</v>
      </c>
      <c r="M42" t="s">
        <v>144</v>
      </c>
      <c r="N42" t="s">
        <v>191</v>
      </c>
      <c r="O42" t="s">
        <v>146</v>
      </c>
      <c r="P42" t="s">
        <v>1972</v>
      </c>
      <c r="Q42" t="s">
        <v>25</v>
      </c>
      <c r="R42" t="s">
        <v>2228</v>
      </c>
      <c r="S42" t="s">
        <v>148</v>
      </c>
      <c r="T42" t="s">
        <v>97</v>
      </c>
      <c r="U42" t="s">
        <v>1973</v>
      </c>
      <c r="V42" t="s">
        <v>151</v>
      </c>
      <c r="W42" t="s">
        <v>152</v>
      </c>
      <c r="X42" t="s">
        <v>153</v>
      </c>
      <c r="Y42" t="s">
        <v>154</v>
      </c>
      <c r="Z42" t="s">
        <v>155</v>
      </c>
      <c r="AA42" t="s">
        <v>156</v>
      </c>
      <c r="AB42" t="s">
        <v>158</v>
      </c>
      <c r="AC42" t="s">
        <v>159</v>
      </c>
      <c r="AD42" t="s">
        <v>157</v>
      </c>
      <c r="AF42" t="s">
        <v>160</v>
      </c>
    </row>
    <row r="43" spans="1:32" x14ac:dyDescent="0.2">
      <c r="A43" t="s">
        <v>1974</v>
      </c>
      <c r="B43" t="s">
        <v>139</v>
      </c>
      <c r="C43" t="s">
        <v>157</v>
      </c>
      <c r="D43">
        <v>298</v>
      </c>
      <c r="E43">
        <v>304943645644</v>
      </c>
      <c r="F43" s="23">
        <f t="shared" si="0"/>
        <v>19.058977852750001</v>
      </c>
      <c r="G43" t="s">
        <v>16</v>
      </c>
      <c r="H43" t="s">
        <v>1940</v>
      </c>
      <c r="I43" t="s">
        <v>141</v>
      </c>
      <c r="J43">
        <v>108680061738</v>
      </c>
      <c r="K43" t="s">
        <v>1941</v>
      </c>
      <c r="L43" t="s">
        <v>143</v>
      </c>
      <c r="M43" t="s">
        <v>167</v>
      </c>
      <c r="N43" t="s">
        <v>173</v>
      </c>
      <c r="O43" t="s">
        <v>184</v>
      </c>
      <c r="P43" t="s">
        <v>1975</v>
      </c>
      <c r="Q43" t="s">
        <v>25</v>
      </c>
      <c r="R43" t="s">
        <v>2228</v>
      </c>
      <c r="S43" t="s">
        <v>148</v>
      </c>
      <c r="T43" t="s">
        <v>97</v>
      </c>
      <c r="U43" t="s">
        <v>1976</v>
      </c>
      <c r="V43" t="s">
        <v>151</v>
      </c>
      <c r="W43" t="s">
        <v>152</v>
      </c>
      <c r="X43" t="s">
        <v>153</v>
      </c>
      <c r="Y43" t="s">
        <v>154</v>
      </c>
      <c r="Z43" t="s">
        <v>155</v>
      </c>
      <c r="AA43" t="s">
        <v>156</v>
      </c>
      <c r="AB43" t="s">
        <v>158</v>
      </c>
      <c r="AC43" t="s">
        <v>159</v>
      </c>
      <c r="AD43" t="s">
        <v>157</v>
      </c>
      <c r="AF43" t="s">
        <v>160</v>
      </c>
    </row>
    <row r="44" spans="1:32" x14ac:dyDescent="0.2">
      <c r="A44" t="s">
        <v>1977</v>
      </c>
      <c r="B44" t="s">
        <v>139</v>
      </c>
      <c r="C44" t="s">
        <v>157</v>
      </c>
      <c r="D44">
        <v>298</v>
      </c>
      <c r="E44">
        <v>323805664298</v>
      </c>
      <c r="F44" s="23">
        <f t="shared" si="0"/>
        <v>20.237854018625001</v>
      </c>
      <c r="G44" t="s">
        <v>16</v>
      </c>
      <c r="H44" t="s">
        <v>1940</v>
      </c>
      <c r="I44" t="s">
        <v>141</v>
      </c>
      <c r="J44">
        <v>113001042597</v>
      </c>
      <c r="K44" t="s">
        <v>1941</v>
      </c>
      <c r="L44" t="s">
        <v>143</v>
      </c>
      <c r="M44" t="s">
        <v>144</v>
      </c>
      <c r="N44" t="s">
        <v>191</v>
      </c>
      <c r="O44" t="s">
        <v>174</v>
      </c>
      <c r="P44" t="s">
        <v>1978</v>
      </c>
      <c r="Q44" t="s">
        <v>25</v>
      </c>
      <c r="R44" t="s">
        <v>2228</v>
      </c>
      <c r="S44" t="s">
        <v>148</v>
      </c>
      <c r="T44" t="s">
        <v>97</v>
      </c>
      <c r="U44" t="s">
        <v>1979</v>
      </c>
      <c r="V44" t="s">
        <v>151</v>
      </c>
      <c r="W44" t="s">
        <v>152</v>
      </c>
      <c r="X44" t="s">
        <v>153</v>
      </c>
      <c r="Y44" t="s">
        <v>154</v>
      </c>
      <c r="Z44" t="s">
        <v>155</v>
      </c>
      <c r="AA44" t="s">
        <v>156</v>
      </c>
      <c r="AB44" t="s">
        <v>158</v>
      </c>
      <c r="AC44" t="s">
        <v>159</v>
      </c>
      <c r="AD44" t="s">
        <v>157</v>
      </c>
      <c r="AF44" t="s">
        <v>160</v>
      </c>
    </row>
    <row r="45" spans="1:32" x14ac:dyDescent="0.2">
      <c r="A45" t="s">
        <v>1980</v>
      </c>
      <c r="B45" t="s">
        <v>139</v>
      </c>
      <c r="C45" t="s">
        <v>157</v>
      </c>
      <c r="D45">
        <v>298</v>
      </c>
      <c r="E45">
        <v>259029455532</v>
      </c>
      <c r="F45" s="23">
        <f t="shared" si="0"/>
        <v>16.189340970749999</v>
      </c>
      <c r="G45" t="s">
        <v>16</v>
      </c>
      <c r="H45" t="s">
        <v>1940</v>
      </c>
      <c r="I45" t="s">
        <v>141</v>
      </c>
      <c r="J45">
        <v>89054659243</v>
      </c>
      <c r="K45" t="s">
        <v>1941</v>
      </c>
      <c r="L45" t="s">
        <v>143</v>
      </c>
      <c r="M45" t="s">
        <v>167</v>
      </c>
      <c r="N45" t="s">
        <v>162</v>
      </c>
      <c r="O45" t="s">
        <v>146</v>
      </c>
      <c r="P45" t="s">
        <v>1981</v>
      </c>
      <c r="Q45" t="s">
        <v>25</v>
      </c>
      <c r="R45" t="s">
        <v>2228</v>
      </c>
      <c r="S45" t="s">
        <v>148</v>
      </c>
      <c r="T45" t="s">
        <v>97</v>
      </c>
      <c r="U45" t="s">
        <v>1982</v>
      </c>
      <c r="V45" t="s">
        <v>151</v>
      </c>
      <c r="W45" t="s">
        <v>152</v>
      </c>
      <c r="X45" t="s">
        <v>153</v>
      </c>
      <c r="Y45" t="s">
        <v>154</v>
      </c>
      <c r="Z45" t="s">
        <v>155</v>
      </c>
      <c r="AA45" t="s">
        <v>156</v>
      </c>
      <c r="AB45" t="s">
        <v>158</v>
      </c>
      <c r="AC45" t="s">
        <v>159</v>
      </c>
      <c r="AD45" t="s">
        <v>157</v>
      </c>
      <c r="AF45" t="s">
        <v>160</v>
      </c>
    </row>
    <row r="46" spans="1:32" x14ac:dyDescent="0.2">
      <c r="A46" t="s">
        <v>1678</v>
      </c>
      <c r="B46" t="s">
        <v>139</v>
      </c>
      <c r="C46" t="s">
        <v>28</v>
      </c>
      <c r="D46">
        <v>298</v>
      </c>
      <c r="E46">
        <v>116376400401</v>
      </c>
      <c r="F46" s="23">
        <f t="shared" si="0"/>
        <v>7.2735250250624999</v>
      </c>
      <c r="G46" t="s">
        <v>16</v>
      </c>
      <c r="H46" t="s">
        <v>453</v>
      </c>
      <c r="I46" t="s">
        <v>141</v>
      </c>
      <c r="J46">
        <v>48651913917</v>
      </c>
      <c r="K46" t="s">
        <v>142</v>
      </c>
      <c r="L46" t="s">
        <v>143</v>
      </c>
      <c r="M46" t="s">
        <v>144</v>
      </c>
      <c r="N46" t="s">
        <v>145</v>
      </c>
      <c r="O46" t="s">
        <v>146</v>
      </c>
      <c r="P46" t="s">
        <v>1679</v>
      </c>
      <c r="Q46" t="s">
        <v>25</v>
      </c>
      <c r="R46" t="s">
        <v>2228</v>
      </c>
      <c r="S46" t="s">
        <v>148</v>
      </c>
      <c r="T46" t="s">
        <v>149</v>
      </c>
      <c r="U46" t="s">
        <v>1680</v>
      </c>
      <c r="V46" t="s">
        <v>151</v>
      </c>
      <c r="W46" t="s">
        <v>152</v>
      </c>
      <c r="X46" t="s">
        <v>153</v>
      </c>
      <c r="Y46" t="s">
        <v>179</v>
      </c>
      <c r="Z46" t="s">
        <v>155</v>
      </c>
      <c r="AA46" t="s">
        <v>156</v>
      </c>
      <c r="AB46" t="s">
        <v>158</v>
      </c>
      <c r="AC46" t="s">
        <v>159</v>
      </c>
      <c r="AD46" t="s">
        <v>28</v>
      </c>
      <c r="AE46" t="s">
        <v>160</v>
      </c>
    </row>
    <row r="47" spans="1:32" x14ac:dyDescent="0.2">
      <c r="A47" t="s">
        <v>1681</v>
      </c>
      <c r="B47" t="s">
        <v>139</v>
      </c>
      <c r="C47" t="s">
        <v>28</v>
      </c>
      <c r="D47">
        <v>298</v>
      </c>
      <c r="E47">
        <v>17264421523</v>
      </c>
      <c r="F47" s="23">
        <f t="shared" si="0"/>
        <v>1.0790263451875</v>
      </c>
      <c r="G47" t="s">
        <v>16</v>
      </c>
      <c r="H47" t="s">
        <v>453</v>
      </c>
      <c r="I47" t="s">
        <v>141</v>
      </c>
      <c r="J47">
        <v>7094982641</v>
      </c>
      <c r="K47" t="s">
        <v>142</v>
      </c>
      <c r="L47" t="s">
        <v>143</v>
      </c>
      <c r="M47" t="s">
        <v>144</v>
      </c>
      <c r="N47" t="s">
        <v>162</v>
      </c>
      <c r="O47" t="s">
        <v>174</v>
      </c>
      <c r="P47" t="s">
        <v>1682</v>
      </c>
      <c r="Q47" t="s">
        <v>25</v>
      </c>
      <c r="R47" t="s">
        <v>2228</v>
      </c>
      <c r="S47" t="s">
        <v>148</v>
      </c>
      <c r="T47" t="s">
        <v>149</v>
      </c>
      <c r="U47" t="s">
        <v>1683</v>
      </c>
      <c r="V47" t="s">
        <v>151</v>
      </c>
      <c r="W47" t="s">
        <v>152</v>
      </c>
      <c r="X47" t="s">
        <v>153</v>
      </c>
      <c r="Y47" t="s">
        <v>179</v>
      </c>
      <c r="Z47" t="s">
        <v>155</v>
      </c>
      <c r="AA47" t="s">
        <v>156</v>
      </c>
      <c r="AB47" t="s">
        <v>158</v>
      </c>
      <c r="AC47" t="s">
        <v>159</v>
      </c>
      <c r="AD47" t="s">
        <v>28</v>
      </c>
      <c r="AE47" t="s">
        <v>160</v>
      </c>
    </row>
    <row r="48" spans="1:32" x14ac:dyDescent="0.2">
      <c r="A48" t="s">
        <v>1684</v>
      </c>
      <c r="B48" t="s">
        <v>139</v>
      </c>
      <c r="C48" t="s">
        <v>28</v>
      </c>
      <c r="D48">
        <v>298</v>
      </c>
      <c r="E48">
        <v>134584893055</v>
      </c>
      <c r="F48" s="23">
        <f t="shared" si="0"/>
        <v>8.4115558159375006</v>
      </c>
      <c r="G48" t="s">
        <v>16</v>
      </c>
      <c r="H48" t="s">
        <v>453</v>
      </c>
      <c r="I48" t="s">
        <v>141</v>
      </c>
      <c r="J48">
        <v>57860111825</v>
      </c>
      <c r="K48" t="s">
        <v>142</v>
      </c>
      <c r="L48" t="s">
        <v>143</v>
      </c>
      <c r="M48" t="s">
        <v>144</v>
      </c>
      <c r="N48" t="s">
        <v>216</v>
      </c>
      <c r="O48" t="s">
        <v>146</v>
      </c>
      <c r="P48" t="s">
        <v>1685</v>
      </c>
      <c r="Q48" t="s">
        <v>25</v>
      </c>
      <c r="R48" t="s">
        <v>2228</v>
      </c>
      <c r="S48" t="s">
        <v>148</v>
      </c>
      <c r="T48" t="s">
        <v>149</v>
      </c>
      <c r="U48" t="s">
        <v>1686</v>
      </c>
      <c r="V48" t="s">
        <v>151</v>
      </c>
      <c r="W48" t="s">
        <v>152</v>
      </c>
      <c r="X48" t="s">
        <v>153</v>
      </c>
      <c r="Y48" t="s">
        <v>179</v>
      </c>
      <c r="Z48" t="s">
        <v>155</v>
      </c>
      <c r="AA48" t="s">
        <v>156</v>
      </c>
      <c r="AB48" t="s">
        <v>158</v>
      </c>
      <c r="AC48" t="s">
        <v>159</v>
      </c>
      <c r="AD48" t="s">
        <v>28</v>
      </c>
      <c r="AE48" t="s">
        <v>160</v>
      </c>
    </row>
    <row r="49" spans="1:31" x14ac:dyDescent="0.2">
      <c r="A49" t="s">
        <v>1687</v>
      </c>
      <c r="B49" t="s">
        <v>139</v>
      </c>
      <c r="C49" t="s">
        <v>28</v>
      </c>
      <c r="D49">
        <v>298</v>
      </c>
      <c r="E49">
        <v>167474661686</v>
      </c>
      <c r="F49" s="23">
        <f t="shared" si="0"/>
        <v>10.467166355374999</v>
      </c>
      <c r="G49" t="s">
        <v>16</v>
      </c>
      <c r="H49" t="s">
        <v>453</v>
      </c>
      <c r="I49" t="s">
        <v>141</v>
      </c>
      <c r="J49">
        <v>72164589977</v>
      </c>
      <c r="K49" t="s">
        <v>142</v>
      </c>
      <c r="L49" t="s">
        <v>143</v>
      </c>
      <c r="M49" t="s">
        <v>144</v>
      </c>
      <c r="N49" t="s">
        <v>162</v>
      </c>
      <c r="O49" t="s">
        <v>146</v>
      </c>
      <c r="P49" t="s">
        <v>1688</v>
      </c>
      <c r="Q49" t="s">
        <v>25</v>
      </c>
      <c r="R49" t="s">
        <v>2228</v>
      </c>
      <c r="S49" t="s">
        <v>148</v>
      </c>
      <c r="T49" t="s">
        <v>149</v>
      </c>
      <c r="U49" t="s">
        <v>1689</v>
      </c>
      <c r="V49" t="s">
        <v>151</v>
      </c>
      <c r="W49" t="s">
        <v>152</v>
      </c>
      <c r="X49" t="s">
        <v>153</v>
      </c>
      <c r="Y49" t="s">
        <v>179</v>
      </c>
      <c r="Z49" t="s">
        <v>155</v>
      </c>
      <c r="AA49" t="s">
        <v>156</v>
      </c>
      <c r="AB49" t="s">
        <v>158</v>
      </c>
      <c r="AC49" t="s">
        <v>159</v>
      </c>
      <c r="AD49" t="s">
        <v>28</v>
      </c>
      <c r="AE49" t="s">
        <v>160</v>
      </c>
    </row>
    <row r="50" spans="1:31" x14ac:dyDescent="0.2">
      <c r="A50" t="s">
        <v>1690</v>
      </c>
      <c r="B50" t="s">
        <v>139</v>
      </c>
      <c r="C50" t="s">
        <v>28</v>
      </c>
      <c r="D50">
        <v>521</v>
      </c>
      <c r="E50">
        <v>158947184372</v>
      </c>
      <c r="F50" s="23">
        <f t="shared" si="0"/>
        <v>9.9341990232500006</v>
      </c>
      <c r="G50" t="s">
        <v>16</v>
      </c>
      <c r="H50" t="s">
        <v>453</v>
      </c>
      <c r="I50" t="s">
        <v>141</v>
      </c>
      <c r="J50">
        <v>98742808668</v>
      </c>
      <c r="K50" t="s">
        <v>142</v>
      </c>
      <c r="L50" t="s">
        <v>143</v>
      </c>
      <c r="M50" t="s">
        <v>144</v>
      </c>
      <c r="N50" t="s">
        <v>162</v>
      </c>
      <c r="O50" t="s">
        <v>146</v>
      </c>
      <c r="P50" t="s">
        <v>1691</v>
      </c>
      <c r="Q50" t="s">
        <v>25</v>
      </c>
      <c r="R50" t="s">
        <v>2228</v>
      </c>
      <c r="S50" t="s">
        <v>148</v>
      </c>
      <c r="T50" t="s">
        <v>149</v>
      </c>
      <c r="U50" t="s">
        <v>1692</v>
      </c>
      <c r="V50" t="s">
        <v>151</v>
      </c>
      <c r="W50" t="s">
        <v>152</v>
      </c>
      <c r="X50" t="s">
        <v>153</v>
      </c>
      <c r="Y50" t="s">
        <v>179</v>
      </c>
      <c r="Z50" t="s">
        <v>155</v>
      </c>
      <c r="AA50" t="s">
        <v>156</v>
      </c>
      <c r="AB50" t="s">
        <v>158</v>
      </c>
      <c r="AC50" t="s">
        <v>159</v>
      </c>
      <c r="AD50" t="s">
        <v>28</v>
      </c>
      <c r="AE50" t="s">
        <v>160</v>
      </c>
    </row>
    <row r="51" spans="1:31" x14ac:dyDescent="0.2">
      <c r="A51" t="s">
        <v>1693</v>
      </c>
      <c r="B51" t="s">
        <v>139</v>
      </c>
      <c r="C51" t="s">
        <v>28</v>
      </c>
      <c r="D51">
        <v>158</v>
      </c>
      <c r="E51">
        <v>7069445350</v>
      </c>
      <c r="F51" s="23">
        <f t="shared" si="0"/>
        <v>0.44184033437499998</v>
      </c>
      <c r="G51" t="s">
        <v>16</v>
      </c>
      <c r="H51" t="s">
        <v>453</v>
      </c>
      <c r="I51" t="s">
        <v>141</v>
      </c>
      <c r="J51">
        <v>2535699308</v>
      </c>
      <c r="K51" t="s">
        <v>142</v>
      </c>
      <c r="L51" t="s">
        <v>143</v>
      </c>
      <c r="M51" t="s">
        <v>144</v>
      </c>
      <c r="N51" t="s">
        <v>162</v>
      </c>
      <c r="O51" t="s">
        <v>163</v>
      </c>
      <c r="P51" t="s">
        <v>1694</v>
      </c>
      <c r="Q51" t="s">
        <v>25</v>
      </c>
      <c r="R51" t="s">
        <v>2228</v>
      </c>
      <c r="S51" t="s">
        <v>148</v>
      </c>
      <c r="T51" t="s">
        <v>149</v>
      </c>
      <c r="U51" t="s">
        <v>1695</v>
      </c>
      <c r="V51" t="s">
        <v>151</v>
      </c>
      <c r="W51" t="s">
        <v>152</v>
      </c>
      <c r="X51" t="s">
        <v>153</v>
      </c>
      <c r="Y51" t="s">
        <v>179</v>
      </c>
      <c r="Z51" t="s">
        <v>155</v>
      </c>
      <c r="AA51" t="s">
        <v>156</v>
      </c>
      <c r="AB51" t="s">
        <v>158</v>
      </c>
      <c r="AC51" t="s">
        <v>159</v>
      </c>
      <c r="AD51" t="s">
        <v>28</v>
      </c>
      <c r="AE51" t="s">
        <v>160</v>
      </c>
    </row>
    <row r="52" spans="1:31" x14ac:dyDescent="0.2">
      <c r="A52" t="s">
        <v>1696</v>
      </c>
      <c r="B52" t="s">
        <v>139</v>
      </c>
      <c r="C52" t="s">
        <v>28</v>
      </c>
      <c r="D52">
        <v>521</v>
      </c>
      <c r="E52">
        <v>152021855376</v>
      </c>
      <c r="F52" s="23">
        <f t="shared" si="0"/>
        <v>9.5013659609999994</v>
      </c>
      <c r="G52" t="s">
        <v>16</v>
      </c>
      <c r="H52" t="s">
        <v>453</v>
      </c>
      <c r="I52" t="s">
        <v>141</v>
      </c>
      <c r="J52">
        <v>89181431067</v>
      </c>
      <c r="K52" t="s">
        <v>142</v>
      </c>
      <c r="L52" t="s">
        <v>143</v>
      </c>
      <c r="M52" t="s">
        <v>144</v>
      </c>
      <c r="N52" t="s">
        <v>145</v>
      </c>
      <c r="O52" t="s">
        <v>209</v>
      </c>
      <c r="P52" t="s">
        <v>1697</v>
      </c>
      <c r="Q52" t="s">
        <v>25</v>
      </c>
      <c r="R52" t="s">
        <v>2228</v>
      </c>
      <c r="S52" t="s">
        <v>148</v>
      </c>
      <c r="T52" t="s">
        <v>149</v>
      </c>
      <c r="U52" t="s">
        <v>1698</v>
      </c>
      <c r="V52" t="s">
        <v>151</v>
      </c>
      <c r="W52" t="s">
        <v>152</v>
      </c>
      <c r="X52" t="s">
        <v>153</v>
      </c>
      <c r="Y52" t="s">
        <v>179</v>
      </c>
      <c r="Z52" t="s">
        <v>155</v>
      </c>
      <c r="AA52" t="s">
        <v>156</v>
      </c>
      <c r="AB52" t="s">
        <v>158</v>
      </c>
      <c r="AC52" t="s">
        <v>159</v>
      </c>
      <c r="AD52" t="s">
        <v>28</v>
      </c>
      <c r="AE52" t="s">
        <v>160</v>
      </c>
    </row>
    <row r="53" spans="1:31" x14ac:dyDescent="0.2">
      <c r="A53" t="s">
        <v>1699</v>
      </c>
      <c r="B53" t="s">
        <v>139</v>
      </c>
      <c r="C53" t="s">
        <v>28</v>
      </c>
      <c r="D53">
        <v>158</v>
      </c>
      <c r="E53">
        <v>7965728632</v>
      </c>
      <c r="F53" s="23">
        <f t="shared" si="0"/>
        <v>0.49785803950000002</v>
      </c>
      <c r="G53" t="s">
        <v>16</v>
      </c>
      <c r="H53" t="s">
        <v>453</v>
      </c>
      <c r="I53" t="s">
        <v>141</v>
      </c>
      <c r="J53">
        <v>2920194645</v>
      </c>
      <c r="K53" t="s">
        <v>142</v>
      </c>
      <c r="L53" t="s">
        <v>143</v>
      </c>
      <c r="M53" t="s">
        <v>144</v>
      </c>
      <c r="N53" t="s">
        <v>162</v>
      </c>
      <c r="O53" t="s">
        <v>184</v>
      </c>
      <c r="P53" t="s">
        <v>1700</v>
      </c>
      <c r="Q53" t="s">
        <v>25</v>
      </c>
      <c r="R53" t="s">
        <v>2228</v>
      </c>
      <c r="S53" t="s">
        <v>148</v>
      </c>
      <c r="T53" t="s">
        <v>149</v>
      </c>
      <c r="U53" t="s">
        <v>1701</v>
      </c>
      <c r="V53" t="s">
        <v>151</v>
      </c>
      <c r="W53" t="s">
        <v>152</v>
      </c>
      <c r="X53" t="s">
        <v>153</v>
      </c>
      <c r="Y53" t="s">
        <v>179</v>
      </c>
      <c r="Z53" t="s">
        <v>155</v>
      </c>
      <c r="AA53" t="s">
        <v>156</v>
      </c>
      <c r="AB53" t="s">
        <v>158</v>
      </c>
      <c r="AC53" t="s">
        <v>159</v>
      </c>
      <c r="AD53" t="s">
        <v>28</v>
      </c>
      <c r="AE53" t="s">
        <v>160</v>
      </c>
    </row>
    <row r="54" spans="1:31" x14ac:dyDescent="0.2">
      <c r="A54" t="s">
        <v>1702</v>
      </c>
      <c r="B54" t="s">
        <v>139</v>
      </c>
      <c r="C54" t="s">
        <v>28</v>
      </c>
      <c r="D54">
        <v>158</v>
      </c>
      <c r="E54">
        <v>8931076400</v>
      </c>
      <c r="F54" s="23">
        <f t="shared" si="0"/>
        <v>0.55819227500000002</v>
      </c>
      <c r="G54" t="s">
        <v>16</v>
      </c>
      <c r="H54" t="s">
        <v>453</v>
      </c>
      <c r="I54" t="s">
        <v>141</v>
      </c>
      <c r="J54">
        <v>3281962864</v>
      </c>
      <c r="K54" t="s">
        <v>142</v>
      </c>
      <c r="L54" t="s">
        <v>143</v>
      </c>
      <c r="M54" t="s">
        <v>144</v>
      </c>
      <c r="N54" t="s">
        <v>145</v>
      </c>
      <c r="O54" t="s">
        <v>146</v>
      </c>
      <c r="P54" t="s">
        <v>1703</v>
      </c>
      <c r="Q54" t="s">
        <v>25</v>
      </c>
      <c r="R54" t="s">
        <v>2228</v>
      </c>
      <c r="S54" t="s">
        <v>148</v>
      </c>
      <c r="T54" t="s">
        <v>149</v>
      </c>
      <c r="U54" t="s">
        <v>1704</v>
      </c>
      <c r="V54" t="s">
        <v>151</v>
      </c>
      <c r="W54" t="s">
        <v>152</v>
      </c>
      <c r="X54" t="s">
        <v>153</v>
      </c>
      <c r="Y54" t="s">
        <v>179</v>
      </c>
      <c r="Z54" t="s">
        <v>155</v>
      </c>
      <c r="AA54" t="s">
        <v>156</v>
      </c>
      <c r="AB54" t="s">
        <v>158</v>
      </c>
      <c r="AC54" t="s">
        <v>159</v>
      </c>
      <c r="AD54" t="s">
        <v>28</v>
      </c>
      <c r="AE54" t="s">
        <v>160</v>
      </c>
    </row>
    <row r="55" spans="1:31" x14ac:dyDescent="0.2">
      <c r="A55" t="s">
        <v>1705</v>
      </c>
      <c r="B55" t="s">
        <v>139</v>
      </c>
      <c r="C55" t="s">
        <v>28</v>
      </c>
      <c r="D55">
        <v>158</v>
      </c>
      <c r="E55">
        <v>8158939722</v>
      </c>
      <c r="F55" s="23">
        <f t="shared" si="0"/>
        <v>0.50993373262499997</v>
      </c>
      <c r="G55" t="s">
        <v>16</v>
      </c>
      <c r="H55" t="s">
        <v>453</v>
      </c>
      <c r="I55" t="s">
        <v>141</v>
      </c>
      <c r="J55">
        <v>3112806510</v>
      </c>
      <c r="K55" t="s">
        <v>142</v>
      </c>
      <c r="L55" t="s">
        <v>143</v>
      </c>
      <c r="M55" t="s">
        <v>144</v>
      </c>
      <c r="N55" t="s">
        <v>162</v>
      </c>
      <c r="O55" t="s">
        <v>146</v>
      </c>
      <c r="P55" t="s">
        <v>1706</v>
      </c>
      <c r="Q55" t="s">
        <v>25</v>
      </c>
      <c r="R55" t="s">
        <v>2228</v>
      </c>
      <c r="S55" t="s">
        <v>148</v>
      </c>
      <c r="T55" t="s">
        <v>149</v>
      </c>
      <c r="U55" t="s">
        <v>1707</v>
      </c>
      <c r="V55" t="s">
        <v>151</v>
      </c>
      <c r="W55" t="s">
        <v>152</v>
      </c>
      <c r="X55" t="s">
        <v>153</v>
      </c>
      <c r="Y55" t="s">
        <v>179</v>
      </c>
      <c r="Z55" t="s">
        <v>155</v>
      </c>
      <c r="AA55" t="s">
        <v>156</v>
      </c>
      <c r="AB55" t="s">
        <v>158</v>
      </c>
      <c r="AC55" t="s">
        <v>159</v>
      </c>
      <c r="AD55" t="s">
        <v>28</v>
      </c>
      <c r="AE55" t="s">
        <v>160</v>
      </c>
    </row>
    <row r="56" spans="1:31" x14ac:dyDescent="0.2">
      <c r="A56" t="s">
        <v>1708</v>
      </c>
      <c r="B56" t="s">
        <v>139</v>
      </c>
      <c r="C56" t="s">
        <v>28</v>
      </c>
      <c r="D56">
        <v>158</v>
      </c>
      <c r="E56">
        <v>7391269388</v>
      </c>
      <c r="F56" s="23">
        <f t="shared" si="0"/>
        <v>0.46195433675000003</v>
      </c>
      <c r="G56" t="s">
        <v>16</v>
      </c>
      <c r="H56" t="s">
        <v>453</v>
      </c>
      <c r="I56" t="s">
        <v>141</v>
      </c>
      <c r="J56">
        <v>2887950661</v>
      </c>
      <c r="K56" t="s">
        <v>142</v>
      </c>
      <c r="L56" t="s">
        <v>143</v>
      </c>
      <c r="M56" t="s">
        <v>144</v>
      </c>
      <c r="N56" t="s">
        <v>162</v>
      </c>
      <c r="O56" t="s">
        <v>146</v>
      </c>
      <c r="P56" t="s">
        <v>1709</v>
      </c>
      <c r="Q56" t="s">
        <v>25</v>
      </c>
      <c r="R56" t="s">
        <v>2228</v>
      </c>
      <c r="S56" t="s">
        <v>148</v>
      </c>
      <c r="T56" t="s">
        <v>149</v>
      </c>
      <c r="U56" t="s">
        <v>1710</v>
      </c>
      <c r="V56" t="s">
        <v>151</v>
      </c>
      <c r="W56" t="s">
        <v>152</v>
      </c>
      <c r="X56" t="s">
        <v>153</v>
      </c>
      <c r="Y56" t="s">
        <v>179</v>
      </c>
      <c r="Z56" t="s">
        <v>155</v>
      </c>
      <c r="AA56" t="s">
        <v>156</v>
      </c>
      <c r="AB56" t="s">
        <v>158</v>
      </c>
      <c r="AC56" t="s">
        <v>159</v>
      </c>
      <c r="AD56" t="s">
        <v>28</v>
      </c>
      <c r="AE56" t="s">
        <v>160</v>
      </c>
    </row>
    <row r="57" spans="1:31" x14ac:dyDescent="0.2">
      <c r="A57" t="s">
        <v>1711</v>
      </c>
      <c r="B57" t="s">
        <v>139</v>
      </c>
      <c r="C57" t="s">
        <v>28</v>
      </c>
      <c r="D57">
        <v>300</v>
      </c>
      <c r="E57">
        <v>17310948600</v>
      </c>
      <c r="F57" s="23">
        <f t="shared" si="0"/>
        <v>1.0819342875</v>
      </c>
      <c r="G57" t="s">
        <v>16</v>
      </c>
      <c r="H57" t="s">
        <v>453</v>
      </c>
      <c r="I57" t="s">
        <v>141</v>
      </c>
      <c r="J57">
        <v>6359970838</v>
      </c>
      <c r="K57" t="s">
        <v>142</v>
      </c>
      <c r="L57" t="s">
        <v>143</v>
      </c>
      <c r="M57" t="s">
        <v>144</v>
      </c>
      <c r="N57" t="s">
        <v>162</v>
      </c>
      <c r="O57" t="s">
        <v>146</v>
      </c>
      <c r="P57" t="s">
        <v>1712</v>
      </c>
      <c r="Q57" t="s">
        <v>25</v>
      </c>
      <c r="R57" t="s">
        <v>2228</v>
      </c>
      <c r="S57" t="s">
        <v>148</v>
      </c>
      <c r="T57" t="s">
        <v>149</v>
      </c>
      <c r="U57" t="s">
        <v>1713</v>
      </c>
      <c r="V57" t="s">
        <v>151</v>
      </c>
      <c r="W57" t="s">
        <v>152</v>
      </c>
      <c r="X57" t="s">
        <v>153</v>
      </c>
      <c r="Y57" t="s">
        <v>179</v>
      </c>
      <c r="Z57" t="s">
        <v>155</v>
      </c>
      <c r="AA57" t="s">
        <v>156</v>
      </c>
      <c r="AB57" t="s">
        <v>158</v>
      </c>
      <c r="AC57" t="s">
        <v>159</v>
      </c>
      <c r="AD57" t="s">
        <v>28</v>
      </c>
      <c r="AE57" t="s">
        <v>160</v>
      </c>
    </row>
    <row r="58" spans="1:31" x14ac:dyDescent="0.2">
      <c r="A58" t="s">
        <v>1714</v>
      </c>
      <c r="B58" t="s">
        <v>139</v>
      </c>
      <c r="C58" t="s">
        <v>28</v>
      </c>
      <c r="D58">
        <v>158</v>
      </c>
      <c r="E58">
        <v>10236718564</v>
      </c>
      <c r="F58" s="23">
        <f t="shared" si="0"/>
        <v>0.63979491025000002</v>
      </c>
      <c r="G58" t="s">
        <v>16</v>
      </c>
      <c r="H58" t="s">
        <v>453</v>
      </c>
      <c r="I58" t="s">
        <v>141</v>
      </c>
      <c r="J58">
        <v>4021646636</v>
      </c>
      <c r="K58" t="s">
        <v>142</v>
      </c>
      <c r="L58" t="s">
        <v>143</v>
      </c>
      <c r="M58" t="s">
        <v>144</v>
      </c>
      <c r="N58" t="s">
        <v>162</v>
      </c>
      <c r="O58" t="s">
        <v>184</v>
      </c>
      <c r="P58" t="s">
        <v>1715</v>
      </c>
      <c r="Q58" t="s">
        <v>25</v>
      </c>
      <c r="R58" t="s">
        <v>2228</v>
      </c>
      <c r="S58" t="s">
        <v>148</v>
      </c>
      <c r="T58" t="s">
        <v>149</v>
      </c>
      <c r="U58" t="s">
        <v>1716</v>
      </c>
      <c r="V58" t="s">
        <v>151</v>
      </c>
      <c r="W58" t="s">
        <v>152</v>
      </c>
      <c r="X58" t="s">
        <v>153</v>
      </c>
      <c r="Y58" t="s">
        <v>179</v>
      </c>
      <c r="Z58" t="s">
        <v>155</v>
      </c>
      <c r="AA58" t="s">
        <v>156</v>
      </c>
      <c r="AB58" t="s">
        <v>158</v>
      </c>
      <c r="AC58" t="s">
        <v>159</v>
      </c>
      <c r="AD58" t="s">
        <v>28</v>
      </c>
      <c r="AE58" t="s">
        <v>160</v>
      </c>
    </row>
    <row r="59" spans="1:31" x14ac:dyDescent="0.2">
      <c r="A59" t="s">
        <v>1717</v>
      </c>
      <c r="B59" t="s">
        <v>139</v>
      </c>
      <c r="C59" t="s">
        <v>28</v>
      </c>
      <c r="D59">
        <v>134</v>
      </c>
      <c r="E59">
        <v>17794030582</v>
      </c>
      <c r="F59" s="23">
        <f t="shared" si="0"/>
        <v>1.1121269113750001</v>
      </c>
      <c r="G59" t="s">
        <v>16</v>
      </c>
      <c r="H59" t="s">
        <v>453</v>
      </c>
      <c r="I59" t="s">
        <v>141</v>
      </c>
      <c r="J59">
        <v>7563638141</v>
      </c>
      <c r="K59" t="s">
        <v>142</v>
      </c>
      <c r="L59" t="s">
        <v>143</v>
      </c>
      <c r="M59" t="s">
        <v>144</v>
      </c>
      <c r="N59" t="s">
        <v>145</v>
      </c>
      <c r="O59" t="s">
        <v>146</v>
      </c>
      <c r="P59" t="s">
        <v>1718</v>
      </c>
      <c r="Q59" t="s">
        <v>25</v>
      </c>
      <c r="R59" t="s">
        <v>2228</v>
      </c>
      <c r="S59" t="s">
        <v>148</v>
      </c>
      <c r="T59" t="s">
        <v>149</v>
      </c>
      <c r="U59" t="s">
        <v>1719</v>
      </c>
      <c r="V59" t="s">
        <v>151</v>
      </c>
      <c r="W59" t="s">
        <v>152</v>
      </c>
      <c r="X59" t="s">
        <v>153</v>
      </c>
      <c r="Y59" t="s">
        <v>179</v>
      </c>
      <c r="Z59" t="s">
        <v>155</v>
      </c>
      <c r="AA59" t="s">
        <v>156</v>
      </c>
      <c r="AB59" t="s">
        <v>158</v>
      </c>
      <c r="AC59" t="s">
        <v>159</v>
      </c>
      <c r="AD59" t="s">
        <v>28</v>
      </c>
      <c r="AE59" t="s">
        <v>160</v>
      </c>
    </row>
    <row r="60" spans="1:31" x14ac:dyDescent="0.2">
      <c r="A60" t="s">
        <v>1720</v>
      </c>
      <c r="B60" t="s">
        <v>139</v>
      </c>
      <c r="C60" t="s">
        <v>28</v>
      </c>
      <c r="D60">
        <v>134</v>
      </c>
      <c r="E60">
        <v>18742108588</v>
      </c>
      <c r="F60" s="23">
        <f t="shared" si="0"/>
        <v>1.17138178675</v>
      </c>
      <c r="G60" t="s">
        <v>16</v>
      </c>
      <c r="H60" t="s">
        <v>453</v>
      </c>
      <c r="I60" t="s">
        <v>141</v>
      </c>
      <c r="J60">
        <v>8142583455</v>
      </c>
      <c r="K60" t="s">
        <v>142</v>
      </c>
      <c r="L60" t="s">
        <v>143</v>
      </c>
      <c r="M60" t="s">
        <v>167</v>
      </c>
      <c r="N60" t="s">
        <v>162</v>
      </c>
      <c r="O60" t="s">
        <v>146</v>
      </c>
      <c r="P60" t="s">
        <v>1721</v>
      </c>
      <c r="Q60" t="s">
        <v>25</v>
      </c>
      <c r="R60" t="s">
        <v>2228</v>
      </c>
      <c r="S60" t="s">
        <v>148</v>
      </c>
      <c r="T60" t="s">
        <v>149</v>
      </c>
      <c r="U60" t="s">
        <v>1722</v>
      </c>
      <c r="V60" t="s">
        <v>151</v>
      </c>
      <c r="W60" t="s">
        <v>152</v>
      </c>
      <c r="X60" t="s">
        <v>153</v>
      </c>
      <c r="Y60" t="s">
        <v>179</v>
      </c>
      <c r="Z60" t="s">
        <v>155</v>
      </c>
      <c r="AA60" t="s">
        <v>156</v>
      </c>
      <c r="AB60" t="s">
        <v>158</v>
      </c>
      <c r="AC60" t="s">
        <v>159</v>
      </c>
      <c r="AD60" t="s">
        <v>28</v>
      </c>
      <c r="AE60" t="s">
        <v>160</v>
      </c>
    </row>
    <row r="61" spans="1:31" x14ac:dyDescent="0.2">
      <c r="A61" t="s">
        <v>1723</v>
      </c>
      <c r="B61" t="s">
        <v>139</v>
      </c>
      <c r="C61" t="s">
        <v>28</v>
      </c>
      <c r="D61">
        <v>521</v>
      </c>
      <c r="E61">
        <v>140662446860</v>
      </c>
      <c r="F61" s="23">
        <f t="shared" si="0"/>
        <v>8.7914029287499993</v>
      </c>
      <c r="G61" t="s">
        <v>16</v>
      </c>
      <c r="H61" t="s">
        <v>453</v>
      </c>
      <c r="I61" t="s">
        <v>141</v>
      </c>
      <c r="J61">
        <v>84191129596</v>
      </c>
      <c r="K61" t="s">
        <v>142</v>
      </c>
      <c r="L61" t="s">
        <v>143</v>
      </c>
      <c r="M61" t="s">
        <v>167</v>
      </c>
      <c r="N61" t="s">
        <v>145</v>
      </c>
      <c r="O61" t="s">
        <v>184</v>
      </c>
      <c r="P61" t="s">
        <v>1724</v>
      </c>
      <c r="Q61" t="s">
        <v>25</v>
      </c>
      <c r="R61" t="s">
        <v>2228</v>
      </c>
      <c r="S61" t="s">
        <v>148</v>
      </c>
      <c r="T61" t="s">
        <v>149</v>
      </c>
      <c r="U61" t="s">
        <v>1725</v>
      </c>
      <c r="V61" t="s">
        <v>151</v>
      </c>
      <c r="W61" t="s">
        <v>152</v>
      </c>
      <c r="X61" t="s">
        <v>153</v>
      </c>
      <c r="Y61" t="s">
        <v>179</v>
      </c>
      <c r="Z61" t="s">
        <v>155</v>
      </c>
      <c r="AA61" t="s">
        <v>156</v>
      </c>
      <c r="AB61" t="s">
        <v>158</v>
      </c>
      <c r="AC61" t="s">
        <v>159</v>
      </c>
      <c r="AD61" t="s">
        <v>28</v>
      </c>
      <c r="AE61" t="s">
        <v>160</v>
      </c>
    </row>
    <row r="62" spans="1:31" x14ac:dyDescent="0.2">
      <c r="A62" t="s">
        <v>1726</v>
      </c>
      <c r="B62" t="s">
        <v>139</v>
      </c>
      <c r="C62" t="s">
        <v>28</v>
      </c>
      <c r="D62">
        <v>521</v>
      </c>
      <c r="E62">
        <v>141800951114</v>
      </c>
      <c r="F62" s="23">
        <f t="shared" si="0"/>
        <v>8.8625594446249991</v>
      </c>
      <c r="G62" t="s">
        <v>16</v>
      </c>
      <c r="H62" t="s">
        <v>453</v>
      </c>
      <c r="I62" t="s">
        <v>141</v>
      </c>
      <c r="J62">
        <v>84031013673</v>
      </c>
      <c r="K62" t="s">
        <v>142</v>
      </c>
      <c r="L62" t="s">
        <v>143</v>
      </c>
      <c r="M62" t="s">
        <v>144</v>
      </c>
      <c r="N62" t="s">
        <v>162</v>
      </c>
      <c r="O62" t="s">
        <v>146</v>
      </c>
      <c r="P62" t="s">
        <v>1727</v>
      </c>
      <c r="Q62" t="s">
        <v>25</v>
      </c>
      <c r="R62" t="s">
        <v>2228</v>
      </c>
      <c r="S62" t="s">
        <v>148</v>
      </c>
      <c r="T62" t="s">
        <v>149</v>
      </c>
      <c r="U62" t="s">
        <v>1728</v>
      </c>
      <c r="V62" t="s">
        <v>151</v>
      </c>
      <c r="W62" t="s">
        <v>152</v>
      </c>
      <c r="X62" t="s">
        <v>153</v>
      </c>
      <c r="Y62" t="s">
        <v>179</v>
      </c>
      <c r="Z62" t="s">
        <v>155</v>
      </c>
      <c r="AA62" t="s">
        <v>156</v>
      </c>
      <c r="AB62" t="s">
        <v>158</v>
      </c>
      <c r="AC62" t="s">
        <v>159</v>
      </c>
      <c r="AD62" t="s">
        <v>28</v>
      </c>
      <c r="AE62" t="s">
        <v>160</v>
      </c>
    </row>
    <row r="63" spans="1:31" x14ac:dyDescent="0.2">
      <c r="A63" t="s">
        <v>1729</v>
      </c>
      <c r="B63" t="s">
        <v>139</v>
      </c>
      <c r="C63" t="s">
        <v>28</v>
      </c>
      <c r="D63">
        <v>317</v>
      </c>
      <c r="E63">
        <v>245266915870</v>
      </c>
      <c r="F63" s="23">
        <f t="shared" si="0"/>
        <v>15.329182241874999</v>
      </c>
      <c r="G63" t="s">
        <v>16</v>
      </c>
      <c r="H63" t="s">
        <v>453</v>
      </c>
      <c r="I63" t="s">
        <v>141</v>
      </c>
      <c r="J63">
        <v>92532475337</v>
      </c>
      <c r="K63" t="s">
        <v>142</v>
      </c>
      <c r="L63" t="s">
        <v>143</v>
      </c>
      <c r="M63" t="s">
        <v>167</v>
      </c>
      <c r="N63" t="s">
        <v>162</v>
      </c>
      <c r="O63" t="s">
        <v>146</v>
      </c>
      <c r="P63" t="s">
        <v>1730</v>
      </c>
      <c r="Q63" t="s">
        <v>25</v>
      </c>
      <c r="R63" t="s">
        <v>2228</v>
      </c>
      <c r="S63" t="s">
        <v>148</v>
      </c>
      <c r="T63" t="s">
        <v>149</v>
      </c>
      <c r="U63" t="s">
        <v>1731</v>
      </c>
      <c r="V63" t="s">
        <v>151</v>
      </c>
      <c r="W63" t="s">
        <v>152</v>
      </c>
      <c r="X63" t="s">
        <v>153</v>
      </c>
      <c r="Y63" t="s">
        <v>179</v>
      </c>
      <c r="Z63" t="s">
        <v>155</v>
      </c>
      <c r="AA63" t="s">
        <v>156</v>
      </c>
      <c r="AB63" t="s">
        <v>158</v>
      </c>
      <c r="AC63" t="s">
        <v>159</v>
      </c>
      <c r="AD63" t="s">
        <v>28</v>
      </c>
      <c r="AE63" t="s">
        <v>160</v>
      </c>
    </row>
    <row r="64" spans="1:31" x14ac:dyDescent="0.2">
      <c r="A64" t="s">
        <v>1732</v>
      </c>
      <c r="B64" t="s">
        <v>139</v>
      </c>
      <c r="C64" t="s">
        <v>28</v>
      </c>
      <c r="D64">
        <v>316</v>
      </c>
      <c r="E64">
        <v>259470732252</v>
      </c>
      <c r="F64" s="23">
        <f t="shared" si="0"/>
        <v>16.21692076575</v>
      </c>
      <c r="G64" t="s">
        <v>16</v>
      </c>
      <c r="H64" t="s">
        <v>453</v>
      </c>
      <c r="I64" t="s">
        <v>141</v>
      </c>
      <c r="J64">
        <v>99106409704</v>
      </c>
      <c r="K64" t="s">
        <v>142</v>
      </c>
      <c r="L64" t="s">
        <v>143</v>
      </c>
      <c r="M64" t="s">
        <v>167</v>
      </c>
      <c r="N64" t="s">
        <v>162</v>
      </c>
      <c r="O64" t="s">
        <v>184</v>
      </c>
      <c r="P64" t="s">
        <v>1733</v>
      </c>
      <c r="Q64" t="s">
        <v>25</v>
      </c>
      <c r="R64" t="s">
        <v>2228</v>
      </c>
      <c r="S64" t="s">
        <v>148</v>
      </c>
      <c r="T64" t="s">
        <v>149</v>
      </c>
      <c r="U64" t="s">
        <v>1734</v>
      </c>
      <c r="V64" t="s">
        <v>151</v>
      </c>
      <c r="W64" t="s">
        <v>152</v>
      </c>
      <c r="X64" t="s">
        <v>153</v>
      </c>
      <c r="Y64" t="s">
        <v>179</v>
      </c>
      <c r="Z64" t="s">
        <v>155</v>
      </c>
      <c r="AA64" t="s">
        <v>156</v>
      </c>
      <c r="AB64" t="s">
        <v>158</v>
      </c>
      <c r="AC64" t="s">
        <v>159</v>
      </c>
      <c r="AD64" t="s">
        <v>28</v>
      </c>
      <c r="AE64" t="s">
        <v>160</v>
      </c>
    </row>
    <row r="65" spans="1:31" x14ac:dyDescent="0.2">
      <c r="A65" t="s">
        <v>1735</v>
      </c>
      <c r="B65" t="s">
        <v>139</v>
      </c>
      <c r="C65" t="s">
        <v>28</v>
      </c>
      <c r="D65">
        <v>298</v>
      </c>
      <c r="E65">
        <v>140222155220</v>
      </c>
      <c r="F65" s="23">
        <f t="shared" si="0"/>
        <v>8.7638847012499994</v>
      </c>
      <c r="G65" t="s">
        <v>16</v>
      </c>
      <c r="H65" t="s">
        <v>453</v>
      </c>
      <c r="I65" t="s">
        <v>141</v>
      </c>
      <c r="J65">
        <v>60780721810</v>
      </c>
      <c r="K65" t="s">
        <v>142</v>
      </c>
      <c r="L65" t="s">
        <v>143</v>
      </c>
      <c r="M65" t="s">
        <v>144</v>
      </c>
      <c r="N65" t="s">
        <v>216</v>
      </c>
      <c r="O65" t="s">
        <v>146</v>
      </c>
      <c r="P65" t="s">
        <v>1736</v>
      </c>
      <c r="Q65" t="s">
        <v>25</v>
      </c>
      <c r="R65" t="s">
        <v>2228</v>
      </c>
      <c r="S65" t="s">
        <v>148</v>
      </c>
      <c r="T65" t="s">
        <v>149</v>
      </c>
      <c r="U65" t="s">
        <v>1737</v>
      </c>
      <c r="V65" t="s">
        <v>151</v>
      </c>
      <c r="W65" t="s">
        <v>152</v>
      </c>
      <c r="X65" t="s">
        <v>153</v>
      </c>
      <c r="Y65" t="s">
        <v>179</v>
      </c>
      <c r="Z65" t="s">
        <v>155</v>
      </c>
      <c r="AA65" t="s">
        <v>156</v>
      </c>
      <c r="AB65" t="s">
        <v>158</v>
      </c>
      <c r="AC65" t="s">
        <v>159</v>
      </c>
      <c r="AD65" t="s">
        <v>28</v>
      </c>
      <c r="AE65" t="s">
        <v>160</v>
      </c>
    </row>
    <row r="66" spans="1:31" x14ac:dyDescent="0.2">
      <c r="A66" t="s">
        <v>1738</v>
      </c>
      <c r="B66" t="s">
        <v>139</v>
      </c>
      <c r="C66" t="s">
        <v>28</v>
      </c>
      <c r="D66">
        <v>298</v>
      </c>
      <c r="E66">
        <v>134332918224</v>
      </c>
      <c r="F66" s="23">
        <f t="shared" ref="F66:F129" si="1">E66/16000000000</f>
        <v>8.3958073889999998</v>
      </c>
      <c r="G66" t="s">
        <v>16</v>
      </c>
      <c r="H66" t="s">
        <v>453</v>
      </c>
      <c r="I66" t="s">
        <v>141</v>
      </c>
      <c r="J66">
        <v>60287049341</v>
      </c>
      <c r="K66" t="s">
        <v>142</v>
      </c>
      <c r="L66" t="s">
        <v>143</v>
      </c>
      <c r="M66" t="s">
        <v>144</v>
      </c>
      <c r="N66" t="s">
        <v>216</v>
      </c>
      <c r="O66" t="s">
        <v>146</v>
      </c>
      <c r="P66" t="s">
        <v>1739</v>
      </c>
      <c r="Q66" t="s">
        <v>25</v>
      </c>
      <c r="R66" t="s">
        <v>2228</v>
      </c>
      <c r="S66" t="s">
        <v>148</v>
      </c>
      <c r="T66" t="s">
        <v>149</v>
      </c>
      <c r="U66" t="s">
        <v>1740</v>
      </c>
      <c r="V66" t="s">
        <v>151</v>
      </c>
      <c r="W66" t="s">
        <v>152</v>
      </c>
      <c r="X66" t="s">
        <v>153</v>
      </c>
      <c r="Y66" t="s">
        <v>179</v>
      </c>
      <c r="Z66" t="s">
        <v>155</v>
      </c>
      <c r="AA66" t="s">
        <v>156</v>
      </c>
      <c r="AB66" t="s">
        <v>158</v>
      </c>
      <c r="AC66" t="s">
        <v>159</v>
      </c>
      <c r="AD66" t="s">
        <v>28</v>
      </c>
      <c r="AE66" t="s">
        <v>160</v>
      </c>
    </row>
    <row r="67" spans="1:31" x14ac:dyDescent="0.2">
      <c r="A67" t="s">
        <v>1741</v>
      </c>
      <c r="B67" t="s">
        <v>139</v>
      </c>
      <c r="C67" t="s">
        <v>28</v>
      </c>
      <c r="D67">
        <v>298</v>
      </c>
      <c r="E67">
        <v>16878266385</v>
      </c>
      <c r="F67" s="23">
        <f t="shared" si="1"/>
        <v>1.0548916490625</v>
      </c>
      <c r="G67" t="s">
        <v>16</v>
      </c>
      <c r="H67" t="s">
        <v>453</v>
      </c>
      <c r="I67" t="s">
        <v>141</v>
      </c>
      <c r="J67">
        <v>7221698578</v>
      </c>
      <c r="K67" t="s">
        <v>142</v>
      </c>
      <c r="L67" t="s">
        <v>143</v>
      </c>
      <c r="M67" t="s">
        <v>167</v>
      </c>
      <c r="N67" t="s">
        <v>173</v>
      </c>
      <c r="O67" t="s">
        <v>184</v>
      </c>
      <c r="P67" t="s">
        <v>1742</v>
      </c>
      <c r="Q67" t="s">
        <v>25</v>
      </c>
      <c r="R67" t="s">
        <v>2228</v>
      </c>
      <c r="S67" t="s">
        <v>148</v>
      </c>
      <c r="T67" t="s">
        <v>149</v>
      </c>
      <c r="U67" t="s">
        <v>1743</v>
      </c>
      <c r="V67" t="s">
        <v>151</v>
      </c>
      <c r="W67" t="s">
        <v>152</v>
      </c>
      <c r="X67" t="s">
        <v>153</v>
      </c>
      <c r="Y67" t="s">
        <v>179</v>
      </c>
      <c r="Z67" t="s">
        <v>155</v>
      </c>
      <c r="AA67" t="s">
        <v>156</v>
      </c>
      <c r="AB67" t="s">
        <v>158</v>
      </c>
      <c r="AC67" t="s">
        <v>159</v>
      </c>
      <c r="AD67" t="s">
        <v>28</v>
      </c>
      <c r="AE67" t="s">
        <v>160</v>
      </c>
    </row>
    <row r="68" spans="1:31" x14ac:dyDescent="0.2">
      <c r="A68" t="s">
        <v>1744</v>
      </c>
      <c r="B68" t="s">
        <v>139</v>
      </c>
      <c r="C68" t="s">
        <v>28</v>
      </c>
      <c r="D68">
        <v>298</v>
      </c>
      <c r="E68">
        <v>117167271410</v>
      </c>
      <c r="F68" s="23">
        <f t="shared" si="1"/>
        <v>7.3229544631249999</v>
      </c>
      <c r="G68" t="s">
        <v>16</v>
      </c>
      <c r="H68" t="s">
        <v>453</v>
      </c>
      <c r="I68" t="s">
        <v>141</v>
      </c>
      <c r="J68">
        <v>51330035322</v>
      </c>
      <c r="K68" t="s">
        <v>142</v>
      </c>
      <c r="L68" t="s">
        <v>143</v>
      </c>
      <c r="M68" t="s">
        <v>144</v>
      </c>
      <c r="N68" t="s">
        <v>145</v>
      </c>
      <c r="O68" t="s">
        <v>146</v>
      </c>
      <c r="P68" t="s">
        <v>1745</v>
      </c>
      <c r="Q68" t="s">
        <v>25</v>
      </c>
      <c r="R68" t="s">
        <v>2228</v>
      </c>
      <c r="S68" t="s">
        <v>148</v>
      </c>
      <c r="T68" t="s">
        <v>149</v>
      </c>
      <c r="U68" t="s">
        <v>1746</v>
      </c>
      <c r="V68" t="s">
        <v>151</v>
      </c>
      <c r="W68" t="s">
        <v>152</v>
      </c>
      <c r="X68" t="s">
        <v>153</v>
      </c>
      <c r="Y68" t="s">
        <v>179</v>
      </c>
      <c r="Z68" t="s">
        <v>155</v>
      </c>
      <c r="AA68" t="s">
        <v>156</v>
      </c>
      <c r="AB68" t="s">
        <v>158</v>
      </c>
      <c r="AC68" t="s">
        <v>159</v>
      </c>
      <c r="AD68" t="s">
        <v>28</v>
      </c>
      <c r="AE68" t="s">
        <v>160</v>
      </c>
    </row>
    <row r="69" spans="1:31" x14ac:dyDescent="0.2">
      <c r="A69" t="s">
        <v>1747</v>
      </c>
      <c r="B69" t="s">
        <v>139</v>
      </c>
      <c r="C69" t="s">
        <v>28</v>
      </c>
      <c r="D69">
        <v>298</v>
      </c>
      <c r="E69">
        <v>18160985968</v>
      </c>
      <c r="F69" s="23">
        <f t="shared" si="1"/>
        <v>1.1350616229999999</v>
      </c>
      <c r="G69" t="s">
        <v>16</v>
      </c>
      <c r="H69" t="s">
        <v>453</v>
      </c>
      <c r="I69" t="s">
        <v>141</v>
      </c>
      <c r="J69">
        <v>7497324473</v>
      </c>
      <c r="K69" t="s">
        <v>142</v>
      </c>
      <c r="L69" t="s">
        <v>143</v>
      </c>
      <c r="M69" t="s">
        <v>144</v>
      </c>
      <c r="N69" t="s">
        <v>162</v>
      </c>
      <c r="O69" t="s">
        <v>146</v>
      </c>
      <c r="P69" t="s">
        <v>1748</v>
      </c>
      <c r="Q69" t="s">
        <v>25</v>
      </c>
      <c r="R69" t="s">
        <v>2228</v>
      </c>
      <c r="S69" t="s">
        <v>148</v>
      </c>
      <c r="T69" t="s">
        <v>149</v>
      </c>
      <c r="U69" t="s">
        <v>1749</v>
      </c>
      <c r="V69" t="s">
        <v>151</v>
      </c>
      <c r="W69" t="s">
        <v>152</v>
      </c>
      <c r="X69" t="s">
        <v>153</v>
      </c>
      <c r="Y69" t="s">
        <v>179</v>
      </c>
      <c r="Z69" t="s">
        <v>155</v>
      </c>
      <c r="AA69" t="s">
        <v>156</v>
      </c>
      <c r="AB69" t="s">
        <v>158</v>
      </c>
      <c r="AC69" t="s">
        <v>159</v>
      </c>
      <c r="AD69" t="s">
        <v>28</v>
      </c>
      <c r="AE69" t="s">
        <v>160</v>
      </c>
    </row>
    <row r="70" spans="1:31" x14ac:dyDescent="0.2">
      <c r="A70" t="s">
        <v>1750</v>
      </c>
      <c r="B70" t="s">
        <v>139</v>
      </c>
      <c r="C70" t="s">
        <v>28</v>
      </c>
      <c r="D70">
        <v>298</v>
      </c>
      <c r="E70">
        <v>122564144289</v>
      </c>
      <c r="F70" s="23">
        <f t="shared" si="1"/>
        <v>7.6602590180624999</v>
      </c>
      <c r="G70" t="s">
        <v>16</v>
      </c>
      <c r="H70" t="s">
        <v>453</v>
      </c>
      <c r="I70" t="s">
        <v>141</v>
      </c>
      <c r="J70">
        <v>51628430665</v>
      </c>
      <c r="K70" t="s">
        <v>142</v>
      </c>
      <c r="L70" t="s">
        <v>143</v>
      </c>
      <c r="M70" t="s">
        <v>144</v>
      </c>
      <c r="N70" t="s">
        <v>145</v>
      </c>
      <c r="O70" t="s">
        <v>184</v>
      </c>
      <c r="P70" t="s">
        <v>1751</v>
      </c>
      <c r="Q70" t="s">
        <v>25</v>
      </c>
      <c r="R70" t="s">
        <v>2228</v>
      </c>
      <c r="S70" t="s">
        <v>148</v>
      </c>
      <c r="T70" t="s">
        <v>149</v>
      </c>
      <c r="U70" t="s">
        <v>1752</v>
      </c>
      <c r="V70" t="s">
        <v>151</v>
      </c>
      <c r="W70" t="s">
        <v>152</v>
      </c>
      <c r="X70" t="s">
        <v>153</v>
      </c>
      <c r="Y70" t="s">
        <v>179</v>
      </c>
      <c r="Z70" t="s">
        <v>155</v>
      </c>
      <c r="AA70" t="s">
        <v>156</v>
      </c>
      <c r="AB70" t="s">
        <v>158</v>
      </c>
      <c r="AC70" t="s">
        <v>159</v>
      </c>
      <c r="AD70" t="s">
        <v>28</v>
      </c>
      <c r="AE70" t="s">
        <v>160</v>
      </c>
    </row>
    <row r="71" spans="1:31" x14ac:dyDescent="0.2">
      <c r="A71" t="s">
        <v>1753</v>
      </c>
      <c r="B71" t="s">
        <v>139</v>
      </c>
      <c r="C71" t="s">
        <v>28</v>
      </c>
      <c r="D71">
        <v>134</v>
      </c>
      <c r="E71">
        <v>18571482100</v>
      </c>
      <c r="F71" s="23">
        <f t="shared" si="1"/>
        <v>1.16071763125</v>
      </c>
      <c r="G71" t="s">
        <v>16</v>
      </c>
      <c r="H71" t="s">
        <v>453</v>
      </c>
      <c r="I71" t="s">
        <v>141</v>
      </c>
      <c r="J71">
        <v>7981211293</v>
      </c>
      <c r="K71" t="s">
        <v>142</v>
      </c>
      <c r="L71" t="s">
        <v>143</v>
      </c>
      <c r="M71" t="s">
        <v>167</v>
      </c>
      <c r="N71" t="s">
        <v>162</v>
      </c>
      <c r="O71" t="s">
        <v>146</v>
      </c>
      <c r="P71" t="s">
        <v>1754</v>
      </c>
      <c r="Q71" t="s">
        <v>25</v>
      </c>
      <c r="R71" t="s">
        <v>2228</v>
      </c>
      <c r="S71" t="s">
        <v>148</v>
      </c>
      <c r="T71" t="s">
        <v>149</v>
      </c>
      <c r="U71" t="s">
        <v>1755</v>
      </c>
      <c r="V71" t="s">
        <v>151</v>
      </c>
      <c r="W71" t="s">
        <v>152</v>
      </c>
      <c r="X71" t="s">
        <v>153</v>
      </c>
      <c r="Y71" t="s">
        <v>179</v>
      </c>
      <c r="Z71" t="s">
        <v>155</v>
      </c>
      <c r="AA71" t="s">
        <v>156</v>
      </c>
      <c r="AB71" t="s">
        <v>158</v>
      </c>
      <c r="AC71" t="s">
        <v>159</v>
      </c>
      <c r="AD71" t="s">
        <v>28</v>
      </c>
      <c r="AE71" t="s">
        <v>160</v>
      </c>
    </row>
    <row r="72" spans="1:31" x14ac:dyDescent="0.2">
      <c r="A72" t="s">
        <v>1756</v>
      </c>
      <c r="B72" t="s">
        <v>139</v>
      </c>
      <c r="C72" t="s">
        <v>28</v>
      </c>
      <c r="D72">
        <v>134</v>
      </c>
      <c r="E72">
        <v>16136870136</v>
      </c>
      <c r="F72" s="23">
        <f t="shared" si="1"/>
        <v>1.0085543834999999</v>
      </c>
      <c r="G72" t="s">
        <v>16</v>
      </c>
      <c r="H72" t="s">
        <v>453</v>
      </c>
      <c r="I72" t="s">
        <v>141</v>
      </c>
      <c r="J72">
        <v>6948376189</v>
      </c>
      <c r="K72" t="s">
        <v>142</v>
      </c>
      <c r="L72" t="s">
        <v>143</v>
      </c>
      <c r="M72" t="s">
        <v>144</v>
      </c>
      <c r="N72" t="s">
        <v>162</v>
      </c>
      <c r="O72" t="s">
        <v>146</v>
      </c>
      <c r="P72" t="s">
        <v>1757</v>
      </c>
      <c r="Q72" t="s">
        <v>25</v>
      </c>
      <c r="R72" t="s">
        <v>2228</v>
      </c>
      <c r="S72" t="s">
        <v>148</v>
      </c>
      <c r="T72" t="s">
        <v>149</v>
      </c>
      <c r="U72" t="s">
        <v>1758</v>
      </c>
      <c r="V72" t="s">
        <v>151</v>
      </c>
      <c r="W72" t="s">
        <v>152</v>
      </c>
      <c r="X72" t="s">
        <v>153</v>
      </c>
      <c r="Y72" t="s">
        <v>179</v>
      </c>
      <c r="Z72" t="s">
        <v>155</v>
      </c>
      <c r="AA72" t="s">
        <v>156</v>
      </c>
      <c r="AB72" t="s">
        <v>158</v>
      </c>
      <c r="AC72" t="s">
        <v>159</v>
      </c>
      <c r="AD72" t="s">
        <v>28</v>
      </c>
      <c r="AE72" t="s">
        <v>160</v>
      </c>
    </row>
    <row r="73" spans="1:31" x14ac:dyDescent="0.2">
      <c r="A73" t="s">
        <v>1759</v>
      </c>
      <c r="B73" t="s">
        <v>139</v>
      </c>
      <c r="C73" t="s">
        <v>28</v>
      </c>
      <c r="D73">
        <v>134</v>
      </c>
      <c r="E73">
        <v>37739449656</v>
      </c>
      <c r="F73" s="23">
        <f t="shared" si="1"/>
        <v>2.3587156034999999</v>
      </c>
      <c r="G73" t="s">
        <v>16</v>
      </c>
      <c r="H73" t="s">
        <v>453</v>
      </c>
      <c r="I73" t="s">
        <v>141</v>
      </c>
      <c r="J73">
        <v>16066678492</v>
      </c>
      <c r="K73" t="s">
        <v>142</v>
      </c>
      <c r="L73" t="s">
        <v>143</v>
      </c>
      <c r="M73" t="s">
        <v>167</v>
      </c>
      <c r="N73" t="s">
        <v>162</v>
      </c>
      <c r="O73" t="s">
        <v>146</v>
      </c>
      <c r="P73" t="s">
        <v>1760</v>
      </c>
      <c r="Q73" t="s">
        <v>25</v>
      </c>
      <c r="R73" t="s">
        <v>2228</v>
      </c>
      <c r="S73" t="s">
        <v>148</v>
      </c>
      <c r="T73" t="s">
        <v>149</v>
      </c>
      <c r="U73" t="s">
        <v>1761</v>
      </c>
      <c r="V73" t="s">
        <v>151</v>
      </c>
      <c r="W73" t="s">
        <v>152</v>
      </c>
      <c r="X73" t="s">
        <v>153</v>
      </c>
      <c r="Y73" t="s">
        <v>179</v>
      </c>
      <c r="Z73" t="s">
        <v>155</v>
      </c>
      <c r="AA73" t="s">
        <v>156</v>
      </c>
      <c r="AB73" t="s">
        <v>158</v>
      </c>
      <c r="AC73" t="s">
        <v>159</v>
      </c>
      <c r="AD73" t="s">
        <v>28</v>
      </c>
      <c r="AE73" t="s">
        <v>160</v>
      </c>
    </row>
    <row r="74" spans="1:31" x14ac:dyDescent="0.2">
      <c r="A74" t="s">
        <v>1762</v>
      </c>
      <c r="B74" t="s">
        <v>139</v>
      </c>
      <c r="C74" t="s">
        <v>28</v>
      </c>
      <c r="D74">
        <v>134</v>
      </c>
      <c r="E74">
        <v>38127672446</v>
      </c>
      <c r="F74" s="23">
        <f t="shared" si="1"/>
        <v>2.3829795278749999</v>
      </c>
      <c r="G74" t="s">
        <v>16</v>
      </c>
      <c r="H74" t="s">
        <v>453</v>
      </c>
      <c r="I74" t="s">
        <v>141</v>
      </c>
      <c r="J74">
        <v>16668861053</v>
      </c>
      <c r="K74" t="s">
        <v>142</v>
      </c>
      <c r="L74" t="s">
        <v>143</v>
      </c>
      <c r="M74" t="s">
        <v>144</v>
      </c>
      <c r="N74" t="s">
        <v>216</v>
      </c>
      <c r="O74" t="s">
        <v>163</v>
      </c>
      <c r="P74" t="s">
        <v>1763</v>
      </c>
      <c r="Q74" t="s">
        <v>25</v>
      </c>
      <c r="R74" t="s">
        <v>2228</v>
      </c>
      <c r="S74" t="s">
        <v>148</v>
      </c>
      <c r="T74" t="s">
        <v>149</v>
      </c>
      <c r="U74" t="s">
        <v>1764</v>
      </c>
      <c r="V74" t="s">
        <v>151</v>
      </c>
      <c r="W74" t="s">
        <v>152</v>
      </c>
      <c r="X74" t="s">
        <v>153</v>
      </c>
      <c r="Y74" t="s">
        <v>179</v>
      </c>
      <c r="Z74" t="s">
        <v>155</v>
      </c>
      <c r="AA74" t="s">
        <v>156</v>
      </c>
      <c r="AB74" t="s">
        <v>158</v>
      </c>
      <c r="AC74" t="s">
        <v>159</v>
      </c>
      <c r="AD74" t="s">
        <v>28</v>
      </c>
      <c r="AE74" t="s">
        <v>160</v>
      </c>
    </row>
    <row r="75" spans="1:31" x14ac:dyDescent="0.2">
      <c r="A75" t="s">
        <v>1765</v>
      </c>
      <c r="B75" t="s">
        <v>139</v>
      </c>
      <c r="C75" t="s">
        <v>28</v>
      </c>
      <c r="D75">
        <v>134</v>
      </c>
      <c r="E75">
        <v>36713594700</v>
      </c>
      <c r="F75" s="23">
        <f t="shared" si="1"/>
        <v>2.2945996687500001</v>
      </c>
      <c r="G75" t="s">
        <v>16</v>
      </c>
      <c r="H75" t="s">
        <v>453</v>
      </c>
      <c r="I75" t="s">
        <v>141</v>
      </c>
      <c r="J75">
        <v>15758636507</v>
      </c>
      <c r="K75" t="s">
        <v>142</v>
      </c>
      <c r="L75" t="s">
        <v>143</v>
      </c>
      <c r="M75" t="s">
        <v>144</v>
      </c>
      <c r="N75" t="s">
        <v>162</v>
      </c>
      <c r="O75" t="s">
        <v>184</v>
      </c>
      <c r="P75" t="s">
        <v>1766</v>
      </c>
      <c r="Q75" t="s">
        <v>25</v>
      </c>
      <c r="R75" t="s">
        <v>2228</v>
      </c>
      <c r="S75" t="s">
        <v>148</v>
      </c>
      <c r="T75" t="s">
        <v>149</v>
      </c>
      <c r="U75" t="s">
        <v>1767</v>
      </c>
      <c r="V75" t="s">
        <v>151</v>
      </c>
      <c r="W75" t="s">
        <v>152</v>
      </c>
      <c r="X75" t="s">
        <v>153</v>
      </c>
      <c r="Y75" t="s">
        <v>179</v>
      </c>
      <c r="Z75" t="s">
        <v>155</v>
      </c>
      <c r="AA75" t="s">
        <v>156</v>
      </c>
      <c r="AB75" t="s">
        <v>158</v>
      </c>
      <c r="AC75" t="s">
        <v>159</v>
      </c>
      <c r="AD75" t="s">
        <v>28</v>
      </c>
      <c r="AE75" t="s">
        <v>160</v>
      </c>
    </row>
    <row r="76" spans="1:31" x14ac:dyDescent="0.2">
      <c r="A76" t="s">
        <v>1768</v>
      </c>
      <c r="B76" t="s">
        <v>139</v>
      </c>
      <c r="C76" t="s">
        <v>28</v>
      </c>
      <c r="D76">
        <v>134</v>
      </c>
      <c r="E76">
        <v>36490213216</v>
      </c>
      <c r="F76" s="23">
        <f t="shared" si="1"/>
        <v>2.280638326</v>
      </c>
      <c r="G76" t="s">
        <v>16</v>
      </c>
      <c r="H76" t="s">
        <v>453</v>
      </c>
      <c r="I76" t="s">
        <v>141</v>
      </c>
      <c r="J76">
        <v>15601461624</v>
      </c>
      <c r="K76" t="s">
        <v>142</v>
      </c>
      <c r="L76" t="s">
        <v>143</v>
      </c>
      <c r="M76" t="s">
        <v>144</v>
      </c>
      <c r="N76" t="s">
        <v>216</v>
      </c>
      <c r="O76" t="s">
        <v>163</v>
      </c>
      <c r="P76" t="s">
        <v>1769</v>
      </c>
      <c r="Q76" t="s">
        <v>25</v>
      </c>
      <c r="R76" t="s">
        <v>2228</v>
      </c>
      <c r="S76" t="s">
        <v>148</v>
      </c>
      <c r="T76" t="s">
        <v>149</v>
      </c>
      <c r="U76" t="s">
        <v>1770</v>
      </c>
      <c r="V76" t="s">
        <v>151</v>
      </c>
      <c r="W76" t="s">
        <v>152</v>
      </c>
      <c r="X76" t="s">
        <v>153</v>
      </c>
      <c r="Y76" t="s">
        <v>179</v>
      </c>
      <c r="Z76" t="s">
        <v>155</v>
      </c>
      <c r="AA76" t="s">
        <v>156</v>
      </c>
      <c r="AB76" t="s">
        <v>158</v>
      </c>
      <c r="AC76" t="s">
        <v>159</v>
      </c>
      <c r="AD76" t="s">
        <v>28</v>
      </c>
      <c r="AE76" t="s">
        <v>160</v>
      </c>
    </row>
    <row r="77" spans="1:31" x14ac:dyDescent="0.2">
      <c r="A77" t="s">
        <v>1771</v>
      </c>
      <c r="B77" t="s">
        <v>139</v>
      </c>
      <c r="C77" t="s">
        <v>28</v>
      </c>
      <c r="D77">
        <v>302</v>
      </c>
      <c r="E77">
        <v>135338242250</v>
      </c>
      <c r="F77" s="23">
        <f t="shared" si="1"/>
        <v>8.4586401406250005</v>
      </c>
      <c r="G77" t="s">
        <v>16</v>
      </c>
      <c r="H77" t="s">
        <v>453</v>
      </c>
      <c r="I77" t="s">
        <v>141</v>
      </c>
      <c r="J77">
        <v>58340940874</v>
      </c>
      <c r="K77" t="s">
        <v>142</v>
      </c>
      <c r="L77" t="s">
        <v>143</v>
      </c>
      <c r="M77" t="s">
        <v>167</v>
      </c>
      <c r="N77" t="s">
        <v>162</v>
      </c>
      <c r="O77" t="s">
        <v>146</v>
      </c>
      <c r="P77" t="s">
        <v>1772</v>
      </c>
      <c r="Q77" t="s">
        <v>25</v>
      </c>
      <c r="R77" t="s">
        <v>2228</v>
      </c>
      <c r="S77" t="s">
        <v>148</v>
      </c>
      <c r="T77" t="s">
        <v>149</v>
      </c>
      <c r="U77" t="s">
        <v>1773</v>
      </c>
      <c r="V77" t="s">
        <v>151</v>
      </c>
      <c r="W77" t="s">
        <v>152</v>
      </c>
      <c r="X77" t="s">
        <v>153</v>
      </c>
      <c r="Y77" t="s">
        <v>179</v>
      </c>
      <c r="Z77" t="s">
        <v>155</v>
      </c>
      <c r="AA77" t="s">
        <v>156</v>
      </c>
      <c r="AB77" t="s">
        <v>158</v>
      </c>
      <c r="AC77" t="s">
        <v>159</v>
      </c>
      <c r="AD77" t="s">
        <v>28</v>
      </c>
      <c r="AE77" t="s">
        <v>160</v>
      </c>
    </row>
    <row r="78" spans="1:31" x14ac:dyDescent="0.2">
      <c r="A78" t="s">
        <v>1774</v>
      </c>
      <c r="B78" t="s">
        <v>139</v>
      </c>
      <c r="C78" t="s">
        <v>28</v>
      </c>
      <c r="D78">
        <v>302</v>
      </c>
      <c r="E78">
        <v>138498128650</v>
      </c>
      <c r="F78" s="23">
        <f t="shared" si="1"/>
        <v>8.6561330406250008</v>
      </c>
      <c r="G78" t="s">
        <v>16</v>
      </c>
      <c r="H78" t="s">
        <v>453</v>
      </c>
      <c r="I78" t="s">
        <v>141</v>
      </c>
      <c r="J78">
        <v>59891507146</v>
      </c>
      <c r="K78" t="s">
        <v>142</v>
      </c>
      <c r="L78" t="s">
        <v>143</v>
      </c>
      <c r="M78" t="s">
        <v>144</v>
      </c>
      <c r="N78" t="s">
        <v>162</v>
      </c>
      <c r="O78" t="s">
        <v>146</v>
      </c>
      <c r="P78" t="s">
        <v>1775</v>
      </c>
      <c r="Q78" t="s">
        <v>25</v>
      </c>
      <c r="R78" t="s">
        <v>2228</v>
      </c>
      <c r="S78" t="s">
        <v>148</v>
      </c>
      <c r="T78" t="s">
        <v>149</v>
      </c>
      <c r="U78" t="s">
        <v>1776</v>
      </c>
      <c r="V78" t="s">
        <v>151</v>
      </c>
      <c r="W78" t="s">
        <v>152</v>
      </c>
      <c r="X78" t="s">
        <v>153</v>
      </c>
      <c r="Y78" t="s">
        <v>179</v>
      </c>
      <c r="Z78" t="s">
        <v>155</v>
      </c>
      <c r="AA78" t="s">
        <v>156</v>
      </c>
      <c r="AB78" t="s">
        <v>158</v>
      </c>
      <c r="AC78" t="s">
        <v>159</v>
      </c>
      <c r="AD78" t="s">
        <v>28</v>
      </c>
      <c r="AE78" t="s">
        <v>160</v>
      </c>
    </row>
    <row r="79" spans="1:31" x14ac:dyDescent="0.2">
      <c r="A79" t="s">
        <v>1777</v>
      </c>
      <c r="B79" t="s">
        <v>139</v>
      </c>
      <c r="C79" t="s">
        <v>28</v>
      </c>
      <c r="D79">
        <v>298</v>
      </c>
      <c r="E79">
        <v>21514286314</v>
      </c>
      <c r="F79" s="23">
        <f t="shared" si="1"/>
        <v>1.344642894625</v>
      </c>
      <c r="G79" t="s">
        <v>16</v>
      </c>
      <c r="H79" t="s">
        <v>453</v>
      </c>
      <c r="I79" t="s">
        <v>141</v>
      </c>
      <c r="J79">
        <v>8871973287</v>
      </c>
      <c r="K79" t="s">
        <v>142</v>
      </c>
      <c r="L79" t="s">
        <v>143</v>
      </c>
      <c r="M79" t="s">
        <v>144</v>
      </c>
      <c r="N79" t="s">
        <v>191</v>
      </c>
      <c r="O79" t="s">
        <v>146</v>
      </c>
      <c r="P79" t="s">
        <v>1778</v>
      </c>
      <c r="Q79" t="s">
        <v>25</v>
      </c>
      <c r="R79" t="s">
        <v>2228</v>
      </c>
      <c r="S79" t="s">
        <v>148</v>
      </c>
      <c r="T79" t="s">
        <v>149</v>
      </c>
      <c r="U79" t="s">
        <v>1779</v>
      </c>
      <c r="V79" t="s">
        <v>151</v>
      </c>
      <c r="W79" t="s">
        <v>152</v>
      </c>
      <c r="X79" t="s">
        <v>153</v>
      </c>
      <c r="Y79" t="s">
        <v>179</v>
      </c>
      <c r="Z79" t="s">
        <v>155</v>
      </c>
      <c r="AA79" t="s">
        <v>156</v>
      </c>
      <c r="AB79" t="s">
        <v>158</v>
      </c>
      <c r="AC79" t="s">
        <v>159</v>
      </c>
      <c r="AD79" t="s">
        <v>28</v>
      </c>
      <c r="AE79" t="s">
        <v>160</v>
      </c>
    </row>
    <row r="80" spans="1:31" x14ac:dyDescent="0.2">
      <c r="A80" t="s">
        <v>2076</v>
      </c>
      <c r="B80" t="s">
        <v>139</v>
      </c>
      <c r="C80" t="s">
        <v>28</v>
      </c>
      <c r="D80">
        <v>298</v>
      </c>
      <c r="E80">
        <v>143933286190</v>
      </c>
      <c r="F80" s="23">
        <f t="shared" si="1"/>
        <v>8.9958303868749994</v>
      </c>
      <c r="G80" t="s">
        <v>16</v>
      </c>
      <c r="H80" t="s">
        <v>453</v>
      </c>
      <c r="I80" t="s">
        <v>141</v>
      </c>
      <c r="J80">
        <v>60410559702</v>
      </c>
      <c r="K80" t="s">
        <v>142</v>
      </c>
      <c r="L80" t="s">
        <v>143</v>
      </c>
      <c r="M80" t="s">
        <v>144</v>
      </c>
      <c r="N80" t="s">
        <v>173</v>
      </c>
      <c r="O80" t="s">
        <v>184</v>
      </c>
      <c r="P80" t="s">
        <v>2077</v>
      </c>
      <c r="Q80" t="s">
        <v>25</v>
      </c>
      <c r="R80" t="s">
        <v>2228</v>
      </c>
      <c r="S80" t="s">
        <v>148</v>
      </c>
      <c r="T80" t="s">
        <v>149</v>
      </c>
      <c r="U80" t="s">
        <v>2078</v>
      </c>
      <c r="V80" t="s">
        <v>151</v>
      </c>
      <c r="W80" t="s">
        <v>152</v>
      </c>
      <c r="X80" t="s">
        <v>153</v>
      </c>
      <c r="Y80" t="s">
        <v>179</v>
      </c>
      <c r="Z80" t="s">
        <v>155</v>
      </c>
      <c r="AA80" t="s">
        <v>156</v>
      </c>
      <c r="AB80" t="s">
        <v>158</v>
      </c>
      <c r="AC80" t="s">
        <v>159</v>
      </c>
      <c r="AD80" t="s">
        <v>28</v>
      </c>
      <c r="AE80" t="s">
        <v>160</v>
      </c>
    </row>
    <row r="81" spans="1:31" x14ac:dyDescent="0.2">
      <c r="A81" t="s">
        <v>1780</v>
      </c>
      <c r="B81" t="s">
        <v>139</v>
      </c>
      <c r="C81" t="s">
        <v>28</v>
      </c>
      <c r="D81">
        <v>158</v>
      </c>
      <c r="E81">
        <v>6453757586</v>
      </c>
      <c r="F81" s="23">
        <f t="shared" si="1"/>
        <v>0.403359849125</v>
      </c>
      <c r="G81" t="s">
        <v>16</v>
      </c>
      <c r="H81" t="s">
        <v>453</v>
      </c>
      <c r="I81" t="s">
        <v>141</v>
      </c>
      <c r="J81">
        <v>2363941890</v>
      </c>
      <c r="K81" t="s">
        <v>142</v>
      </c>
      <c r="L81" t="s">
        <v>143</v>
      </c>
      <c r="M81" t="s">
        <v>167</v>
      </c>
      <c r="N81" t="s">
        <v>173</v>
      </c>
      <c r="O81" t="s">
        <v>184</v>
      </c>
      <c r="P81" t="s">
        <v>1781</v>
      </c>
      <c r="Q81" t="s">
        <v>25</v>
      </c>
      <c r="R81" t="s">
        <v>2228</v>
      </c>
      <c r="S81" t="s">
        <v>148</v>
      </c>
      <c r="T81" t="s">
        <v>149</v>
      </c>
      <c r="U81" t="s">
        <v>1782</v>
      </c>
      <c r="V81" t="s">
        <v>151</v>
      </c>
      <c r="W81" t="s">
        <v>152</v>
      </c>
      <c r="X81" t="s">
        <v>153</v>
      </c>
      <c r="Y81" t="s">
        <v>179</v>
      </c>
      <c r="Z81" t="s">
        <v>155</v>
      </c>
      <c r="AA81" t="s">
        <v>156</v>
      </c>
      <c r="AB81" t="s">
        <v>158</v>
      </c>
      <c r="AC81" t="s">
        <v>159</v>
      </c>
      <c r="AD81" t="s">
        <v>28</v>
      </c>
      <c r="AE81" t="s">
        <v>160</v>
      </c>
    </row>
    <row r="82" spans="1:31" x14ac:dyDescent="0.2">
      <c r="A82" t="s">
        <v>1783</v>
      </c>
      <c r="B82" t="s">
        <v>139</v>
      </c>
      <c r="C82" t="s">
        <v>28</v>
      </c>
      <c r="D82">
        <v>521</v>
      </c>
      <c r="E82">
        <v>155882815913</v>
      </c>
      <c r="F82" s="23">
        <f t="shared" si="1"/>
        <v>9.7426759945625001</v>
      </c>
      <c r="G82" t="s">
        <v>16</v>
      </c>
      <c r="H82" t="s">
        <v>453</v>
      </c>
      <c r="I82" t="s">
        <v>141</v>
      </c>
      <c r="J82">
        <v>92536597844</v>
      </c>
      <c r="K82" t="s">
        <v>142</v>
      </c>
      <c r="L82" t="s">
        <v>143</v>
      </c>
      <c r="M82" t="s">
        <v>144</v>
      </c>
      <c r="N82" t="s">
        <v>162</v>
      </c>
      <c r="O82" t="s">
        <v>184</v>
      </c>
      <c r="P82" t="s">
        <v>1784</v>
      </c>
      <c r="Q82" t="s">
        <v>25</v>
      </c>
      <c r="R82" t="s">
        <v>2228</v>
      </c>
      <c r="S82" t="s">
        <v>148</v>
      </c>
      <c r="T82" t="s">
        <v>149</v>
      </c>
      <c r="U82" t="s">
        <v>1785</v>
      </c>
      <c r="V82" t="s">
        <v>151</v>
      </c>
      <c r="W82" t="s">
        <v>152</v>
      </c>
      <c r="X82" t="s">
        <v>153</v>
      </c>
      <c r="Y82" t="s">
        <v>179</v>
      </c>
      <c r="Z82" t="s">
        <v>155</v>
      </c>
      <c r="AA82" t="s">
        <v>156</v>
      </c>
      <c r="AB82" t="s">
        <v>158</v>
      </c>
      <c r="AC82" t="s">
        <v>159</v>
      </c>
      <c r="AD82" t="s">
        <v>28</v>
      </c>
      <c r="AE82" t="s">
        <v>160</v>
      </c>
    </row>
    <row r="83" spans="1:31" x14ac:dyDescent="0.2">
      <c r="A83" t="s">
        <v>1786</v>
      </c>
      <c r="B83" t="s">
        <v>139</v>
      </c>
      <c r="C83" t="s">
        <v>28</v>
      </c>
      <c r="D83">
        <v>521</v>
      </c>
      <c r="E83">
        <v>154478714893</v>
      </c>
      <c r="F83" s="23">
        <f t="shared" si="1"/>
        <v>9.6549196808124993</v>
      </c>
      <c r="G83" t="s">
        <v>16</v>
      </c>
      <c r="H83" t="s">
        <v>453</v>
      </c>
      <c r="I83" t="s">
        <v>141</v>
      </c>
      <c r="J83">
        <v>93036013942</v>
      </c>
      <c r="K83" t="s">
        <v>142</v>
      </c>
      <c r="L83" t="s">
        <v>143</v>
      </c>
      <c r="M83" t="s">
        <v>144</v>
      </c>
      <c r="N83" t="s">
        <v>162</v>
      </c>
      <c r="O83" t="s">
        <v>146</v>
      </c>
      <c r="P83" t="s">
        <v>1787</v>
      </c>
      <c r="Q83" t="s">
        <v>25</v>
      </c>
      <c r="R83" t="s">
        <v>2228</v>
      </c>
      <c r="S83" t="s">
        <v>148</v>
      </c>
      <c r="T83" t="s">
        <v>149</v>
      </c>
      <c r="U83" t="s">
        <v>1788</v>
      </c>
      <c r="V83" t="s">
        <v>151</v>
      </c>
      <c r="W83" t="s">
        <v>152</v>
      </c>
      <c r="X83" t="s">
        <v>153</v>
      </c>
      <c r="Y83" t="s">
        <v>179</v>
      </c>
      <c r="Z83" t="s">
        <v>155</v>
      </c>
      <c r="AA83" t="s">
        <v>156</v>
      </c>
      <c r="AB83" t="s">
        <v>158</v>
      </c>
      <c r="AC83" t="s">
        <v>159</v>
      </c>
      <c r="AD83" t="s">
        <v>28</v>
      </c>
      <c r="AE83" t="s">
        <v>160</v>
      </c>
    </row>
    <row r="84" spans="1:31" x14ac:dyDescent="0.2">
      <c r="A84" t="s">
        <v>1789</v>
      </c>
      <c r="B84" t="s">
        <v>139</v>
      </c>
      <c r="C84" t="s">
        <v>28</v>
      </c>
      <c r="D84">
        <v>521</v>
      </c>
      <c r="E84">
        <v>133382014837</v>
      </c>
      <c r="F84" s="23">
        <f t="shared" si="1"/>
        <v>8.3363759273125009</v>
      </c>
      <c r="G84" t="s">
        <v>16</v>
      </c>
      <c r="H84" t="s">
        <v>453</v>
      </c>
      <c r="I84" t="s">
        <v>141</v>
      </c>
      <c r="J84">
        <v>77882098964</v>
      </c>
      <c r="K84" t="s">
        <v>142</v>
      </c>
      <c r="L84" t="s">
        <v>143</v>
      </c>
      <c r="M84" t="s">
        <v>167</v>
      </c>
      <c r="N84" t="s">
        <v>162</v>
      </c>
      <c r="O84" t="s">
        <v>146</v>
      </c>
      <c r="P84" t="s">
        <v>1790</v>
      </c>
      <c r="Q84" t="s">
        <v>25</v>
      </c>
      <c r="R84" t="s">
        <v>2228</v>
      </c>
      <c r="S84" t="s">
        <v>148</v>
      </c>
      <c r="T84" t="s">
        <v>149</v>
      </c>
      <c r="U84" t="s">
        <v>1791</v>
      </c>
      <c r="V84" t="s">
        <v>151</v>
      </c>
      <c r="W84" t="s">
        <v>152</v>
      </c>
      <c r="X84" t="s">
        <v>153</v>
      </c>
      <c r="Y84" t="s">
        <v>179</v>
      </c>
      <c r="Z84" t="s">
        <v>155</v>
      </c>
      <c r="AA84" t="s">
        <v>156</v>
      </c>
      <c r="AB84" t="s">
        <v>158</v>
      </c>
      <c r="AC84" t="s">
        <v>159</v>
      </c>
      <c r="AD84" t="s">
        <v>28</v>
      </c>
      <c r="AE84" t="s">
        <v>160</v>
      </c>
    </row>
    <row r="85" spans="1:31" x14ac:dyDescent="0.2">
      <c r="A85" t="s">
        <v>1792</v>
      </c>
      <c r="B85" t="s">
        <v>139</v>
      </c>
      <c r="C85" t="s">
        <v>28</v>
      </c>
      <c r="D85">
        <v>521</v>
      </c>
      <c r="E85">
        <v>137924300625</v>
      </c>
      <c r="F85" s="23">
        <f t="shared" si="1"/>
        <v>8.6202687890625</v>
      </c>
      <c r="G85" t="s">
        <v>16</v>
      </c>
      <c r="H85" t="s">
        <v>453</v>
      </c>
      <c r="I85" t="s">
        <v>141</v>
      </c>
      <c r="J85">
        <v>80818846968</v>
      </c>
      <c r="K85" t="s">
        <v>142</v>
      </c>
      <c r="L85" t="s">
        <v>143</v>
      </c>
      <c r="M85" t="s">
        <v>144</v>
      </c>
      <c r="N85" t="s">
        <v>162</v>
      </c>
      <c r="O85" t="s">
        <v>146</v>
      </c>
      <c r="P85" t="s">
        <v>1793</v>
      </c>
      <c r="Q85" t="s">
        <v>25</v>
      </c>
      <c r="R85" t="s">
        <v>2228</v>
      </c>
      <c r="S85" t="s">
        <v>148</v>
      </c>
      <c r="T85" t="s">
        <v>149</v>
      </c>
      <c r="U85" t="s">
        <v>1794</v>
      </c>
      <c r="V85" t="s">
        <v>151</v>
      </c>
      <c r="W85" t="s">
        <v>152</v>
      </c>
      <c r="X85" t="s">
        <v>153</v>
      </c>
      <c r="Y85" t="s">
        <v>179</v>
      </c>
      <c r="Z85" t="s">
        <v>155</v>
      </c>
      <c r="AA85" t="s">
        <v>156</v>
      </c>
      <c r="AB85" t="s">
        <v>158</v>
      </c>
      <c r="AC85" t="s">
        <v>159</v>
      </c>
      <c r="AD85" t="s">
        <v>28</v>
      </c>
      <c r="AE85" t="s">
        <v>160</v>
      </c>
    </row>
    <row r="86" spans="1:31" x14ac:dyDescent="0.2">
      <c r="A86" t="s">
        <v>1795</v>
      </c>
      <c r="B86" t="s">
        <v>139</v>
      </c>
      <c r="C86" t="s">
        <v>28</v>
      </c>
      <c r="D86">
        <v>298</v>
      </c>
      <c r="E86">
        <v>141357311515</v>
      </c>
      <c r="F86" s="23">
        <f t="shared" si="1"/>
        <v>8.8348319696874995</v>
      </c>
      <c r="G86" t="s">
        <v>16</v>
      </c>
      <c r="H86" t="s">
        <v>453</v>
      </c>
      <c r="I86" t="s">
        <v>141</v>
      </c>
      <c r="J86">
        <v>63152745500</v>
      </c>
      <c r="K86" t="s">
        <v>142</v>
      </c>
      <c r="L86" t="s">
        <v>143</v>
      </c>
      <c r="M86" t="s">
        <v>144</v>
      </c>
      <c r="N86" t="s">
        <v>162</v>
      </c>
      <c r="O86" t="s">
        <v>209</v>
      </c>
      <c r="P86" t="s">
        <v>1796</v>
      </c>
      <c r="Q86" t="s">
        <v>25</v>
      </c>
      <c r="R86" t="s">
        <v>2228</v>
      </c>
      <c r="S86" t="s">
        <v>148</v>
      </c>
      <c r="T86" t="s">
        <v>149</v>
      </c>
      <c r="U86" t="s">
        <v>1797</v>
      </c>
      <c r="V86" t="s">
        <v>151</v>
      </c>
      <c r="W86" t="s">
        <v>152</v>
      </c>
      <c r="X86" t="s">
        <v>153</v>
      </c>
      <c r="Y86" t="s">
        <v>179</v>
      </c>
      <c r="Z86" t="s">
        <v>155</v>
      </c>
      <c r="AA86" t="s">
        <v>156</v>
      </c>
      <c r="AB86" t="s">
        <v>158</v>
      </c>
      <c r="AC86" t="s">
        <v>159</v>
      </c>
      <c r="AD86" t="s">
        <v>28</v>
      </c>
      <c r="AE86" t="s">
        <v>160</v>
      </c>
    </row>
    <row r="87" spans="1:31" x14ac:dyDescent="0.2">
      <c r="A87" t="s">
        <v>1798</v>
      </c>
      <c r="B87" t="s">
        <v>139</v>
      </c>
      <c r="C87" t="s">
        <v>28</v>
      </c>
      <c r="D87">
        <v>298</v>
      </c>
      <c r="E87">
        <v>141287536333</v>
      </c>
      <c r="F87" s="23">
        <f t="shared" si="1"/>
        <v>8.8304710208124995</v>
      </c>
      <c r="G87" t="s">
        <v>16</v>
      </c>
      <c r="H87" t="s">
        <v>453</v>
      </c>
      <c r="I87" t="s">
        <v>141</v>
      </c>
      <c r="J87">
        <v>60514571208</v>
      </c>
      <c r="K87" t="s">
        <v>142</v>
      </c>
      <c r="L87" t="s">
        <v>143</v>
      </c>
      <c r="M87" t="s">
        <v>167</v>
      </c>
      <c r="N87" t="s">
        <v>145</v>
      </c>
      <c r="O87" t="s">
        <v>184</v>
      </c>
      <c r="P87" t="s">
        <v>1799</v>
      </c>
      <c r="Q87" t="s">
        <v>25</v>
      </c>
      <c r="R87" t="s">
        <v>2228</v>
      </c>
      <c r="S87" t="s">
        <v>148</v>
      </c>
      <c r="T87" t="s">
        <v>149</v>
      </c>
      <c r="U87" t="s">
        <v>1800</v>
      </c>
      <c r="V87" t="s">
        <v>151</v>
      </c>
      <c r="W87" t="s">
        <v>152</v>
      </c>
      <c r="X87" t="s">
        <v>153</v>
      </c>
      <c r="Y87" t="s">
        <v>179</v>
      </c>
      <c r="Z87" t="s">
        <v>155</v>
      </c>
      <c r="AA87" t="s">
        <v>156</v>
      </c>
      <c r="AB87" t="s">
        <v>158</v>
      </c>
      <c r="AC87" t="s">
        <v>159</v>
      </c>
      <c r="AD87" t="s">
        <v>28</v>
      </c>
      <c r="AE87" t="s">
        <v>160</v>
      </c>
    </row>
    <row r="88" spans="1:31" x14ac:dyDescent="0.2">
      <c r="A88" t="s">
        <v>1801</v>
      </c>
      <c r="B88" t="s">
        <v>139</v>
      </c>
      <c r="C88" t="s">
        <v>28</v>
      </c>
      <c r="D88">
        <v>298</v>
      </c>
      <c r="E88">
        <v>122459321811</v>
      </c>
      <c r="F88" s="23">
        <f t="shared" si="1"/>
        <v>7.6537076131874997</v>
      </c>
      <c r="G88" t="s">
        <v>16</v>
      </c>
      <c r="H88" t="s">
        <v>453</v>
      </c>
      <c r="I88" t="s">
        <v>141</v>
      </c>
      <c r="J88">
        <v>51033749439</v>
      </c>
      <c r="K88" t="s">
        <v>142</v>
      </c>
      <c r="L88" t="s">
        <v>143</v>
      </c>
      <c r="M88" t="s">
        <v>144</v>
      </c>
      <c r="N88" t="s">
        <v>162</v>
      </c>
      <c r="O88" t="s">
        <v>146</v>
      </c>
      <c r="P88" t="s">
        <v>1802</v>
      </c>
      <c r="Q88" t="s">
        <v>25</v>
      </c>
      <c r="R88" t="s">
        <v>2228</v>
      </c>
      <c r="S88" t="s">
        <v>148</v>
      </c>
      <c r="T88" t="s">
        <v>149</v>
      </c>
      <c r="U88" t="s">
        <v>1803</v>
      </c>
      <c r="V88" t="s">
        <v>151</v>
      </c>
      <c r="W88" t="s">
        <v>152</v>
      </c>
      <c r="X88" t="s">
        <v>153</v>
      </c>
      <c r="Y88" t="s">
        <v>179</v>
      </c>
      <c r="Z88" t="s">
        <v>155</v>
      </c>
      <c r="AA88" t="s">
        <v>156</v>
      </c>
      <c r="AB88" t="s">
        <v>158</v>
      </c>
      <c r="AC88" t="s">
        <v>159</v>
      </c>
      <c r="AD88" t="s">
        <v>28</v>
      </c>
      <c r="AE88" t="s">
        <v>160</v>
      </c>
    </row>
    <row r="89" spans="1:31" x14ac:dyDescent="0.2">
      <c r="A89" t="s">
        <v>1804</v>
      </c>
      <c r="B89" t="s">
        <v>139</v>
      </c>
      <c r="C89" t="s">
        <v>28</v>
      </c>
      <c r="D89">
        <v>298</v>
      </c>
      <c r="E89">
        <v>17949894163</v>
      </c>
      <c r="F89" s="23">
        <f t="shared" si="1"/>
        <v>1.1218683851875</v>
      </c>
      <c r="G89" t="s">
        <v>16</v>
      </c>
      <c r="H89" t="s">
        <v>453</v>
      </c>
      <c r="I89" t="s">
        <v>141</v>
      </c>
      <c r="J89">
        <v>7349306124</v>
      </c>
      <c r="K89" t="s">
        <v>142</v>
      </c>
      <c r="L89" t="s">
        <v>143</v>
      </c>
      <c r="M89" t="s">
        <v>167</v>
      </c>
      <c r="N89" t="s">
        <v>145</v>
      </c>
      <c r="O89" t="s">
        <v>146</v>
      </c>
      <c r="P89" t="s">
        <v>1805</v>
      </c>
      <c r="Q89" t="s">
        <v>25</v>
      </c>
      <c r="R89" t="s">
        <v>2228</v>
      </c>
      <c r="S89" t="s">
        <v>148</v>
      </c>
      <c r="T89" t="s">
        <v>149</v>
      </c>
      <c r="U89" t="s">
        <v>1806</v>
      </c>
      <c r="V89" t="s">
        <v>151</v>
      </c>
      <c r="W89" t="s">
        <v>152</v>
      </c>
      <c r="X89" t="s">
        <v>153</v>
      </c>
      <c r="Y89" t="s">
        <v>179</v>
      </c>
      <c r="Z89" t="s">
        <v>155</v>
      </c>
      <c r="AA89" t="s">
        <v>156</v>
      </c>
      <c r="AB89" t="s">
        <v>158</v>
      </c>
      <c r="AC89" t="s">
        <v>159</v>
      </c>
      <c r="AD89" t="s">
        <v>28</v>
      </c>
      <c r="AE89" t="s">
        <v>160</v>
      </c>
    </row>
    <row r="90" spans="1:31" x14ac:dyDescent="0.2">
      <c r="A90" t="s">
        <v>1807</v>
      </c>
      <c r="B90" t="s">
        <v>139</v>
      </c>
      <c r="C90" t="s">
        <v>28</v>
      </c>
      <c r="D90">
        <v>298</v>
      </c>
      <c r="E90">
        <v>123397833963</v>
      </c>
      <c r="F90" s="23">
        <f t="shared" si="1"/>
        <v>7.7123646226874998</v>
      </c>
      <c r="G90" t="s">
        <v>16</v>
      </c>
      <c r="H90" t="s">
        <v>453</v>
      </c>
      <c r="I90" t="s">
        <v>141</v>
      </c>
      <c r="J90">
        <v>53951248873</v>
      </c>
      <c r="K90" t="s">
        <v>142</v>
      </c>
      <c r="L90" t="s">
        <v>143</v>
      </c>
      <c r="M90" t="s">
        <v>144</v>
      </c>
      <c r="N90" t="s">
        <v>162</v>
      </c>
      <c r="O90" t="s">
        <v>174</v>
      </c>
      <c r="P90" t="s">
        <v>1808</v>
      </c>
      <c r="Q90" t="s">
        <v>25</v>
      </c>
      <c r="R90" t="s">
        <v>2228</v>
      </c>
      <c r="S90" t="s">
        <v>148</v>
      </c>
      <c r="T90" t="s">
        <v>149</v>
      </c>
      <c r="U90" t="s">
        <v>1809</v>
      </c>
      <c r="V90" t="s">
        <v>151</v>
      </c>
      <c r="W90" t="s">
        <v>152</v>
      </c>
      <c r="X90" t="s">
        <v>153</v>
      </c>
      <c r="Y90" t="s">
        <v>179</v>
      </c>
      <c r="Z90" t="s">
        <v>155</v>
      </c>
      <c r="AA90" t="s">
        <v>156</v>
      </c>
      <c r="AB90" t="s">
        <v>158</v>
      </c>
      <c r="AC90" t="s">
        <v>159</v>
      </c>
      <c r="AD90" t="s">
        <v>28</v>
      </c>
      <c r="AE90" t="s">
        <v>160</v>
      </c>
    </row>
    <row r="91" spans="1:31" x14ac:dyDescent="0.2">
      <c r="A91" t="s">
        <v>1810</v>
      </c>
      <c r="B91" t="s">
        <v>139</v>
      </c>
      <c r="C91" t="s">
        <v>28</v>
      </c>
      <c r="D91">
        <v>298</v>
      </c>
      <c r="E91">
        <v>17831499138</v>
      </c>
      <c r="F91" s="23">
        <f t="shared" si="1"/>
        <v>1.1144686961250001</v>
      </c>
      <c r="G91" t="s">
        <v>16</v>
      </c>
      <c r="H91" t="s">
        <v>453</v>
      </c>
      <c r="I91" t="s">
        <v>141</v>
      </c>
      <c r="J91">
        <v>7588432288</v>
      </c>
      <c r="K91" t="s">
        <v>142</v>
      </c>
      <c r="L91" t="s">
        <v>143</v>
      </c>
      <c r="M91" t="s">
        <v>144</v>
      </c>
      <c r="N91" t="s">
        <v>216</v>
      </c>
      <c r="O91" t="s">
        <v>163</v>
      </c>
      <c r="P91" t="s">
        <v>1811</v>
      </c>
      <c r="Q91" t="s">
        <v>25</v>
      </c>
      <c r="R91" t="s">
        <v>2228</v>
      </c>
      <c r="S91" t="s">
        <v>148</v>
      </c>
      <c r="T91" t="s">
        <v>149</v>
      </c>
      <c r="U91" t="s">
        <v>1812</v>
      </c>
      <c r="V91" t="s">
        <v>151</v>
      </c>
      <c r="W91" t="s">
        <v>152</v>
      </c>
      <c r="X91" t="s">
        <v>153</v>
      </c>
      <c r="Y91" t="s">
        <v>179</v>
      </c>
      <c r="Z91" t="s">
        <v>155</v>
      </c>
      <c r="AA91" t="s">
        <v>156</v>
      </c>
      <c r="AB91" t="s">
        <v>158</v>
      </c>
      <c r="AC91" t="s">
        <v>159</v>
      </c>
      <c r="AD91" t="s">
        <v>28</v>
      </c>
      <c r="AE91" t="s">
        <v>160</v>
      </c>
    </row>
    <row r="92" spans="1:31" x14ac:dyDescent="0.2">
      <c r="A92" t="s">
        <v>1588</v>
      </c>
      <c r="B92" t="s">
        <v>139</v>
      </c>
      <c r="C92" t="s">
        <v>28</v>
      </c>
      <c r="D92">
        <v>4357</v>
      </c>
      <c r="E92">
        <v>5887926284</v>
      </c>
      <c r="F92" s="23">
        <f t="shared" si="1"/>
        <v>0.36799539274999998</v>
      </c>
      <c r="G92" t="s">
        <v>16</v>
      </c>
      <c r="H92" t="s">
        <v>453</v>
      </c>
      <c r="I92" t="s">
        <v>141</v>
      </c>
      <c r="J92">
        <v>4774795719</v>
      </c>
      <c r="K92" t="s">
        <v>142</v>
      </c>
      <c r="L92" t="s">
        <v>143</v>
      </c>
      <c r="M92" t="s">
        <v>144</v>
      </c>
      <c r="N92" t="s">
        <v>162</v>
      </c>
      <c r="O92" t="s">
        <v>146</v>
      </c>
      <c r="P92" t="s">
        <v>1589</v>
      </c>
      <c r="Q92" t="s">
        <v>25</v>
      </c>
      <c r="R92" t="s">
        <v>2228</v>
      </c>
      <c r="S92" t="s">
        <v>148</v>
      </c>
      <c r="T92" t="s">
        <v>455</v>
      </c>
      <c r="U92" t="s">
        <v>1590</v>
      </c>
      <c r="V92" t="s">
        <v>457</v>
      </c>
      <c r="W92" t="s">
        <v>178</v>
      </c>
      <c r="X92" t="s">
        <v>153</v>
      </c>
      <c r="Y92" t="s">
        <v>179</v>
      </c>
      <c r="Z92" t="s">
        <v>458</v>
      </c>
      <c r="AA92" t="s">
        <v>156</v>
      </c>
      <c r="AB92" t="s">
        <v>158</v>
      </c>
      <c r="AC92" t="s">
        <v>159</v>
      </c>
      <c r="AD92" t="s">
        <v>28</v>
      </c>
      <c r="AE92" t="s">
        <v>160</v>
      </c>
    </row>
    <row r="93" spans="1:31" x14ac:dyDescent="0.2">
      <c r="A93" t="s">
        <v>452</v>
      </c>
      <c r="B93" t="s">
        <v>139</v>
      </c>
      <c r="C93" t="s">
        <v>28</v>
      </c>
      <c r="D93">
        <v>5498</v>
      </c>
      <c r="E93">
        <v>1296928681</v>
      </c>
      <c r="F93" s="23">
        <f t="shared" si="1"/>
        <v>8.1058042562500002E-2</v>
      </c>
      <c r="G93" t="s">
        <v>16</v>
      </c>
      <c r="H93" t="s">
        <v>453</v>
      </c>
      <c r="I93" t="s">
        <v>141</v>
      </c>
      <c r="J93">
        <v>1049417185</v>
      </c>
      <c r="K93" t="s">
        <v>142</v>
      </c>
      <c r="L93" t="s">
        <v>143</v>
      </c>
      <c r="M93" t="s">
        <v>144</v>
      </c>
      <c r="N93" t="s">
        <v>162</v>
      </c>
      <c r="O93" t="s">
        <v>174</v>
      </c>
      <c r="P93" t="s">
        <v>454</v>
      </c>
      <c r="Q93" t="s">
        <v>25</v>
      </c>
      <c r="R93" t="s">
        <v>2228</v>
      </c>
      <c r="S93" t="s">
        <v>148</v>
      </c>
      <c r="T93" t="s">
        <v>455</v>
      </c>
      <c r="U93" t="s">
        <v>456</v>
      </c>
      <c r="V93" t="s">
        <v>457</v>
      </c>
      <c r="W93" t="s">
        <v>178</v>
      </c>
      <c r="X93" t="s">
        <v>153</v>
      </c>
      <c r="Y93" t="s">
        <v>179</v>
      </c>
      <c r="Z93" t="s">
        <v>458</v>
      </c>
      <c r="AA93" t="s">
        <v>156</v>
      </c>
      <c r="AB93" t="s">
        <v>158</v>
      </c>
      <c r="AC93" t="s">
        <v>159</v>
      </c>
      <c r="AD93" t="s">
        <v>28</v>
      </c>
      <c r="AE93" t="s">
        <v>160</v>
      </c>
    </row>
    <row r="94" spans="1:31" x14ac:dyDescent="0.2">
      <c r="A94" t="s">
        <v>1591</v>
      </c>
      <c r="B94" t="s">
        <v>139</v>
      </c>
      <c r="C94" t="s">
        <v>28</v>
      </c>
      <c r="D94">
        <v>4961</v>
      </c>
      <c r="E94">
        <v>1655704723</v>
      </c>
      <c r="F94" s="23">
        <f t="shared" si="1"/>
        <v>0.1034815451875</v>
      </c>
      <c r="G94" t="s">
        <v>16</v>
      </c>
      <c r="H94" t="s">
        <v>453</v>
      </c>
      <c r="I94" t="s">
        <v>141</v>
      </c>
      <c r="J94">
        <v>1339814612</v>
      </c>
      <c r="K94" t="s">
        <v>142</v>
      </c>
      <c r="L94" t="s">
        <v>143</v>
      </c>
      <c r="M94" t="s">
        <v>144</v>
      </c>
      <c r="N94" t="s">
        <v>216</v>
      </c>
      <c r="O94" t="s">
        <v>146</v>
      </c>
      <c r="P94" t="s">
        <v>1592</v>
      </c>
      <c r="Q94" t="s">
        <v>25</v>
      </c>
      <c r="R94" t="s">
        <v>2228</v>
      </c>
      <c r="S94" t="s">
        <v>148</v>
      </c>
      <c r="T94" t="s">
        <v>455</v>
      </c>
      <c r="U94" t="s">
        <v>1593</v>
      </c>
      <c r="V94" t="s">
        <v>457</v>
      </c>
      <c r="W94" t="s">
        <v>178</v>
      </c>
      <c r="X94" t="s">
        <v>153</v>
      </c>
      <c r="Y94" t="s">
        <v>179</v>
      </c>
      <c r="Z94" t="s">
        <v>458</v>
      </c>
      <c r="AA94" t="s">
        <v>156</v>
      </c>
      <c r="AB94" t="s">
        <v>158</v>
      </c>
      <c r="AC94" t="s">
        <v>159</v>
      </c>
      <c r="AD94" t="s">
        <v>28</v>
      </c>
      <c r="AE94" t="s">
        <v>160</v>
      </c>
    </row>
    <row r="95" spans="1:31" x14ac:dyDescent="0.2">
      <c r="A95" t="s">
        <v>459</v>
      </c>
      <c r="B95" t="s">
        <v>139</v>
      </c>
      <c r="C95" t="s">
        <v>28</v>
      </c>
      <c r="D95">
        <v>23200</v>
      </c>
      <c r="E95">
        <v>256849916</v>
      </c>
      <c r="F95" s="23">
        <f t="shared" si="1"/>
        <v>1.6053119750000001E-2</v>
      </c>
      <c r="G95" t="s">
        <v>16</v>
      </c>
      <c r="H95" t="s">
        <v>453</v>
      </c>
      <c r="I95" t="s">
        <v>141</v>
      </c>
      <c r="J95">
        <v>208949273</v>
      </c>
      <c r="K95" t="s">
        <v>142</v>
      </c>
      <c r="L95" t="s">
        <v>143</v>
      </c>
      <c r="M95" t="s">
        <v>167</v>
      </c>
      <c r="N95" t="s">
        <v>145</v>
      </c>
      <c r="O95" t="s">
        <v>146</v>
      </c>
      <c r="P95" t="s">
        <v>460</v>
      </c>
      <c r="Q95" t="s">
        <v>25</v>
      </c>
      <c r="R95" t="s">
        <v>2228</v>
      </c>
      <c r="S95" t="s">
        <v>148</v>
      </c>
      <c r="T95" t="s">
        <v>461</v>
      </c>
      <c r="U95" t="s">
        <v>462</v>
      </c>
      <c r="V95" t="s">
        <v>457</v>
      </c>
      <c r="W95" t="s">
        <v>178</v>
      </c>
      <c r="X95" t="s">
        <v>153</v>
      </c>
      <c r="Y95" t="s">
        <v>179</v>
      </c>
      <c r="Z95" t="s">
        <v>458</v>
      </c>
      <c r="AA95" t="s">
        <v>156</v>
      </c>
      <c r="AB95" t="s">
        <v>158</v>
      </c>
      <c r="AC95" t="s">
        <v>159</v>
      </c>
      <c r="AD95" t="s">
        <v>28</v>
      </c>
      <c r="AE95" t="s">
        <v>160</v>
      </c>
    </row>
    <row r="96" spans="1:31" x14ac:dyDescent="0.2">
      <c r="A96" t="s">
        <v>1594</v>
      </c>
      <c r="B96" t="s">
        <v>139</v>
      </c>
      <c r="C96" t="s">
        <v>28</v>
      </c>
      <c r="D96">
        <v>25145</v>
      </c>
      <c r="E96">
        <v>2516583526</v>
      </c>
      <c r="F96" s="23">
        <f t="shared" si="1"/>
        <v>0.15728647037499999</v>
      </c>
      <c r="G96" t="s">
        <v>16</v>
      </c>
      <c r="H96" t="s">
        <v>453</v>
      </c>
      <c r="I96" t="s">
        <v>141</v>
      </c>
      <c r="J96">
        <v>2058415069</v>
      </c>
      <c r="K96" t="s">
        <v>142</v>
      </c>
      <c r="L96" t="s">
        <v>143</v>
      </c>
      <c r="M96" t="s">
        <v>167</v>
      </c>
      <c r="N96" t="s">
        <v>173</v>
      </c>
      <c r="O96" t="s">
        <v>184</v>
      </c>
      <c r="P96" t="s">
        <v>1595</v>
      </c>
      <c r="Q96" t="s">
        <v>25</v>
      </c>
      <c r="R96" t="s">
        <v>2228</v>
      </c>
      <c r="S96" t="s">
        <v>148</v>
      </c>
      <c r="T96" t="s">
        <v>461</v>
      </c>
      <c r="U96" t="s">
        <v>1596</v>
      </c>
      <c r="V96" t="s">
        <v>457</v>
      </c>
      <c r="W96" t="s">
        <v>178</v>
      </c>
      <c r="X96" t="s">
        <v>153</v>
      </c>
      <c r="Y96" t="s">
        <v>179</v>
      </c>
      <c r="Z96" t="s">
        <v>458</v>
      </c>
      <c r="AA96" t="s">
        <v>156</v>
      </c>
      <c r="AB96" t="s">
        <v>158</v>
      </c>
      <c r="AC96" t="s">
        <v>159</v>
      </c>
      <c r="AD96" t="s">
        <v>28</v>
      </c>
      <c r="AE96" t="s">
        <v>160</v>
      </c>
    </row>
    <row r="97" spans="1:31" x14ac:dyDescent="0.2">
      <c r="A97" t="s">
        <v>463</v>
      </c>
      <c r="B97" t="s">
        <v>139</v>
      </c>
      <c r="C97" t="s">
        <v>28</v>
      </c>
      <c r="D97">
        <v>28224</v>
      </c>
      <c r="E97">
        <v>3858153555</v>
      </c>
      <c r="F97" s="23">
        <f t="shared" si="1"/>
        <v>0.24113459718749999</v>
      </c>
      <c r="G97" t="s">
        <v>16</v>
      </c>
      <c r="H97" t="s">
        <v>453</v>
      </c>
      <c r="I97" t="s">
        <v>141</v>
      </c>
      <c r="J97">
        <v>3165804973</v>
      </c>
      <c r="K97" t="s">
        <v>142</v>
      </c>
      <c r="L97" t="s">
        <v>143</v>
      </c>
      <c r="M97" t="s">
        <v>144</v>
      </c>
      <c r="N97" t="s">
        <v>145</v>
      </c>
      <c r="O97" t="s">
        <v>146</v>
      </c>
      <c r="P97" t="s">
        <v>464</v>
      </c>
      <c r="Q97" t="s">
        <v>25</v>
      </c>
      <c r="R97" t="s">
        <v>2228</v>
      </c>
      <c r="S97" t="s">
        <v>148</v>
      </c>
      <c r="T97" t="s">
        <v>461</v>
      </c>
      <c r="U97" t="s">
        <v>465</v>
      </c>
      <c r="V97" t="s">
        <v>457</v>
      </c>
      <c r="W97" t="s">
        <v>178</v>
      </c>
      <c r="X97" t="s">
        <v>153</v>
      </c>
      <c r="Y97" t="s">
        <v>179</v>
      </c>
      <c r="Z97" t="s">
        <v>458</v>
      </c>
      <c r="AA97" t="s">
        <v>156</v>
      </c>
      <c r="AB97" t="s">
        <v>158</v>
      </c>
      <c r="AC97" t="s">
        <v>159</v>
      </c>
      <c r="AD97" t="s">
        <v>28</v>
      </c>
      <c r="AE97" t="s">
        <v>160</v>
      </c>
    </row>
    <row r="98" spans="1:31" x14ac:dyDescent="0.2">
      <c r="A98" t="s">
        <v>466</v>
      </c>
      <c r="B98" t="s">
        <v>139</v>
      </c>
      <c r="C98" t="s">
        <v>28</v>
      </c>
      <c r="D98">
        <v>9610</v>
      </c>
      <c r="E98">
        <v>20373705207</v>
      </c>
      <c r="F98" s="23">
        <f t="shared" si="1"/>
        <v>1.2733565754375</v>
      </c>
      <c r="G98" t="s">
        <v>16</v>
      </c>
      <c r="H98" t="s">
        <v>453</v>
      </c>
      <c r="I98" t="s">
        <v>141</v>
      </c>
      <c r="J98">
        <v>17132669826</v>
      </c>
      <c r="K98" t="s">
        <v>142</v>
      </c>
      <c r="L98" t="s">
        <v>143</v>
      </c>
      <c r="M98" t="s">
        <v>144</v>
      </c>
      <c r="N98" t="s">
        <v>162</v>
      </c>
      <c r="O98" t="s">
        <v>146</v>
      </c>
      <c r="P98" t="s">
        <v>467</v>
      </c>
      <c r="Q98" t="s">
        <v>25</v>
      </c>
      <c r="R98" t="s">
        <v>2228</v>
      </c>
      <c r="S98" t="s">
        <v>148</v>
      </c>
      <c r="T98" t="s">
        <v>461</v>
      </c>
      <c r="U98" t="s">
        <v>468</v>
      </c>
      <c r="V98" t="s">
        <v>457</v>
      </c>
      <c r="W98" t="s">
        <v>178</v>
      </c>
      <c r="X98" t="s">
        <v>153</v>
      </c>
      <c r="Y98" t="s">
        <v>179</v>
      </c>
      <c r="Z98" t="s">
        <v>458</v>
      </c>
      <c r="AA98" t="s">
        <v>156</v>
      </c>
      <c r="AB98" t="s">
        <v>158</v>
      </c>
      <c r="AC98" t="s">
        <v>159</v>
      </c>
      <c r="AD98" t="s">
        <v>28</v>
      </c>
      <c r="AE98" t="s">
        <v>160</v>
      </c>
    </row>
    <row r="99" spans="1:31" x14ac:dyDescent="0.2">
      <c r="A99" t="s">
        <v>1597</v>
      </c>
      <c r="B99" t="s">
        <v>139</v>
      </c>
      <c r="C99" t="s">
        <v>28</v>
      </c>
      <c r="D99">
        <v>9431</v>
      </c>
      <c r="E99">
        <v>14459951420</v>
      </c>
      <c r="F99" s="23">
        <f t="shared" si="1"/>
        <v>0.90374696374999997</v>
      </c>
      <c r="G99" t="s">
        <v>16</v>
      </c>
      <c r="H99" t="s">
        <v>453</v>
      </c>
      <c r="I99" t="s">
        <v>141</v>
      </c>
      <c r="J99">
        <v>12135610061</v>
      </c>
      <c r="K99" t="s">
        <v>142</v>
      </c>
      <c r="L99" t="s">
        <v>143</v>
      </c>
      <c r="M99" t="s">
        <v>144</v>
      </c>
      <c r="N99" t="s">
        <v>162</v>
      </c>
      <c r="O99" t="s">
        <v>184</v>
      </c>
      <c r="P99" t="s">
        <v>1598</v>
      </c>
      <c r="Q99" t="s">
        <v>25</v>
      </c>
      <c r="R99" t="s">
        <v>2228</v>
      </c>
      <c r="S99" t="s">
        <v>148</v>
      </c>
      <c r="T99" t="s">
        <v>461</v>
      </c>
      <c r="U99" t="s">
        <v>1599</v>
      </c>
      <c r="V99" t="s">
        <v>457</v>
      </c>
      <c r="W99" t="s">
        <v>178</v>
      </c>
      <c r="X99" t="s">
        <v>153</v>
      </c>
      <c r="Y99" t="s">
        <v>179</v>
      </c>
      <c r="Z99" t="s">
        <v>458</v>
      </c>
      <c r="AA99" t="s">
        <v>156</v>
      </c>
      <c r="AB99" t="s">
        <v>158</v>
      </c>
      <c r="AC99" t="s">
        <v>159</v>
      </c>
      <c r="AD99" t="s">
        <v>28</v>
      </c>
      <c r="AE99" t="s">
        <v>160</v>
      </c>
    </row>
    <row r="100" spans="1:31" x14ac:dyDescent="0.2">
      <c r="A100" t="s">
        <v>469</v>
      </c>
      <c r="B100" t="s">
        <v>139</v>
      </c>
      <c r="C100" t="s">
        <v>28</v>
      </c>
      <c r="D100">
        <v>3993</v>
      </c>
      <c r="E100">
        <v>9120948339</v>
      </c>
      <c r="F100" s="23">
        <f t="shared" si="1"/>
        <v>0.57005927118749999</v>
      </c>
      <c r="G100" t="s">
        <v>16</v>
      </c>
      <c r="H100" t="s">
        <v>453</v>
      </c>
      <c r="I100" t="s">
        <v>141</v>
      </c>
      <c r="J100">
        <v>7348367411</v>
      </c>
      <c r="K100" t="s">
        <v>142</v>
      </c>
      <c r="L100" t="s">
        <v>143</v>
      </c>
      <c r="M100" t="s">
        <v>144</v>
      </c>
      <c r="N100" t="s">
        <v>145</v>
      </c>
      <c r="O100" t="s">
        <v>209</v>
      </c>
      <c r="P100" t="s">
        <v>470</v>
      </c>
      <c r="Q100" t="s">
        <v>25</v>
      </c>
      <c r="R100" t="s">
        <v>2228</v>
      </c>
      <c r="S100" t="s">
        <v>148</v>
      </c>
      <c r="T100" t="s">
        <v>455</v>
      </c>
      <c r="U100" t="s">
        <v>471</v>
      </c>
      <c r="V100" t="s">
        <v>457</v>
      </c>
      <c r="W100" t="s">
        <v>178</v>
      </c>
      <c r="X100" t="s">
        <v>153</v>
      </c>
      <c r="Y100" t="s">
        <v>179</v>
      </c>
      <c r="Z100" t="s">
        <v>458</v>
      </c>
      <c r="AA100" t="s">
        <v>156</v>
      </c>
      <c r="AB100" t="s">
        <v>158</v>
      </c>
      <c r="AC100" t="s">
        <v>159</v>
      </c>
      <c r="AD100" t="s">
        <v>28</v>
      </c>
      <c r="AE100" t="s">
        <v>160</v>
      </c>
    </row>
    <row r="101" spans="1:31" x14ac:dyDescent="0.2">
      <c r="A101" t="s">
        <v>1600</v>
      </c>
      <c r="B101" t="s">
        <v>139</v>
      </c>
      <c r="C101" t="s">
        <v>28</v>
      </c>
      <c r="D101">
        <v>12012</v>
      </c>
      <c r="E101">
        <v>9804734124</v>
      </c>
      <c r="F101" s="23">
        <f t="shared" si="1"/>
        <v>0.61279588274999997</v>
      </c>
      <c r="G101" t="s">
        <v>16</v>
      </c>
      <c r="H101" t="s">
        <v>453</v>
      </c>
      <c r="I101" t="s">
        <v>141</v>
      </c>
      <c r="J101">
        <v>8278054193</v>
      </c>
      <c r="K101" t="s">
        <v>142</v>
      </c>
      <c r="L101" t="s">
        <v>143</v>
      </c>
      <c r="M101" t="s">
        <v>167</v>
      </c>
      <c r="N101" t="s">
        <v>145</v>
      </c>
      <c r="O101" t="s">
        <v>146</v>
      </c>
      <c r="P101" t="s">
        <v>1601</v>
      </c>
      <c r="Q101" t="s">
        <v>25</v>
      </c>
      <c r="R101" t="s">
        <v>2228</v>
      </c>
      <c r="S101" t="s">
        <v>148</v>
      </c>
      <c r="T101" t="s">
        <v>461</v>
      </c>
      <c r="U101" t="s">
        <v>1602</v>
      </c>
      <c r="V101" t="s">
        <v>457</v>
      </c>
      <c r="W101" t="s">
        <v>178</v>
      </c>
      <c r="X101" t="s">
        <v>153</v>
      </c>
      <c r="Y101" t="s">
        <v>179</v>
      </c>
      <c r="Z101" t="s">
        <v>458</v>
      </c>
      <c r="AA101" t="s">
        <v>156</v>
      </c>
      <c r="AB101" t="s">
        <v>158</v>
      </c>
      <c r="AC101" t="s">
        <v>159</v>
      </c>
      <c r="AD101" t="s">
        <v>28</v>
      </c>
      <c r="AE101" t="s">
        <v>160</v>
      </c>
    </row>
    <row r="102" spans="1:31" x14ac:dyDescent="0.2">
      <c r="A102" t="s">
        <v>472</v>
      </c>
      <c r="B102" t="s">
        <v>139</v>
      </c>
      <c r="C102" t="s">
        <v>28</v>
      </c>
      <c r="D102">
        <v>12537</v>
      </c>
      <c r="E102">
        <v>11689181302</v>
      </c>
      <c r="F102" s="23">
        <f t="shared" si="1"/>
        <v>0.73057383137499998</v>
      </c>
      <c r="G102" t="s">
        <v>16</v>
      </c>
      <c r="H102" t="s">
        <v>453</v>
      </c>
      <c r="I102" t="s">
        <v>141</v>
      </c>
      <c r="J102">
        <v>9781848486</v>
      </c>
      <c r="K102" t="s">
        <v>142</v>
      </c>
      <c r="L102" t="s">
        <v>143</v>
      </c>
      <c r="M102" t="s">
        <v>167</v>
      </c>
      <c r="N102" t="s">
        <v>145</v>
      </c>
      <c r="O102" t="s">
        <v>146</v>
      </c>
      <c r="P102" t="s">
        <v>473</v>
      </c>
      <c r="Q102" t="s">
        <v>25</v>
      </c>
      <c r="R102" t="s">
        <v>2228</v>
      </c>
      <c r="S102" t="s">
        <v>148</v>
      </c>
      <c r="T102" t="s">
        <v>461</v>
      </c>
      <c r="U102" t="s">
        <v>474</v>
      </c>
      <c r="V102" t="s">
        <v>457</v>
      </c>
      <c r="W102" t="s">
        <v>178</v>
      </c>
      <c r="X102" t="s">
        <v>153</v>
      </c>
      <c r="Y102" t="s">
        <v>179</v>
      </c>
      <c r="Z102" t="s">
        <v>458</v>
      </c>
      <c r="AA102" t="s">
        <v>156</v>
      </c>
      <c r="AB102" t="s">
        <v>158</v>
      </c>
      <c r="AC102" t="s">
        <v>159</v>
      </c>
      <c r="AD102" t="s">
        <v>28</v>
      </c>
      <c r="AE102" t="s">
        <v>160</v>
      </c>
    </row>
    <row r="103" spans="1:31" x14ac:dyDescent="0.2">
      <c r="A103" t="s">
        <v>1603</v>
      </c>
      <c r="B103" t="s">
        <v>139</v>
      </c>
      <c r="C103" t="s">
        <v>28</v>
      </c>
      <c r="D103">
        <v>5829</v>
      </c>
      <c r="E103">
        <v>10967896566</v>
      </c>
      <c r="F103" s="23">
        <f t="shared" si="1"/>
        <v>0.68549353537500002</v>
      </c>
      <c r="G103" t="s">
        <v>16</v>
      </c>
      <c r="H103" t="s">
        <v>453</v>
      </c>
      <c r="I103" t="s">
        <v>141</v>
      </c>
      <c r="J103">
        <v>9261396875</v>
      </c>
      <c r="K103" t="s">
        <v>142</v>
      </c>
      <c r="L103" t="s">
        <v>143</v>
      </c>
      <c r="M103" t="s">
        <v>167</v>
      </c>
      <c r="N103" t="s">
        <v>162</v>
      </c>
      <c r="O103" t="s">
        <v>184</v>
      </c>
      <c r="P103" t="s">
        <v>1604</v>
      </c>
      <c r="Q103" t="s">
        <v>25</v>
      </c>
      <c r="R103" t="s">
        <v>2228</v>
      </c>
      <c r="S103" t="s">
        <v>148</v>
      </c>
      <c r="T103" t="s">
        <v>461</v>
      </c>
      <c r="U103" t="s">
        <v>1605</v>
      </c>
      <c r="V103" t="s">
        <v>457</v>
      </c>
      <c r="W103" t="s">
        <v>178</v>
      </c>
      <c r="X103" t="s">
        <v>153</v>
      </c>
      <c r="Y103" t="s">
        <v>179</v>
      </c>
      <c r="Z103" t="s">
        <v>458</v>
      </c>
      <c r="AA103" t="s">
        <v>156</v>
      </c>
      <c r="AB103" t="s">
        <v>158</v>
      </c>
      <c r="AC103" t="s">
        <v>159</v>
      </c>
      <c r="AD103" t="s">
        <v>28</v>
      </c>
      <c r="AE103" t="s">
        <v>160</v>
      </c>
    </row>
    <row r="104" spans="1:31" x14ac:dyDescent="0.2">
      <c r="A104" t="s">
        <v>475</v>
      </c>
      <c r="B104" t="s">
        <v>139</v>
      </c>
      <c r="C104" t="s">
        <v>28</v>
      </c>
      <c r="D104">
        <v>4608</v>
      </c>
      <c r="E104">
        <v>7957925031</v>
      </c>
      <c r="F104" s="23">
        <f t="shared" si="1"/>
        <v>0.49737031443750002</v>
      </c>
      <c r="G104" t="s">
        <v>16</v>
      </c>
      <c r="H104" t="s">
        <v>453</v>
      </c>
      <c r="I104" t="s">
        <v>141</v>
      </c>
      <c r="J104">
        <v>6641868495</v>
      </c>
      <c r="K104" t="s">
        <v>142</v>
      </c>
      <c r="L104" t="s">
        <v>143</v>
      </c>
      <c r="M104" t="s">
        <v>144</v>
      </c>
      <c r="N104" t="s">
        <v>216</v>
      </c>
      <c r="O104" t="s">
        <v>146</v>
      </c>
      <c r="P104" t="s">
        <v>476</v>
      </c>
      <c r="Q104" t="s">
        <v>25</v>
      </c>
      <c r="R104" t="s">
        <v>2228</v>
      </c>
      <c r="S104" t="s">
        <v>148</v>
      </c>
      <c r="T104" t="s">
        <v>461</v>
      </c>
      <c r="U104" t="s">
        <v>477</v>
      </c>
      <c r="V104" t="s">
        <v>457</v>
      </c>
      <c r="W104" t="s">
        <v>178</v>
      </c>
      <c r="X104" t="s">
        <v>153</v>
      </c>
      <c r="Y104" t="s">
        <v>179</v>
      </c>
      <c r="Z104" t="s">
        <v>458</v>
      </c>
      <c r="AA104" t="s">
        <v>156</v>
      </c>
      <c r="AB104" t="s">
        <v>158</v>
      </c>
      <c r="AC104" t="s">
        <v>159</v>
      </c>
      <c r="AD104" t="s">
        <v>28</v>
      </c>
      <c r="AE104" t="s">
        <v>160</v>
      </c>
    </row>
    <row r="105" spans="1:31" x14ac:dyDescent="0.2">
      <c r="A105" t="s">
        <v>1606</v>
      </c>
      <c r="B105" t="s">
        <v>139</v>
      </c>
      <c r="C105" t="s">
        <v>28</v>
      </c>
      <c r="D105">
        <v>18302</v>
      </c>
      <c r="E105">
        <v>775800496</v>
      </c>
      <c r="F105" s="23">
        <f t="shared" si="1"/>
        <v>4.8487531E-2</v>
      </c>
      <c r="G105" t="s">
        <v>16</v>
      </c>
      <c r="H105" t="s">
        <v>453</v>
      </c>
      <c r="I105" t="s">
        <v>141</v>
      </c>
      <c r="J105">
        <v>654967343</v>
      </c>
      <c r="K105" t="s">
        <v>142</v>
      </c>
      <c r="L105" t="s">
        <v>143</v>
      </c>
      <c r="M105" t="s">
        <v>167</v>
      </c>
      <c r="N105" t="s">
        <v>162</v>
      </c>
      <c r="O105" t="s">
        <v>146</v>
      </c>
      <c r="P105" t="s">
        <v>1607</v>
      </c>
      <c r="Q105" t="s">
        <v>25</v>
      </c>
      <c r="R105" t="s">
        <v>2228</v>
      </c>
      <c r="S105" t="s">
        <v>148</v>
      </c>
      <c r="T105" t="s">
        <v>461</v>
      </c>
      <c r="U105" t="s">
        <v>1608</v>
      </c>
      <c r="V105" t="s">
        <v>457</v>
      </c>
      <c r="W105" t="s">
        <v>178</v>
      </c>
      <c r="X105" t="s">
        <v>153</v>
      </c>
      <c r="Y105" t="s">
        <v>179</v>
      </c>
      <c r="Z105" t="s">
        <v>458</v>
      </c>
      <c r="AA105" t="s">
        <v>156</v>
      </c>
      <c r="AB105" t="s">
        <v>158</v>
      </c>
      <c r="AC105" t="s">
        <v>159</v>
      </c>
      <c r="AD105" t="s">
        <v>28</v>
      </c>
      <c r="AE105" t="s">
        <v>160</v>
      </c>
    </row>
    <row r="106" spans="1:31" x14ac:dyDescent="0.2">
      <c r="A106" t="s">
        <v>1995</v>
      </c>
      <c r="B106" t="s">
        <v>139</v>
      </c>
      <c r="C106" t="s">
        <v>28</v>
      </c>
      <c r="D106">
        <v>24042</v>
      </c>
      <c r="E106">
        <v>4711391403</v>
      </c>
      <c r="F106" s="23">
        <f t="shared" si="1"/>
        <v>0.29446196268750002</v>
      </c>
      <c r="G106" t="s">
        <v>16</v>
      </c>
      <c r="H106" t="s">
        <v>453</v>
      </c>
      <c r="I106" t="s">
        <v>141</v>
      </c>
      <c r="J106">
        <v>3976826759</v>
      </c>
      <c r="K106" t="s">
        <v>142</v>
      </c>
      <c r="L106" t="s">
        <v>143</v>
      </c>
      <c r="M106" t="s">
        <v>167</v>
      </c>
      <c r="N106" t="s">
        <v>162</v>
      </c>
      <c r="O106" t="s">
        <v>146</v>
      </c>
      <c r="P106" t="s">
        <v>1996</v>
      </c>
      <c r="Q106" t="s">
        <v>25</v>
      </c>
      <c r="R106" t="s">
        <v>2228</v>
      </c>
      <c r="S106" t="s">
        <v>148</v>
      </c>
      <c r="T106" t="s">
        <v>461</v>
      </c>
      <c r="U106" t="s">
        <v>1997</v>
      </c>
      <c r="V106" t="s">
        <v>457</v>
      </c>
      <c r="W106" t="s">
        <v>178</v>
      </c>
      <c r="X106" t="s">
        <v>153</v>
      </c>
      <c r="Y106" t="s">
        <v>179</v>
      </c>
      <c r="Z106" t="s">
        <v>458</v>
      </c>
      <c r="AA106" t="s">
        <v>156</v>
      </c>
      <c r="AB106" t="s">
        <v>158</v>
      </c>
      <c r="AC106" t="s">
        <v>159</v>
      </c>
      <c r="AD106" t="s">
        <v>28</v>
      </c>
      <c r="AE106" t="s">
        <v>160</v>
      </c>
    </row>
    <row r="107" spans="1:31" x14ac:dyDescent="0.2">
      <c r="A107" t="s">
        <v>478</v>
      </c>
      <c r="B107" t="s">
        <v>139</v>
      </c>
      <c r="C107" t="s">
        <v>28</v>
      </c>
      <c r="D107">
        <v>23021</v>
      </c>
      <c r="E107">
        <v>5487191899</v>
      </c>
      <c r="F107" s="23">
        <f t="shared" si="1"/>
        <v>0.3429494936875</v>
      </c>
      <c r="G107" t="s">
        <v>16</v>
      </c>
      <c r="H107" t="s">
        <v>453</v>
      </c>
      <c r="I107" t="s">
        <v>141</v>
      </c>
      <c r="J107">
        <v>4631714213</v>
      </c>
      <c r="K107" t="s">
        <v>142</v>
      </c>
      <c r="L107" t="s">
        <v>143</v>
      </c>
      <c r="M107" t="s">
        <v>144</v>
      </c>
      <c r="N107" t="s">
        <v>216</v>
      </c>
      <c r="O107" t="s">
        <v>146</v>
      </c>
      <c r="P107" t="s">
        <v>479</v>
      </c>
      <c r="Q107" t="s">
        <v>25</v>
      </c>
      <c r="R107" t="s">
        <v>2228</v>
      </c>
      <c r="S107" t="s">
        <v>148</v>
      </c>
      <c r="T107" t="s">
        <v>461</v>
      </c>
      <c r="U107" t="s">
        <v>480</v>
      </c>
      <c r="V107" t="s">
        <v>457</v>
      </c>
      <c r="W107" t="s">
        <v>178</v>
      </c>
      <c r="X107" t="s">
        <v>153</v>
      </c>
      <c r="Y107" t="s">
        <v>179</v>
      </c>
      <c r="Z107" t="s">
        <v>458</v>
      </c>
      <c r="AA107" t="s">
        <v>156</v>
      </c>
      <c r="AB107" t="s">
        <v>158</v>
      </c>
      <c r="AC107" t="s">
        <v>159</v>
      </c>
      <c r="AD107" t="s">
        <v>28</v>
      </c>
      <c r="AE107" t="s">
        <v>160</v>
      </c>
    </row>
    <row r="108" spans="1:31" x14ac:dyDescent="0.2">
      <c r="A108" t="s">
        <v>1609</v>
      </c>
      <c r="B108" t="s">
        <v>139</v>
      </c>
      <c r="C108" t="s">
        <v>28</v>
      </c>
      <c r="D108">
        <v>17210</v>
      </c>
      <c r="E108">
        <v>9001554365</v>
      </c>
      <c r="F108" s="23">
        <f t="shared" si="1"/>
        <v>0.56259714781250003</v>
      </c>
      <c r="G108" t="s">
        <v>16</v>
      </c>
      <c r="H108" t="s">
        <v>453</v>
      </c>
      <c r="I108" t="s">
        <v>141</v>
      </c>
      <c r="J108">
        <v>7574958202</v>
      </c>
      <c r="K108" t="s">
        <v>142</v>
      </c>
      <c r="L108" t="s">
        <v>143</v>
      </c>
      <c r="M108" t="s">
        <v>144</v>
      </c>
      <c r="N108" t="s">
        <v>183</v>
      </c>
      <c r="O108" t="s">
        <v>184</v>
      </c>
      <c r="P108" t="s">
        <v>1610</v>
      </c>
      <c r="Q108" t="s">
        <v>25</v>
      </c>
      <c r="R108" t="s">
        <v>2228</v>
      </c>
      <c r="S108" t="s">
        <v>148</v>
      </c>
      <c r="T108" t="s">
        <v>461</v>
      </c>
      <c r="U108" t="s">
        <v>1611</v>
      </c>
      <c r="V108" t="s">
        <v>457</v>
      </c>
      <c r="W108" t="s">
        <v>178</v>
      </c>
      <c r="X108" t="s">
        <v>153</v>
      </c>
      <c r="Y108" t="s">
        <v>179</v>
      </c>
      <c r="Z108" t="s">
        <v>458</v>
      </c>
      <c r="AA108" t="s">
        <v>156</v>
      </c>
      <c r="AB108" t="s">
        <v>158</v>
      </c>
      <c r="AC108" t="s">
        <v>159</v>
      </c>
      <c r="AD108" t="s">
        <v>28</v>
      </c>
      <c r="AE108" t="s">
        <v>160</v>
      </c>
    </row>
    <row r="109" spans="1:31" x14ac:dyDescent="0.2">
      <c r="A109" t="s">
        <v>481</v>
      </c>
      <c r="B109" t="s">
        <v>139</v>
      </c>
      <c r="C109" t="s">
        <v>28</v>
      </c>
      <c r="D109">
        <v>17124</v>
      </c>
      <c r="E109">
        <v>9412918218</v>
      </c>
      <c r="F109" s="23">
        <f t="shared" si="1"/>
        <v>0.58830738862499998</v>
      </c>
      <c r="G109" t="s">
        <v>16</v>
      </c>
      <c r="H109" t="s">
        <v>453</v>
      </c>
      <c r="I109" t="s">
        <v>141</v>
      </c>
      <c r="J109">
        <v>7924328097</v>
      </c>
      <c r="K109" t="s">
        <v>142</v>
      </c>
      <c r="L109" t="s">
        <v>143</v>
      </c>
      <c r="M109" t="s">
        <v>144</v>
      </c>
      <c r="N109" t="s">
        <v>216</v>
      </c>
      <c r="O109" t="s">
        <v>146</v>
      </c>
      <c r="P109" t="s">
        <v>482</v>
      </c>
      <c r="Q109" t="s">
        <v>25</v>
      </c>
      <c r="R109" t="s">
        <v>2228</v>
      </c>
      <c r="S109" t="s">
        <v>148</v>
      </c>
      <c r="T109" t="s">
        <v>461</v>
      </c>
      <c r="U109" t="s">
        <v>483</v>
      </c>
      <c r="V109" t="s">
        <v>457</v>
      </c>
      <c r="W109" t="s">
        <v>178</v>
      </c>
      <c r="X109" t="s">
        <v>153</v>
      </c>
      <c r="Y109" t="s">
        <v>179</v>
      </c>
      <c r="Z109" t="s">
        <v>458</v>
      </c>
      <c r="AA109" t="s">
        <v>156</v>
      </c>
      <c r="AB109" t="s">
        <v>158</v>
      </c>
      <c r="AC109" t="s">
        <v>159</v>
      </c>
      <c r="AD109" t="s">
        <v>28</v>
      </c>
      <c r="AE109" t="s">
        <v>160</v>
      </c>
    </row>
    <row r="110" spans="1:31" x14ac:dyDescent="0.2">
      <c r="A110" t="s">
        <v>1612</v>
      </c>
      <c r="B110" t="s">
        <v>139</v>
      </c>
      <c r="C110" t="s">
        <v>28</v>
      </c>
      <c r="D110">
        <v>6072</v>
      </c>
      <c r="E110">
        <v>9499715987</v>
      </c>
      <c r="F110" s="23">
        <f t="shared" si="1"/>
        <v>0.59373224918750001</v>
      </c>
      <c r="G110" t="s">
        <v>16</v>
      </c>
      <c r="H110" t="s">
        <v>453</v>
      </c>
      <c r="I110" t="s">
        <v>141</v>
      </c>
      <c r="J110">
        <v>7992047563</v>
      </c>
      <c r="K110" t="s">
        <v>142</v>
      </c>
      <c r="L110" t="s">
        <v>143</v>
      </c>
      <c r="M110" t="s">
        <v>144</v>
      </c>
      <c r="N110" t="s">
        <v>162</v>
      </c>
      <c r="O110" t="s">
        <v>146</v>
      </c>
      <c r="P110" t="s">
        <v>1613</v>
      </c>
      <c r="Q110" t="s">
        <v>25</v>
      </c>
      <c r="R110" t="s">
        <v>2228</v>
      </c>
      <c r="S110" t="s">
        <v>148</v>
      </c>
      <c r="T110" t="s">
        <v>461</v>
      </c>
      <c r="U110" t="s">
        <v>1614</v>
      </c>
      <c r="V110" t="s">
        <v>457</v>
      </c>
      <c r="W110" t="s">
        <v>178</v>
      </c>
      <c r="X110" t="s">
        <v>153</v>
      </c>
      <c r="Y110" t="s">
        <v>179</v>
      </c>
      <c r="Z110" t="s">
        <v>458</v>
      </c>
      <c r="AA110" t="s">
        <v>156</v>
      </c>
      <c r="AB110" t="s">
        <v>158</v>
      </c>
      <c r="AC110" t="s">
        <v>159</v>
      </c>
      <c r="AD110" t="s">
        <v>28</v>
      </c>
      <c r="AE110" t="s">
        <v>160</v>
      </c>
    </row>
    <row r="111" spans="1:31" x14ac:dyDescent="0.2">
      <c r="A111" t="s">
        <v>484</v>
      </c>
      <c r="B111" t="s">
        <v>139</v>
      </c>
      <c r="C111" t="s">
        <v>28</v>
      </c>
      <c r="D111">
        <v>6841</v>
      </c>
      <c r="E111">
        <v>96898104</v>
      </c>
      <c r="F111" s="23">
        <f t="shared" si="1"/>
        <v>6.0561314999999999E-3</v>
      </c>
      <c r="G111" t="s">
        <v>16</v>
      </c>
      <c r="H111" t="s">
        <v>453</v>
      </c>
      <c r="I111" t="s">
        <v>141</v>
      </c>
      <c r="J111">
        <v>73229238</v>
      </c>
      <c r="K111" t="s">
        <v>142</v>
      </c>
      <c r="L111" t="s">
        <v>143</v>
      </c>
      <c r="M111" t="s">
        <v>144</v>
      </c>
      <c r="N111" t="s">
        <v>162</v>
      </c>
      <c r="O111" t="s">
        <v>146</v>
      </c>
      <c r="P111" t="s">
        <v>485</v>
      </c>
      <c r="Q111" t="s">
        <v>25</v>
      </c>
      <c r="R111" t="s">
        <v>2228</v>
      </c>
      <c r="S111" t="s">
        <v>148</v>
      </c>
      <c r="T111" t="s">
        <v>455</v>
      </c>
      <c r="U111" t="s">
        <v>486</v>
      </c>
      <c r="V111" t="s">
        <v>457</v>
      </c>
      <c r="W111" t="s">
        <v>178</v>
      </c>
      <c r="X111" t="s">
        <v>153</v>
      </c>
      <c r="Y111" t="s">
        <v>179</v>
      </c>
      <c r="Z111" t="s">
        <v>458</v>
      </c>
      <c r="AA111" t="s">
        <v>156</v>
      </c>
      <c r="AB111" t="s">
        <v>158</v>
      </c>
      <c r="AC111" t="s">
        <v>159</v>
      </c>
      <c r="AD111" t="s">
        <v>28</v>
      </c>
      <c r="AE111" t="s">
        <v>160</v>
      </c>
    </row>
    <row r="112" spans="1:31" x14ac:dyDescent="0.2">
      <c r="A112" t="s">
        <v>1615</v>
      </c>
      <c r="B112" t="s">
        <v>139</v>
      </c>
      <c r="C112" t="s">
        <v>28</v>
      </c>
      <c r="D112">
        <v>21355</v>
      </c>
      <c r="E112">
        <v>6870586229</v>
      </c>
      <c r="F112" s="23">
        <f t="shared" si="1"/>
        <v>0.42941163931249998</v>
      </c>
      <c r="G112" t="s">
        <v>16</v>
      </c>
      <c r="H112" t="s">
        <v>453</v>
      </c>
      <c r="I112" t="s">
        <v>141</v>
      </c>
      <c r="J112">
        <v>5780377844</v>
      </c>
      <c r="K112" t="s">
        <v>142</v>
      </c>
      <c r="L112" t="s">
        <v>143</v>
      </c>
      <c r="M112" t="s">
        <v>144</v>
      </c>
      <c r="N112" t="s">
        <v>216</v>
      </c>
      <c r="O112" t="s">
        <v>146</v>
      </c>
      <c r="P112" t="s">
        <v>1616</v>
      </c>
      <c r="Q112" t="s">
        <v>25</v>
      </c>
      <c r="R112" t="s">
        <v>2228</v>
      </c>
      <c r="S112" t="s">
        <v>148</v>
      </c>
      <c r="T112" t="s">
        <v>461</v>
      </c>
      <c r="U112" t="s">
        <v>1617</v>
      </c>
      <c r="V112" t="s">
        <v>457</v>
      </c>
      <c r="W112" t="s">
        <v>178</v>
      </c>
      <c r="X112" t="s">
        <v>153</v>
      </c>
      <c r="Y112" t="s">
        <v>179</v>
      </c>
      <c r="Z112" t="s">
        <v>458</v>
      </c>
      <c r="AA112" t="s">
        <v>156</v>
      </c>
      <c r="AB112" t="s">
        <v>158</v>
      </c>
      <c r="AC112" t="s">
        <v>159</v>
      </c>
      <c r="AD112" t="s">
        <v>28</v>
      </c>
      <c r="AE112" t="s">
        <v>160</v>
      </c>
    </row>
    <row r="113" spans="1:31" x14ac:dyDescent="0.2">
      <c r="A113" t="s">
        <v>487</v>
      </c>
      <c r="B113" t="s">
        <v>139</v>
      </c>
      <c r="C113" t="s">
        <v>28</v>
      </c>
      <c r="D113">
        <v>13066</v>
      </c>
      <c r="E113">
        <v>13778256124</v>
      </c>
      <c r="F113" s="23">
        <f t="shared" si="1"/>
        <v>0.86114100775000002</v>
      </c>
      <c r="G113" t="s">
        <v>16</v>
      </c>
      <c r="H113" t="s">
        <v>453</v>
      </c>
      <c r="I113" t="s">
        <v>141</v>
      </c>
      <c r="J113">
        <v>11586636531</v>
      </c>
      <c r="K113" t="s">
        <v>142</v>
      </c>
      <c r="L113" t="s">
        <v>143</v>
      </c>
      <c r="M113" t="s">
        <v>144</v>
      </c>
      <c r="N113" t="s">
        <v>162</v>
      </c>
      <c r="O113" t="s">
        <v>184</v>
      </c>
      <c r="P113" t="s">
        <v>488</v>
      </c>
      <c r="Q113" t="s">
        <v>25</v>
      </c>
      <c r="R113" t="s">
        <v>2228</v>
      </c>
      <c r="S113" t="s">
        <v>148</v>
      </c>
      <c r="T113" t="s">
        <v>461</v>
      </c>
      <c r="U113" t="s">
        <v>489</v>
      </c>
      <c r="V113" t="s">
        <v>457</v>
      </c>
      <c r="W113" t="s">
        <v>178</v>
      </c>
      <c r="X113" t="s">
        <v>153</v>
      </c>
      <c r="Y113" t="s">
        <v>179</v>
      </c>
      <c r="Z113" t="s">
        <v>458</v>
      </c>
      <c r="AA113" t="s">
        <v>156</v>
      </c>
      <c r="AB113" t="s">
        <v>158</v>
      </c>
      <c r="AC113" t="s">
        <v>159</v>
      </c>
      <c r="AD113" t="s">
        <v>28</v>
      </c>
      <c r="AE113" t="s">
        <v>160</v>
      </c>
    </row>
    <row r="114" spans="1:31" x14ac:dyDescent="0.2">
      <c r="A114" t="s">
        <v>490</v>
      </c>
      <c r="B114" t="s">
        <v>139</v>
      </c>
      <c r="C114" t="s">
        <v>28</v>
      </c>
      <c r="D114">
        <v>10585</v>
      </c>
      <c r="E114">
        <v>15038255423</v>
      </c>
      <c r="F114" s="23">
        <f t="shared" si="1"/>
        <v>0.93989096393750005</v>
      </c>
      <c r="G114" t="s">
        <v>16</v>
      </c>
      <c r="H114" t="s">
        <v>453</v>
      </c>
      <c r="I114" t="s">
        <v>141</v>
      </c>
      <c r="J114">
        <v>12661425829</v>
      </c>
      <c r="K114" t="s">
        <v>142</v>
      </c>
      <c r="L114" t="s">
        <v>143</v>
      </c>
      <c r="M114" t="s">
        <v>144</v>
      </c>
      <c r="N114" t="s">
        <v>216</v>
      </c>
      <c r="O114" t="s">
        <v>146</v>
      </c>
      <c r="P114" t="s">
        <v>491</v>
      </c>
      <c r="Q114" t="s">
        <v>25</v>
      </c>
      <c r="R114" t="s">
        <v>2228</v>
      </c>
      <c r="S114" t="s">
        <v>148</v>
      </c>
      <c r="T114" t="s">
        <v>461</v>
      </c>
      <c r="U114" t="s">
        <v>492</v>
      </c>
      <c r="V114" t="s">
        <v>457</v>
      </c>
      <c r="W114" t="s">
        <v>178</v>
      </c>
      <c r="X114" t="s">
        <v>153</v>
      </c>
      <c r="Y114" t="s">
        <v>179</v>
      </c>
      <c r="Z114" t="s">
        <v>458</v>
      </c>
      <c r="AA114" t="s">
        <v>156</v>
      </c>
      <c r="AB114" t="s">
        <v>158</v>
      </c>
      <c r="AC114" t="s">
        <v>159</v>
      </c>
      <c r="AD114" t="s">
        <v>28</v>
      </c>
      <c r="AE114" t="s">
        <v>160</v>
      </c>
    </row>
    <row r="115" spans="1:31" x14ac:dyDescent="0.2">
      <c r="A115" t="s">
        <v>1618</v>
      </c>
      <c r="B115" t="s">
        <v>139</v>
      </c>
      <c r="C115" t="s">
        <v>28</v>
      </c>
      <c r="D115">
        <v>10143</v>
      </c>
      <c r="E115">
        <v>18484495975</v>
      </c>
      <c r="F115" s="23">
        <f t="shared" si="1"/>
        <v>1.1552809984375001</v>
      </c>
      <c r="G115" t="s">
        <v>16</v>
      </c>
      <c r="H115" t="s">
        <v>453</v>
      </c>
      <c r="I115" t="s">
        <v>141</v>
      </c>
      <c r="J115">
        <v>15545901261</v>
      </c>
      <c r="K115" t="s">
        <v>142</v>
      </c>
      <c r="L115" t="s">
        <v>143</v>
      </c>
      <c r="M115" t="s">
        <v>167</v>
      </c>
      <c r="N115" t="s">
        <v>145</v>
      </c>
      <c r="O115" t="s">
        <v>146</v>
      </c>
      <c r="P115" t="s">
        <v>1619</v>
      </c>
      <c r="Q115" t="s">
        <v>25</v>
      </c>
      <c r="R115" t="s">
        <v>2228</v>
      </c>
      <c r="S115" t="s">
        <v>148</v>
      </c>
      <c r="T115" t="s">
        <v>461</v>
      </c>
      <c r="U115" t="s">
        <v>1620</v>
      </c>
      <c r="V115" t="s">
        <v>457</v>
      </c>
      <c r="W115" t="s">
        <v>178</v>
      </c>
      <c r="X115" t="s">
        <v>153</v>
      </c>
      <c r="Y115" t="s">
        <v>179</v>
      </c>
      <c r="Z115" t="s">
        <v>458</v>
      </c>
      <c r="AA115" t="s">
        <v>156</v>
      </c>
      <c r="AB115" t="s">
        <v>158</v>
      </c>
      <c r="AC115" t="s">
        <v>159</v>
      </c>
      <c r="AD115" t="s">
        <v>28</v>
      </c>
      <c r="AE115" t="s">
        <v>160</v>
      </c>
    </row>
    <row r="116" spans="1:31" x14ac:dyDescent="0.2">
      <c r="A116" t="s">
        <v>493</v>
      </c>
      <c r="B116" t="s">
        <v>139</v>
      </c>
      <c r="C116" t="s">
        <v>28</v>
      </c>
      <c r="D116">
        <v>11244</v>
      </c>
      <c r="E116">
        <v>15729917740</v>
      </c>
      <c r="F116" s="23">
        <f t="shared" si="1"/>
        <v>0.98311985874999996</v>
      </c>
      <c r="G116" t="s">
        <v>16</v>
      </c>
      <c r="H116" t="s">
        <v>453</v>
      </c>
      <c r="I116" t="s">
        <v>141</v>
      </c>
      <c r="J116">
        <v>13290932112</v>
      </c>
      <c r="K116" t="s">
        <v>142</v>
      </c>
      <c r="L116" t="s">
        <v>143</v>
      </c>
      <c r="M116" t="s">
        <v>167</v>
      </c>
      <c r="N116" t="s">
        <v>145</v>
      </c>
      <c r="O116" t="s">
        <v>146</v>
      </c>
      <c r="P116" t="s">
        <v>494</v>
      </c>
      <c r="Q116" t="s">
        <v>25</v>
      </c>
      <c r="R116" t="s">
        <v>2228</v>
      </c>
      <c r="S116" t="s">
        <v>148</v>
      </c>
      <c r="T116" t="s">
        <v>461</v>
      </c>
      <c r="U116" t="s">
        <v>495</v>
      </c>
      <c r="V116" t="s">
        <v>457</v>
      </c>
      <c r="W116" t="s">
        <v>178</v>
      </c>
      <c r="X116" t="s">
        <v>153</v>
      </c>
      <c r="Y116" t="s">
        <v>179</v>
      </c>
      <c r="Z116" t="s">
        <v>458</v>
      </c>
      <c r="AA116" t="s">
        <v>156</v>
      </c>
      <c r="AB116" t="s">
        <v>158</v>
      </c>
      <c r="AC116" t="s">
        <v>159</v>
      </c>
      <c r="AD116" t="s">
        <v>28</v>
      </c>
      <c r="AE116" t="s">
        <v>160</v>
      </c>
    </row>
    <row r="117" spans="1:31" x14ac:dyDescent="0.2">
      <c r="A117" t="s">
        <v>1621</v>
      </c>
      <c r="B117" t="s">
        <v>139</v>
      </c>
      <c r="C117" t="s">
        <v>28</v>
      </c>
      <c r="D117">
        <v>3311</v>
      </c>
      <c r="E117">
        <v>2921462652</v>
      </c>
      <c r="F117" s="23">
        <f t="shared" si="1"/>
        <v>0.18259141575000001</v>
      </c>
      <c r="G117" t="s">
        <v>16</v>
      </c>
      <c r="H117" t="s">
        <v>453</v>
      </c>
      <c r="I117" t="s">
        <v>141</v>
      </c>
      <c r="J117">
        <v>2440751016</v>
      </c>
      <c r="K117" t="s">
        <v>142</v>
      </c>
      <c r="L117" t="s">
        <v>143</v>
      </c>
      <c r="M117" t="s">
        <v>144</v>
      </c>
      <c r="N117" t="s">
        <v>216</v>
      </c>
      <c r="O117" t="s">
        <v>146</v>
      </c>
      <c r="P117" t="s">
        <v>1622</v>
      </c>
      <c r="Q117" t="s">
        <v>25</v>
      </c>
      <c r="R117" t="s">
        <v>2228</v>
      </c>
      <c r="S117" t="s">
        <v>148</v>
      </c>
      <c r="T117" t="s">
        <v>461</v>
      </c>
      <c r="U117" t="s">
        <v>1623</v>
      </c>
      <c r="V117" t="s">
        <v>457</v>
      </c>
      <c r="W117" t="s">
        <v>178</v>
      </c>
      <c r="X117" t="s">
        <v>153</v>
      </c>
      <c r="Y117" t="s">
        <v>179</v>
      </c>
      <c r="Z117" t="s">
        <v>458</v>
      </c>
      <c r="AA117" t="s">
        <v>156</v>
      </c>
      <c r="AB117" t="s">
        <v>158</v>
      </c>
      <c r="AC117" t="s">
        <v>159</v>
      </c>
      <c r="AD117" t="s">
        <v>28</v>
      </c>
      <c r="AE117" t="s">
        <v>160</v>
      </c>
    </row>
    <row r="118" spans="1:31" x14ac:dyDescent="0.2">
      <c r="A118" t="s">
        <v>496</v>
      </c>
      <c r="B118" t="s">
        <v>139</v>
      </c>
      <c r="C118" t="s">
        <v>28</v>
      </c>
      <c r="D118">
        <v>3969</v>
      </c>
      <c r="E118">
        <v>5363709977</v>
      </c>
      <c r="F118" s="23">
        <f t="shared" si="1"/>
        <v>0.3352318735625</v>
      </c>
      <c r="G118" t="s">
        <v>16</v>
      </c>
      <c r="H118" t="s">
        <v>453</v>
      </c>
      <c r="I118" t="s">
        <v>141</v>
      </c>
      <c r="J118">
        <v>4518697000</v>
      </c>
      <c r="K118" t="s">
        <v>142</v>
      </c>
      <c r="L118" t="s">
        <v>143</v>
      </c>
      <c r="M118" t="s">
        <v>167</v>
      </c>
      <c r="N118" t="s">
        <v>145</v>
      </c>
      <c r="O118" t="s">
        <v>146</v>
      </c>
      <c r="P118" t="s">
        <v>497</v>
      </c>
      <c r="Q118" t="s">
        <v>25</v>
      </c>
      <c r="R118" t="s">
        <v>2228</v>
      </c>
      <c r="S118" t="s">
        <v>148</v>
      </c>
      <c r="T118" t="s">
        <v>461</v>
      </c>
      <c r="U118" t="s">
        <v>498</v>
      </c>
      <c r="V118" t="s">
        <v>457</v>
      </c>
      <c r="W118" t="s">
        <v>178</v>
      </c>
      <c r="X118" t="s">
        <v>153</v>
      </c>
      <c r="Y118" t="s">
        <v>179</v>
      </c>
      <c r="Z118" t="s">
        <v>458</v>
      </c>
      <c r="AA118" t="s">
        <v>156</v>
      </c>
      <c r="AB118" t="s">
        <v>158</v>
      </c>
      <c r="AC118" t="s">
        <v>159</v>
      </c>
      <c r="AD118" t="s">
        <v>28</v>
      </c>
      <c r="AE118" t="s">
        <v>160</v>
      </c>
    </row>
    <row r="119" spans="1:31" x14ac:dyDescent="0.2">
      <c r="A119" t="s">
        <v>2124</v>
      </c>
      <c r="B119" t="s">
        <v>139</v>
      </c>
      <c r="C119" t="s">
        <v>28</v>
      </c>
      <c r="D119">
        <v>4282</v>
      </c>
      <c r="E119">
        <v>6746334797</v>
      </c>
      <c r="F119" s="23">
        <f t="shared" si="1"/>
        <v>0.42164592481250002</v>
      </c>
      <c r="G119" t="s">
        <v>16</v>
      </c>
      <c r="H119" t="s">
        <v>453</v>
      </c>
      <c r="I119" t="s">
        <v>141</v>
      </c>
      <c r="J119">
        <v>5659676439</v>
      </c>
      <c r="K119" t="s">
        <v>142</v>
      </c>
      <c r="L119" t="s">
        <v>143</v>
      </c>
      <c r="M119" t="s">
        <v>167</v>
      </c>
      <c r="N119" t="s">
        <v>191</v>
      </c>
      <c r="O119" t="s">
        <v>146</v>
      </c>
      <c r="P119" t="s">
        <v>2125</v>
      </c>
      <c r="Q119" t="s">
        <v>25</v>
      </c>
      <c r="R119" t="s">
        <v>2228</v>
      </c>
      <c r="S119" t="s">
        <v>148</v>
      </c>
      <c r="T119" t="s">
        <v>461</v>
      </c>
      <c r="U119" t="s">
        <v>2126</v>
      </c>
      <c r="V119" t="s">
        <v>457</v>
      </c>
      <c r="W119" t="s">
        <v>178</v>
      </c>
      <c r="X119" t="s">
        <v>153</v>
      </c>
      <c r="Y119" t="s">
        <v>179</v>
      </c>
      <c r="Z119" t="s">
        <v>458</v>
      </c>
      <c r="AA119" t="s">
        <v>156</v>
      </c>
      <c r="AB119" t="s">
        <v>158</v>
      </c>
      <c r="AC119" t="s">
        <v>159</v>
      </c>
      <c r="AD119" t="s">
        <v>28</v>
      </c>
      <c r="AE119" t="s">
        <v>160</v>
      </c>
    </row>
    <row r="120" spans="1:31" x14ac:dyDescent="0.2">
      <c r="A120" t="s">
        <v>499</v>
      </c>
      <c r="B120" t="s">
        <v>139</v>
      </c>
      <c r="C120" t="s">
        <v>28</v>
      </c>
      <c r="D120">
        <v>4615</v>
      </c>
      <c r="E120">
        <v>9491361454</v>
      </c>
      <c r="F120" s="23">
        <f t="shared" si="1"/>
        <v>0.59321009087499998</v>
      </c>
      <c r="G120" t="s">
        <v>16</v>
      </c>
      <c r="H120" t="s">
        <v>453</v>
      </c>
      <c r="I120" t="s">
        <v>141</v>
      </c>
      <c r="J120">
        <v>7938136169</v>
      </c>
      <c r="K120" t="s">
        <v>142</v>
      </c>
      <c r="L120" t="s">
        <v>143</v>
      </c>
      <c r="M120" t="s">
        <v>144</v>
      </c>
      <c r="N120" t="s">
        <v>216</v>
      </c>
      <c r="O120" t="s">
        <v>146</v>
      </c>
      <c r="P120" t="s">
        <v>500</v>
      </c>
      <c r="Q120" t="s">
        <v>25</v>
      </c>
      <c r="R120" t="s">
        <v>2228</v>
      </c>
      <c r="S120" t="s">
        <v>148</v>
      </c>
      <c r="T120" t="s">
        <v>461</v>
      </c>
      <c r="U120" t="s">
        <v>501</v>
      </c>
      <c r="V120" t="s">
        <v>457</v>
      </c>
      <c r="W120" t="s">
        <v>178</v>
      </c>
      <c r="X120" t="s">
        <v>153</v>
      </c>
      <c r="Y120" t="s">
        <v>179</v>
      </c>
      <c r="Z120" t="s">
        <v>458</v>
      </c>
      <c r="AA120" t="s">
        <v>156</v>
      </c>
      <c r="AB120" t="s">
        <v>158</v>
      </c>
      <c r="AC120" t="s">
        <v>159</v>
      </c>
      <c r="AD120" t="s">
        <v>28</v>
      </c>
      <c r="AE120" t="s">
        <v>160</v>
      </c>
    </row>
    <row r="121" spans="1:31" x14ac:dyDescent="0.2">
      <c r="A121" t="s">
        <v>2212</v>
      </c>
      <c r="B121" t="s">
        <v>139</v>
      </c>
      <c r="C121" t="s">
        <v>28</v>
      </c>
      <c r="D121">
        <v>4957</v>
      </c>
      <c r="E121">
        <v>3789473122</v>
      </c>
      <c r="F121" s="23">
        <f t="shared" si="1"/>
        <v>0.236842070125</v>
      </c>
      <c r="G121" t="s">
        <v>16</v>
      </c>
      <c r="H121" t="s">
        <v>453</v>
      </c>
      <c r="I121" t="s">
        <v>141</v>
      </c>
      <c r="J121">
        <v>3183014579</v>
      </c>
      <c r="K121" t="s">
        <v>142</v>
      </c>
      <c r="L121" t="s">
        <v>143</v>
      </c>
      <c r="M121" t="s">
        <v>167</v>
      </c>
      <c r="N121" t="s">
        <v>145</v>
      </c>
      <c r="O121" t="s">
        <v>146</v>
      </c>
      <c r="P121" t="s">
        <v>2213</v>
      </c>
      <c r="Q121" t="s">
        <v>25</v>
      </c>
      <c r="R121" t="s">
        <v>2228</v>
      </c>
      <c r="S121" t="s">
        <v>148</v>
      </c>
      <c r="T121" t="s">
        <v>461</v>
      </c>
      <c r="U121" t="s">
        <v>2214</v>
      </c>
      <c r="V121" t="s">
        <v>457</v>
      </c>
      <c r="W121" t="s">
        <v>178</v>
      </c>
      <c r="X121" t="s">
        <v>153</v>
      </c>
      <c r="Y121" t="s">
        <v>179</v>
      </c>
      <c r="Z121" t="s">
        <v>458</v>
      </c>
      <c r="AA121" t="s">
        <v>156</v>
      </c>
      <c r="AB121" t="s">
        <v>158</v>
      </c>
      <c r="AC121" t="s">
        <v>159</v>
      </c>
      <c r="AD121" t="s">
        <v>28</v>
      </c>
      <c r="AE121" t="s">
        <v>160</v>
      </c>
    </row>
    <row r="122" spans="1:31" x14ac:dyDescent="0.2">
      <c r="A122" t="s">
        <v>1624</v>
      </c>
      <c r="B122" t="s">
        <v>139</v>
      </c>
      <c r="C122" t="s">
        <v>28</v>
      </c>
      <c r="D122">
        <v>2874</v>
      </c>
      <c r="E122">
        <v>10970743</v>
      </c>
      <c r="F122" s="23">
        <f t="shared" si="1"/>
        <v>6.8567143749999999E-4</v>
      </c>
      <c r="G122" t="s">
        <v>16</v>
      </c>
      <c r="H122" t="s">
        <v>453</v>
      </c>
      <c r="I122" t="s">
        <v>141</v>
      </c>
      <c r="J122">
        <v>8828121</v>
      </c>
      <c r="K122" t="s">
        <v>142</v>
      </c>
      <c r="L122" t="s">
        <v>143</v>
      </c>
      <c r="M122" t="s">
        <v>144</v>
      </c>
      <c r="N122" t="s">
        <v>216</v>
      </c>
      <c r="O122" t="s">
        <v>146</v>
      </c>
      <c r="P122" t="s">
        <v>1625</v>
      </c>
      <c r="Q122" t="s">
        <v>25</v>
      </c>
      <c r="R122" t="s">
        <v>2228</v>
      </c>
      <c r="S122" t="s">
        <v>148</v>
      </c>
      <c r="T122" t="s">
        <v>455</v>
      </c>
      <c r="U122" t="s">
        <v>1626</v>
      </c>
      <c r="V122" t="s">
        <v>457</v>
      </c>
      <c r="W122" t="s">
        <v>178</v>
      </c>
      <c r="X122" t="s">
        <v>153</v>
      </c>
      <c r="Y122" t="s">
        <v>179</v>
      </c>
      <c r="Z122" t="s">
        <v>458</v>
      </c>
      <c r="AA122" t="s">
        <v>156</v>
      </c>
      <c r="AB122" t="s">
        <v>158</v>
      </c>
      <c r="AC122" t="s">
        <v>159</v>
      </c>
      <c r="AD122" t="s">
        <v>28</v>
      </c>
      <c r="AE122" t="s">
        <v>160</v>
      </c>
    </row>
    <row r="123" spans="1:31" x14ac:dyDescent="0.2">
      <c r="A123" t="s">
        <v>502</v>
      </c>
      <c r="B123" t="s">
        <v>139</v>
      </c>
      <c r="C123" t="s">
        <v>28</v>
      </c>
      <c r="D123">
        <v>11807</v>
      </c>
      <c r="E123">
        <v>17030793027</v>
      </c>
      <c r="F123" s="23">
        <f t="shared" si="1"/>
        <v>1.0644245641875001</v>
      </c>
      <c r="G123" t="s">
        <v>16</v>
      </c>
      <c r="H123" t="s">
        <v>453</v>
      </c>
      <c r="I123" t="s">
        <v>141</v>
      </c>
      <c r="J123">
        <v>14262801258</v>
      </c>
      <c r="K123" t="s">
        <v>142</v>
      </c>
      <c r="L123" t="s">
        <v>143</v>
      </c>
      <c r="M123" t="s">
        <v>144</v>
      </c>
      <c r="N123" t="s">
        <v>162</v>
      </c>
      <c r="O123" t="s">
        <v>184</v>
      </c>
      <c r="P123" t="s">
        <v>503</v>
      </c>
      <c r="Q123" t="s">
        <v>25</v>
      </c>
      <c r="R123" t="s">
        <v>2228</v>
      </c>
      <c r="S123" t="s">
        <v>148</v>
      </c>
      <c r="T123" t="s">
        <v>461</v>
      </c>
      <c r="U123" t="s">
        <v>504</v>
      </c>
      <c r="V123" t="s">
        <v>457</v>
      </c>
      <c r="W123" t="s">
        <v>178</v>
      </c>
      <c r="X123" t="s">
        <v>153</v>
      </c>
      <c r="Y123" t="s">
        <v>179</v>
      </c>
      <c r="Z123" t="s">
        <v>458</v>
      </c>
      <c r="AA123" t="s">
        <v>156</v>
      </c>
      <c r="AB123" t="s">
        <v>158</v>
      </c>
      <c r="AC123" t="s">
        <v>159</v>
      </c>
      <c r="AD123" t="s">
        <v>28</v>
      </c>
      <c r="AE123" t="s">
        <v>160</v>
      </c>
    </row>
    <row r="124" spans="1:31" x14ac:dyDescent="0.2">
      <c r="A124" t="s">
        <v>1627</v>
      </c>
      <c r="B124" t="s">
        <v>139</v>
      </c>
      <c r="C124" t="s">
        <v>28</v>
      </c>
      <c r="D124">
        <v>12509</v>
      </c>
      <c r="E124">
        <v>12480147169</v>
      </c>
      <c r="F124" s="23">
        <f t="shared" si="1"/>
        <v>0.78000919806250002</v>
      </c>
      <c r="G124" t="s">
        <v>16</v>
      </c>
      <c r="H124" t="s">
        <v>453</v>
      </c>
      <c r="I124" t="s">
        <v>141</v>
      </c>
      <c r="J124">
        <v>10530207078</v>
      </c>
      <c r="K124" t="s">
        <v>142</v>
      </c>
      <c r="L124" t="s">
        <v>143</v>
      </c>
      <c r="M124" t="s">
        <v>144</v>
      </c>
      <c r="N124" t="s">
        <v>216</v>
      </c>
      <c r="O124" t="s">
        <v>163</v>
      </c>
      <c r="P124" t="s">
        <v>1628</v>
      </c>
      <c r="Q124" t="s">
        <v>25</v>
      </c>
      <c r="R124" t="s">
        <v>2228</v>
      </c>
      <c r="S124" t="s">
        <v>148</v>
      </c>
      <c r="T124" t="s">
        <v>461</v>
      </c>
      <c r="U124" t="s">
        <v>1629</v>
      </c>
      <c r="V124" t="s">
        <v>457</v>
      </c>
      <c r="W124" t="s">
        <v>178</v>
      </c>
      <c r="X124" t="s">
        <v>153</v>
      </c>
      <c r="Y124" t="s">
        <v>179</v>
      </c>
      <c r="Z124" t="s">
        <v>458</v>
      </c>
      <c r="AA124" t="s">
        <v>156</v>
      </c>
      <c r="AB124" t="s">
        <v>158</v>
      </c>
      <c r="AC124" t="s">
        <v>159</v>
      </c>
      <c r="AD124" t="s">
        <v>28</v>
      </c>
      <c r="AE124" t="s">
        <v>160</v>
      </c>
    </row>
    <row r="125" spans="1:31" x14ac:dyDescent="0.2">
      <c r="A125" t="s">
        <v>505</v>
      </c>
      <c r="B125" t="s">
        <v>139</v>
      </c>
      <c r="C125" t="s">
        <v>28</v>
      </c>
      <c r="D125">
        <v>11668</v>
      </c>
      <c r="E125">
        <v>3432077598</v>
      </c>
      <c r="F125" s="23">
        <f t="shared" si="1"/>
        <v>0.21450484987499999</v>
      </c>
      <c r="G125" t="s">
        <v>16</v>
      </c>
      <c r="H125" t="s">
        <v>453</v>
      </c>
      <c r="I125" t="s">
        <v>141</v>
      </c>
      <c r="J125">
        <v>2889930441</v>
      </c>
      <c r="K125" t="s">
        <v>142</v>
      </c>
      <c r="L125" t="s">
        <v>143</v>
      </c>
      <c r="M125" t="s">
        <v>144</v>
      </c>
      <c r="N125" t="s">
        <v>216</v>
      </c>
      <c r="O125" t="s">
        <v>146</v>
      </c>
      <c r="P125" t="s">
        <v>506</v>
      </c>
      <c r="Q125" t="s">
        <v>25</v>
      </c>
      <c r="R125" t="s">
        <v>2228</v>
      </c>
      <c r="S125" t="s">
        <v>148</v>
      </c>
      <c r="T125" t="s">
        <v>461</v>
      </c>
      <c r="U125" t="s">
        <v>507</v>
      </c>
      <c r="V125" t="s">
        <v>457</v>
      </c>
      <c r="W125" t="s">
        <v>178</v>
      </c>
      <c r="X125" t="s">
        <v>153</v>
      </c>
      <c r="Y125" t="s">
        <v>179</v>
      </c>
      <c r="Z125" t="s">
        <v>458</v>
      </c>
      <c r="AA125" t="s">
        <v>156</v>
      </c>
      <c r="AB125" t="s">
        <v>158</v>
      </c>
      <c r="AC125" t="s">
        <v>159</v>
      </c>
      <c r="AD125" t="s">
        <v>28</v>
      </c>
      <c r="AE125" t="s">
        <v>160</v>
      </c>
    </row>
    <row r="126" spans="1:31" x14ac:dyDescent="0.2">
      <c r="A126" t="s">
        <v>1630</v>
      </c>
      <c r="B126" t="s">
        <v>139</v>
      </c>
      <c r="C126" t="s">
        <v>28</v>
      </c>
      <c r="D126">
        <v>12865</v>
      </c>
      <c r="E126">
        <v>5719941219</v>
      </c>
      <c r="F126" s="23">
        <f t="shared" si="1"/>
        <v>0.35749632618749999</v>
      </c>
      <c r="G126" t="s">
        <v>16</v>
      </c>
      <c r="H126" t="s">
        <v>453</v>
      </c>
      <c r="I126" t="s">
        <v>141</v>
      </c>
      <c r="J126">
        <v>4849280811</v>
      </c>
      <c r="K126" t="s">
        <v>142</v>
      </c>
      <c r="L126" t="s">
        <v>143</v>
      </c>
      <c r="M126" t="s">
        <v>167</v>
      </c>
      <c r="N126" t="s">
        <v>145</v>
      </c>
      <c r="O126" t="s">
        <v>146</v>
      </c>
      <c r="P126" t="s">
        <v>1631</v>
      </c>
      <c r="Q126" t="s">
        <v>25</v>
      </c>
      <c r="R126" t="s">
        <v>2228</v>
      </c>
      <c r="S126" t="s">
        <v>148</v>
      </c>
      <c r="T126" t="s">
        <v>461</v>
      </c>
      <c r="U126" t="s">
        <v>1632</v>
      </c>
      <c r="V126" t="s">
        <v>457</v>
      </c>
      <c r="W126" t="s">
        <v>178</v>
      </c>
      <c r="X126" t="s">
        <v>153</v>
      </c>
      <c r="Y126" t="s">
        <v>179</v>
      </c>
      <c r="Z126" t="s">
        <v>458</v>
      </c>
      <c r="AA126" t="s">
        <v>156</v>
      </c>
      <c r="AB126" t="s">
        <v>158</v>
      </c>
      <c r="AC126" t="s">
        <v>159</v>
      </c>
      <c r="AD126" t="s">
        <v>28</v>
      </c>
      <c r="AE126" t="s">
        <v>160</v>
      </c>
    </row>
    <row r="127" spans="1:31" x14ac:dyDescent="0.2">
      <c r="A127" t="s">
        <v>508</v>
      </c>
      <c r="B127" t="s">
        <v>139</v>
      </c>
      <c r="C127" t="s">
        <v>28</v>
      </c>
      <c r="D127">
        <v>16436</v>
      </c>
      <c r="E127">
        <v>13473589175</v>
      </c>
      <c r="F127" s="23">
        <f t="shared" si="1"/>
        <v>0.84209932343750005</v>
      </c>
      <c r="G127" t="s">
        <v>16</v>
      </c>
      <c r="H127" t="s">
        <v>453</v>
      </c>
      <c r="I127" t="s">
        <v>141</v>
      </c>
      <c r="J127">
        <v>11352780388</v>
      </c>
      <c r="K127" t="s">
        <v>142</v>
      </c>
      <c r="L127" t="s">
        <v>143</v>
      </c>
      <c r="M127" t="s">
        <v>167</v>
      </c>
      <c r="N127" t="s">
        <v>216</v>
      </c>
      <c r="O127" t="s">
        <v>146</v>
      </c>
      <c r="P127" t="s">
        <v>509</v>
      </c>
      <c r="Q127" t="s">
        <v>25</v>
      </c>
      <c r="R127" t="s">
        <v>2228</v>
      </c>
      <c r="S127" t="s">
        <v>148</v>
      </c>
      <c r="T127" t="s">
        <v>461</v>
      </c>
      <c r="U127" t="s">
        <v>510</v>
      </c>
      <c r="V127" t="s">
        <v>457</v>
      </c>
      <c r="W127" t="s">
        <v>178</v>
      </c>
      <c r="X127" t="s">
        <v>153</v>
      </c>
      <c r="Y127" t="s">
        <v>179</v>
      </c>
      <c r="Z127" t="s">
        <v>458</v>
      </c>
      <c r="AA127" t="s">
        <v>156</v>
      </c>
      <c r="AB127" t="s">
        <v>158</v>
      </c>
      <c r="AC127" t="s">
        <v>159</v>
      </c>
      <c r="AD127" t="s">
        <v>28</v>
      </c>
      <c r="AE127" t="s">
        <v>160</v>
      </c>
    </row>
    <row r="128" spans="1:31" x14ac:dyDescent="0.2">
      <c r="A128" t="s">
        <v>1633</v>
      </c>
      <c r="B128" t="s">
        <v>139</v>
      </c>
      <c r="C128" t="s">
        <v>28</v>
      </c>
      <c r="D128">
        <v>16350</v>
      </c>
      <c r="E128">
        <v>7864649085</v>
      </c>
      <c r="F128" s="23">
        <f t="shared" si="1"/>
        <v>0.4915405678125</v>
      </c>
      <c r="G128" t="s">
        <v>16</v>
      </c>
      <c r="H128" t="s">
        <v>453</v>
      </c>
      <c r="I128" t="s">
        <v>141</v>
      </c>
      <c r="J128">
        <v>6624058905</v>
      </c>
      <c r="K128" t="s">
        <v>142</v>
      </c>
      <c r="L128" t="s">
        <v>143</v>
      </c>
      <c r="M128" t="s">
        <v>144</v>
      </c>
      <c r="N128" t="s">
        <v>216</v>
      </c>
      <c r="O128" t="s">
        <v>146</v>
      </c>
      <c r="P128" t="s">
        <v>1634</v>
      </c>
      <c r="Q128" t="s">
        <v>25</v>
      </c>
      <c r="R128" t="s">
        <v>2228</v>
      </c>
      <c r="S128" t="s">
        <v>148</v>
      </c>
      <c r="T128" t="s">
        <v>461</v>
      </c>
      <c r="U128" t="s">
        <v>1635</v>
      </c>
      <c r="V128" t="s">
        <v>457</v>
      </c>
      <c r="W128" t="s">
        <v>178</v>
      </c>
      <c r="X128" t="s">
        <v>153</v>
      </c>
      <c r="Y128" t="s">
        <v>179</v>
      </c>
      <c r="Z128" t="s">
        <v>458</v>
      </c>
      <c r="AA128" t="s">
        <v>156</v>
      </c>
      <c r="AB128" t="s">
        <v>158</v>
      </c>
      <c r="AC128" t="s">
        <v>159</v>
      </c>
      <c r="AD128" t="s">
        <v>28</v>
      </c>
      <c r="AE128" t="s">
        <v>160</v>
      </c>
    </row>
    <row r="129" spans="1:31" x14ac:dyDescent="0.2">
      <c r="A129" t="s">
        <v>511</v>
      </c>
      <c r="B129" t="s">
        <v>139</v>
      </c>
      <c r="C129" t="s">
        <v>28</v>
      </c>
      <c r="D129">
        <v>19301</v>
      </c>
      <c r="E129">
        <v>13572800313</v>
      </c>
      <c r="F129" s="23">
        <f t="shared" si="1"/>
        <v>0.84830001956250001</v>
      </c>
      <c r="G129" t="s">
        <v>16</v>
      </c>
      <c r="H129" t="s">
        <v>453</v>
      </c>
      <c r="I129" t="s">
        <v>141</v>
      </c>
      <c r="J129">
        <v>11391009216</v>
      </c>
      <c r="K129" t="s">
        <v>142</v>
      </c>
      <c r="L129" t="s">
        <v>143</v>
      </c>
      <c r="M129" t="s">
        <v>144</v>
      </c>
      <c r="N129" t="s">
        <v>216</v>
      </c>
      <c r="O129" t="s">
        <v>146</v>
      </c>
      <c r="P129" t="s">
        <v>512</v>
      </c>
      <c r="Q129" t="s">
        <v>25</v>
      </c>
      <c r="R129" t="s">
        <v>2228</v>
      </c>
      <c r="S129" t="s">
        <v>148</v>
      </c>
      <c r="T129" t="s">
        <v>461</v>
      </c>
      <c r="U129" t="s">
        <v>513</v>
      </c>
      <c r="V129" t="s">
        <v>457</v>
      </c>
      <c r="W129" t="s">
        <v>178</v>
      </c>
      <c r="X129" t="s">
        <v>153</v>
      </c>
      <c r="Y129" t="s">
        <v>179</v>
      </c>
      <c r="Z129" t="s">
        <v>458</v>
      </c>
      <c r="AA129" t="s">
        <v>156</v>
      </c>
      <c r="AB129" t="s">
        <v>158</v>
      </c>
      <c r="AC129" t="s">
        <v>159</v>
      </c>
      <c r="AD129" t="s">
        <v>28</v>
      </c>
      <c r="AE129" t="s">
        <v>160</v>
      </c>
    </row>
    <row r="130" spans="1:31" x14ac:dyDescent="0.2">
      <c r="A130" t="s">
        <v>1636</v>
      </c>
      <c r="B130" t="s">
        <v>139</v>
      </c>
      <c r="C130" t="s">
        <v>28</v>
      </c>
      <c r="D130">
        <v>18658</v>
      </c>
      <c r="E130">
        <v>9719279033</v>
      </c>
      <c r="F130" s="23">
        <f t="shared" ref="F130:F193" si="2">E130/16000000000</f>
        <v>0.60745493956249996</v>
      </c>
      <c r="G130" t="s">
        <v>16</v>
      </c>
      <c r="H130" t="s">
        <v>453</v>
      </c>
      <c r="I130" t="s">
        <v>141</v>
      </c>
      <c r="J130">
        <v>8191314302</v>
      </c>
      <c r="K130" t="s">
        <v>142</v>
      </c>
      <c r="L130" t="s">
        <v>143</v>
      </c>
      <c r="M130" t="s">
        <v>144</v>
      </c>
      <c r="N130" t="s">
        <v>216</v>
      </c>
      <c r="O130" t="s">
        <v>146</v>
      </c>
      <c r="P130" t="s">
        <v>1637</v>
      </c>
      <c r="Q130" t="s">
        <v>25</v>
      </c>
      <c r="R130" t="s">
        <v>2228</v>
      </c>
      <c r="S130" t="s">
        <v>148</v>
      </c>
      <c r="T130" t="s">
        <v>461</v>
      </c>
      <c r="U130" t="s">
        <v>1638</v>
      </c>
      <c r="V130" t="s">
        <v>457</v>
      </c>
      <c r="W130" t="s">
        <v>178</v>
      </c>
      <c r="X130" t="s">
        <v>153</v>
      </c>
      <c r="Y130" t="s">
        <v>179</v>
      </c>
      <c r="Z130" t="s">
        <v>458</v>
      </c>
      <c r="AA130" t="s">
        <v>156</v>
      </c>
      <c r="AB130" t="s">
        <v>158</v>
      </c>
      <c r="AC130" t="s">
        <v>159</v>
      </c>
      <c r="AD130" t="s">
        <v>28</v>
      </c>
      <c r="AE130" t="s">
        <v>160</v>
      </c>
    </row>
    <row r="131" spans="1:31" x14ac:dyDescent="0.2">
      <c r="A131" t="s">
        <v>514</v>
      </c>
      <c r="B131" t="s">
        <v>139</v>
      </c>
      <c r="C131" t="s">
        <v>28</v>
      </c>
      <c r="D131">
        <v>18375</v>
      </c>
      <c r="E131">
        <v>10432912754</v>
      </c>
      <c r="F131" s="23">
        <f t="shared" si="2"/>
        <v>0.65205704712500001</v>
      </c>
      <c r="G131" t="s">
        <v>16</v>
      </c>
      <c r="H131" t="s">
        <v>453</v>
      </c>
      <c r="I131" t="s">
        <v>141</v>
      </c>
      <c r="J131">
        <v>8781278694</v>
      </c>
      <c r="K131" t="s">
        <v>142</v>
      </c>
      <c r="L131" t="s">
        <v>143</v>
      </c>
      <c r="M131" t="s">
        <v>144</v>
      </c>
      <c r="N131" t="s">
        <v>216</v>
      </c>
      <c r="O131" t="s">
        <v>146</v>
      </c>
      <c r="P131" t="s">
        <v>515</v>
      </c>
      <c r="Q131" t="s">
        <v>25</v>
      </c>
      <c r="R131" t="s">
        <v>2228</v>
      </c>
      <c r="S131" t="s">
        <v>148</v>
      </c>
      <c r="T131" t="s">
        <v>461</v>
      </c>
      <c r="U131" t="s">
        <v>516</v>
      </c>
      <c r="V131" t="s">
        <v>457</v>
      </c>
      <c r="W131" t="s">
        <v>178</v>
      </c>
      <c r="X131" t="s">
        <v>153</v>
      </c>
      <c r="Y131" t="s">
        <v>179</v>
      </c>
      <c r="Z131" t="s">
        <v>458</v>
      </c>
      <c r="AA131" t="s">
        <v>156</v>
      </c>
      <c r="AB131" t="s">
        <v>158</v>
      </c>
      <c r="AC131" t="s">
        <v>159</v>
      </c>
      <c r="AD131" t="s">
        <v>28</v>
      </c>
      <c r="AE131" t="s">
        <v>160</v>
      </c>
    </row>
    <row r="132" spans="1:31" x14ac:dyDescent="0.2">
      <c r="A132" t="s">
        <v>2025</v>
      </c>
      <c r="B132" t="s">
        <v>139</v>
      </c>
      <c r="C132" t="s">
        <v>28</v>
      </c>
      <c r="D132">
        <v>10824</v>
      </c>
      <c r="E132">
        <v>15634528400</v>
      </c>
      <c r="F132" s="23">
        <f t="shared" si="2"/>
        <v>0.97715802500000004</v>
      </c>
      <c r="G132" t="s">
        <v>16</v>
      </c>
      <c r="H132" t="s">
        <v>453</v>
      </c>
      <c r="I132" t="s">
        <v>141</v>
      </c>
      <c r="J132">
        <v>13198042346</v>
      </c>
      <c r="K132" t="s">
        <v>142</v>
      </c>
      <c r="L132" t="s">
        <v>143</v>
      </c>
      <c r="M132" t="s">
        <v>167</v>
      </c>
      <c r="N132" t="s">
        <v>162</v>
      </c>
      <c r="O132" t="s">
        <v>146</v>
      </c>
      <c r="P132" t="s">
        <v>2026</v>
      </c>
      <c r="Q132" t="s">
        <v>25</v>
      </c>
      <c r="R132" t="s">
        <v>2228</v>
      </c>
      <c r="S132" t="s">
        <v>148</v>
      </c>
      <c r="T132" t="s">
        <v>461</v>
      </c>
      <c r="U132" t="s">
        <v>2027</v>
      </c>
      <c r="V132" t="s">
        <v>457</v>
      </c>
      <c r="W132" t="s">
        <v>178</v>
      </c>
      <c r="X132" t="s">
        <v>153</v>
      </c>
      <c r="Y132" t="s">
        <v>179</v>
      </c>
      <c r="Z132" t="s">
        <v>458</v>
      </c>
      <c r="AA132" t="s">
        <v>156</v>
      </c>
      <c r="AB132" t="s">
        <v>158</v>
      </c>
      <c r="AC132" t="s">
        <v>159</v>
      </c>
      <c r="AD132" t="s">
        <v>28</v>
      </c>
      <c r="AE132" t="s">
        <v>160</v>
      </c>
    </row>
    <row r="133" spans="1:31" x14ac:dyDescent="0.2">
      <c r="A133" t="s">
        <v>517</v>
      </c>
      <c r="B133" t="s">
        <v>139</v>
      </c>
      <c r="C133" t="s">
        <v>28</v>
      </c>
      <c r="D133">
        <v>2882</v>
      </c>
      <c r="E133">
        <v>4280419540</v>
      </c>
      <c r="F133" s="23">
        <f t="shared" si="2"/>
        <v>0.26752622124999997</v>
      </c>
      <c r="G133" t="s">
        <v>16</v>
      </c>
      <c r="H133" t="s">
        <v>453</v>
      </c>
      <c r="I133" t="s">
        <v>141</v>
      </c>
      <c r="J133">
        <v>3401688331</v>
      </c>
      <c r="K133" t="s">
        <v>142</v>
      </c>
      <c r="L133" t="s">
        <v>143</v>
      </c>
      <c r="M133" t="s">
        <v>167</v>
      </c>
      <c r="N133" t="s">
        <v>145</v>
      </c>
      <c r="O133" t="s">
        <v>146</v>
      </c>
      <c r="P133" t="s">
        <v>518</v>
      </c>
      <c r="Q133" t="s">
        <v>25</v>
      </c>
      <c r="R133" t="s">
        <v>2228</v>
      </c>
      <c r="S133" t="s">
        <v>148</v>
      </c>
      <c r="T133" t="s">
        <v>455</v>
      </c>
      <c r="U133" t="s">
        <v>519</v>
      </c>
      <c r="V133" t="s">
        <v>457</v>
      </c>
      <c r="W133" t="s">
        <v>178</v>
      </c>
      <c r="X133" t="s">
        <v>153</v>
      </c>
      <c r="Y133" t="s">
        <v>179</v>
      </c>
      <c r="Z133" t="s">
        <v>458</v>
      </c>
      <c r="AA133" t="s">
        <v>156</v>
      </c>
      <c r="AB133" t="s">
        <v>158</v>
      </c>
      <c r="AC133" t="s">
        <v>159</v>
      </c>
      <c r="AD133" t="s">
        <v>28</v>
      </c>
      <c r="AE133" t="s">
        <v>160</v>
      </c>
    </row>
    <row r="134" spans="1:31" x14ac:dyDescent="0.2">
      <c r="A134" t="s">
        <v>1639</v>
      </c>
      <c r="B134" t="s">
        <v>139</v>
      </c>
      <c r="C134" t="s">
        <v>28</v>
      </c>
      <c r="D134">
        <v>10964</v>
      </c>
      <c r="E134">
        <v>17877680588</v>
      </c>
      <c r="F134" s="23">
        <f t="shared" si="2"/>
        <v>1.11735503675</v>
      </c>
      <c r="G134" t="s">
        <v>16</v>
      </c>
      <c r="H134" t="s">
        <v>453</v>
      </c>
      <c r="I134" t="s">
        <v>141</v>
      </c>
      <c r="J134">
        <v>15098140074</v>
      </c>
      <c r="K134" t="s">
        <v>142</v>
      </c>
      <c r="L134" t="s">
        <v>143</v>
      </c>
      <c r="M134" t="s">
        <v>144</v>
      </c>
      <c r="N134" t="s">
        <v>145</v>
      </c>
      <c r="O134" t="s">
        <v>146</v>
      </c>
      <c r="P134" t="s">
        <v>1640</v>
      </c>
      <c r="Q134" t="s">
        <v>25</v>
      </c>
      <c r="R134" t="s">
        <v>2228</v>
      </c>
      <c r="S134" t="s">
        <v>148</v>
      </c>
      <c r="T134" t="s">
        <v>461</v>
      </c>
      <c r="U134" t="s">
        <v>1641</v>
      </c>
      <c r="V134" t="s">
        <v>457</v>
      </c>
      <c r="W134" t="s">
        <v>178</v>
      </c>
      <c r="X134" t="s">
        <v>153</v>
      </c>
      <c r="Y134" t="s">
        <v>179</v>
      </c>
      <c r="Z134" t="s">
        <v>458</v>
      </c>
      <c r="AA134" t="s">
        <v>156</v>
      </c>
      <c r="AB134" t="s">
        <v>158</v>
      </c>
      <c r="AC134" t="s">
        <v>159</v>
      </c>
      <c r="AD134" t="s">
        <v>28</v>
      </c>
      <c r="AE134" t="s">
        <v>160</v>
      </c>
    </row>
    <row r="135" spans="1:31" x14ac:dyDescent="0.2">
      <c r="A135" t="s">
        <v>520</v>
      </c>
      <c r="B135" t="s">
        <v>139</v>
      </c>
      <c r="C135" t="s">
        <v>28</v>
      </c>
      <c r="D135">
        <v>10665</v>
      </c>
      <c r="E135">
        <v>12037147038</v>
      </c>
      <c r="F135" s="23">
        <f t="shared" si="2"/>
        <v>0.75232168987500003</v>
      </c>
      <c r="G135" t="s">
        <v>16</v>
      </c>
      <c r="H135" t="s">
        <v>453</v>
      </c>
      <c r="I135" t="s">
        <v>141</v>
      </c>
      <c r="J135">
        <v>10188426775</v>
      </c>
      <c r="K135" t="s">
        <v>142</v>
      </c>
      <c r="L135" t="s">
        <v>143</v>
      </c>
      <c r="M135" t="s">
        <v>144</v>
      </c>
      <c r="N135" t="s">
        <v>162</v>
      </c>
      <c r="O135" t="s">
        <v>184</v>
      </c>
      <c r="P135" t="s">
        <v>521</v>
      </c>
      <c r="Q135" t="s">
        <v>25</v>
      </c>
      <c r="R135" t="s">
        <v>2228</v>
      </c>
      <c r="S135" t="s">
        <v>148</v>
      </c>
      <c r="T135" t="s">
        <v>461</v>
      </c>
      <c r="U135" t="s">
        <v>522</v>
      </c>
      <c r="V135" t="s">
        <v>457</v>
      </c>
      <c r="W135" t="s">
        <v>178</v>
      </c>
      <c r="X135" t="s">
        <v>153</v>
      </c>
      <c r="Y135" t="s">
        <v>179</v>
      </c>
      <c r="Z135" t="s">
        <v>458</v>
      </c>
      <c r="AA135" t="s">
        <v>156</v>
      </c>
      <c r="AB135" t="s">
        <v>158</v>
      </c>
      <c r="AC135" t="s">
        <v>159</v>
      </c>
      <c r="AD135" t="s">
        <v>28</v>
      </c>
      <c r="AE135" t="s">
        <v>160</v>
      </c>
    </row>
    <row r="136" spans="1:31" x14ac:dyDescent="0.2">
      <c r="A136" t="s">
        <v>523</v>
      </c>
      <c r="B136" t="s">
        <v>139</v>
      </c>
      <c r="C136" t="s">
        <v>28</v>
      </c>
      <c r="D136">
        <v>11430</v>
      </c>
      <c r="E136">
        <v>15780100779</v>
      </c>
      <c r="F136" s="23">
        <f t="shared" si="2"/>
        <v>0.98625629868749998</v>
      </c>
      <c r="G136" t="s">
        <v>16</v>
      </c>
      <c r="H136" t="s">
        <v>453</v>
      </c>
      <c r="I136" t="s">
        <v>141</v>
      </c>
      <c r="J136">
        <v>13273804183</v>
      </c>
      <c r="K136" t="s">
        <v>142</v>
      </c>
      <c r="L136" t="s">
        <v>143</v>
      </c>
      <c r="M136" t="s">
        <v>144</v>
      </c>
      <c r="N136" t="s">
        <v>162</v>
      </c>
      <c r="O136" t="s">
        <v>184</v>
      </c>
      <c r="P136" t="s">
        <v>524</v>
      </c>
      <c r="Q136" t="s">
        <v>25</v>
      </c>
      <c r="R136" t="s">
        <v>2228</v>
      </c>
      <c r="S136" t="s">
        <v>148</v>
      </c>
      <c r="T136" t="s">
        <v>461</v>
      </c>
      <c r="U136" t="s">
        <v>525</v>
      </c>
      <c r="V136" t="s">
        <v>457</v>
      </c>
      <c r="W136" t="s">
        <v>178</v>
      </c>
      <c r="X136" t="s">
        <v>153</v>
      </c>
      <c r="Y136" t="s">
        <v>179</v>
      </c>
      <c r="Z136" t="s">
        <v>458</v>
      </c>
      <c r="AA136" t="s">
        <v>156</v>
      </c>
      <c r="AB136" t="s">
        <v>158</v>
      </c>
      <c r="AC136" t="s">
        <v>159</v>
      </c>
      <c r="AD136" t="s">
        <v>28</v>
      </c>
      <c r="AE136" t="s">
        <v>160</v>
      </c>
    </row>
    <row r="137" spans="1:31" x14ac:dyDescent="0.2">
      <c r="A137" t="s">
        <v>1642</v>
      </c>
      <c r="B137" t="s">
        <v>139</v>
      </c>
      <c r="C137" t="s">
        <v>28</v>
      </c>
      <c r="D137">
        <v>4386</v>
      </c>
      <c r="E137">
        <v>17930689366</v>
      </c>
      <c r="F137" s="23">
        <f t="shared" si="2"/>
        <v>1.120668085375</v>
      </c>
      <c r="G137" t="s">
        <v>16</v>
      </c>
      <c r="H137" t="s">
        <v>453</v>
      </c>
      <c r="I137" t="s">
        <v>141</v>
      </c>
      <c r="J137">
        <v>15088460802</v>
      </c>
      <c r="K137" t="s">
        <v>142</v>
      </c>
      <c r="L137" t="s">
        <v>143</v>
      </c>
      <c r="M137" t="s">
        <v>144</v>
      </c>
      <c r="N137" t="s">
        <v>216</v>
      </c>
      <c r="O137" t="s">
        <v>146</v>
      </c>
      <c r="P137" t="s">
        <v>1643</v>
      </c>
      <c r="Q137" t="s">
        <v>25</v>
      </c>
      <c r="R137" t="s">
        <v>2228</v>
      </c>
      <c r="S137" t="s">
        <v>148</v>
      </c>
      <c r="T137" t="s">
        <v>461</v>
      </c>
      <c r="U137" t="s">
        <v>1644</v>
      </c>
      <c r="V137" t="s">
        <v>457</v>
      </c>
      <c r="W137" t="s">
        <v>178</v>
      </c>
      <c r="X137" t="s">
        <v>153</v>
      </c>
      <c r="Y137" t="s">
        <v>179</v>
      </c>
      <c r="Z137" t="s">
        <v>458</v>
      </c>
      <c r="AA137" t="s">
        <v>156</v>
      </c>
      <c r="AB137" t="s">
        <v>158</v>
      </c>
      <c r="AC137" t="s">
        <v>159</v>
      </c>
      <c r="AD137" t="s">
        <v>28</v>
      </c>
      <c r="AE137" t="s">
        <v>160</v>
      </c>
    </row>
    <row r="138" spans="1:31" x14ac:dyDescent="0.2">
      <c r="A138" t="s">
        <v>1645</v>
      </c>
      <c r="B138" t="s">
        <v>139</v>
      </c>
      <c r="C138" t="s">
        <v>28</v>
      </c>
      <c r="D138">
        <v>12188</v>
      </c>
      <c r="E138">
        <v>4881577487</v>
      </c>
      <c r="F138" s="23">
        <f t="shared" si="2"/>
        <v>0.30509859293750002</v>
      </c>
      <c r="G138" t="s">
        <v>16</v>
      </c>
      <c r="H138" t="s">
        <v>453</v>
      </c>
      <c r="I138" t="s">
        <v>141</v>
      </c>
      <c r="J138">
        <v>4126215138</v>
      </c>
      <c r="K138" t="s">
        <v>142</v>
      </c>
      <c r="L138" t="s">
        <v>143</v>
      </c>
      <c r="M138" t="s">
        <v>144</v>
      </c>
      <c r="N138" t="s">
        <v>216</v>
      </c>
      <c r="O138" t="s">
        <v>146</v>
      </c>
      <c r="P138" t="s">
        <v>1646</v>
      </c>
      <c r="Q138" t="s">
        <v>25</v>
      </c>
      <c r="R138" t="s">
        <v>2228</v>
      </c>
      <c r="S138" t="s">
        <v>148</v>
      </c>
      <c r="T138" t="s">
        <v>461</v>
      </c>
      <c r="U138" t="s">
        <v>1647</v>
      </c>
      <c r="V138" t="s">
        <v>457</v>
      </c>
      <c r="W138" t="s">
        <v>178</v>
      </c>
      <c r="X138" t="s">
        <v>153</v>
      </c>
      <c r="Y138" t="s">
        <v>179</v>
      </c>
      <c r="Z138" t="s">
        <v>458</v>
      </c>
      <c r="AA138" t="s">
        <v>156</v>
      </c>
      <c r="AB138" t="s">
        <v>158</v>
      </c>
      <c r="AC138" t="s">
        <v>159</v>
      </c>
      <c r="AD138" t="s">
        <v>28</v>
      </c>
      <c r="AE138" t="s">
        <v>160</v>
      </c>
    </row>
    <row r="139" spans="1:31" x14ac:dyDescent="0.2">
      <c r="A139" t="s">
        <v>2061</v>
      </c>
      <c r="B139" t="s">
        <v>139</v>
      </c>
      <c r="C139" t="s">
        <v>28</v>
      </c>
      <c r="D139">
        <v>13369</v>
      </c>
      <c r="E139">
        <v>7037968748</v>
      </c>
      <c r="F139" s="23">
        <f t="shared" si="2"/>
        <v>0.43987304675</v>
      </c>
      <c r="G139" t="s">
        <v>16</v>
      </c>
      <c r="H139" t="s">
        <v>453</v>
      </c>
      <c r="I139" t="s">
        <v>141</v>
      </c>
      <c r="J139">
        <v>5961366983</v>
      </c>
      <c r="K139" t="s">
        <v>142</v>
      </c>
      <c r="L139" t="s">
        <v>143</v>
      </c>
      <c r="M139" t="s">
        <v>144</v>
      </c>
      <c r="N139" t="s">
        <v>216</v>
      </c>
      <c r="O139" t="s">
        <v>146</v>
      </c>
      <c r="P139" t="s">
        <v>2062</v>
      </c>
      <c r="Q139" t="s">
        <v>25</v>
      </c>
      <c r="R139" t="s">
        <v>2228</v>
      </c>
      <c r="S139" t="s">
        <v>148</v>
      </c>
      <c r="T139" t="s">
        <v>461</v>
      </c>
      <c r="U139" t="s">
        <v>2063</v>
      </c>
      <c r="V139" t="s">
        <v>457</v>
      </c>
      <c r="W139" t="s">
        <v>178</v>
      </c>
      <c r="X139" t="s">
        <v>153</v>
      </c>
      <c r="Y139" t="s">
        <v>179</v>
      </c>
      <c r="Z139" t="s">
        <v>458</v>
      </c>
      <c r="AA139" t="s">
        <v>156</v>
      </c>
      <c r="AB139" t="s">
        <v>158</v>
      </c>
      <c r="AC139" t="s">
        <v>159</v>
      </c>
      <c r="AD139" t="s">
        <v>28</v>
      </c>
      <c r="AE139" t="s">
        <v>160</v>
      </c>
    </row>
    <row r="140" spans="1:31" x14ac:dyDescent="0.2">
      <c r="A140" t="s">
        <v>1648</v>
      </c>
      <c r="B140" t="s">
        <v>139</v>
      </c>
      <c r="C140" t="s">
        <v>28</v>
      </c>
      <c r="D140">
        <v>11830</v>
      </c>
      <c r="E140">
        <v>2743698532</v>
      </c>
      <c r="F140" s="23">
        <f t="shared" si="2"/>
        <v>0.17148115824999999</v>
      </c>
      <c r="G140" t="s">
        <v>16</v>
      </c>
      <c r="H140" t="s">
        <v>453</v>
      </c>
      <c r="I140" t="s">
        <v>141</v>
      </c>
      <c r="J140">
        <v>2320518629</v>
      </c>
      <c r="K140" t="s">
        <v>142</v>
      </c>
      <c r="L140" t="s">
        <v>143</v>
      </c>
      <c r="M140" t="s">
        <v>144</v>
      </c>
      <c r="N140" t="s">
        <v>216</v>
      </c>
      <c r="O140" t="s">
        <v>163</v>
      </c>
      <c r="P140" t="s">
        <v>1649</v>
      </c>
      <c r="Q140" t="s">
        <v>25</v>
      </c>
      <c r="R140" t="s">
        <v>2228</v>
      </c>
      <c r="S140" t="s">
        <v>148</v>
      </c>
      <c r="T140" t="s">
        <v>461</v>
      </c>
      <c r="U140" t="s">
        <v>1650</v>
      </c>
      <c r="V140" t="s">
        <v>457</v>
      </c>
      <c r="W140" t="s">
        <v>178</v>
      </c>
      <c r="X140" t="s">
        <v>153</v>
      </c>
      <c r="Y140" t="s">
        <v>179</v>
      </c>
      <c r="Z140" t="s">
        <v>458</v>
      </c>
      <c r="AA140" t="s">
        <v>156</v>
      </c>
      <c r="AB140" t="s">
        <v>158</v>
      </c>
      <c r="AC140" t="s">
        <v>159</v>
      </c>
      <c r="AD140" t="s">
        <v>28</v>
      </c>
      <c r="AE140" t="s">
        <v>160</v>
      </c>
    </row>
    <row r="141" spans="1:31" x14ac:dyDescent="0.2">
      <c r="A141" t="s">
        <v>526</v>
      </c>
      <c r="B141" t="s">
        <v>139</v>
      </c>
      <c r="C141" t="s">
        <v>28</v>
      </c>
      <c r="D141">
        <v>13305</v>
      </c>
      <c r="E141">
        <v>11377229098</v>
      </c>
      <c r="F141" s="23">
        <f t="shared" si="2"/>
        <v>0.71107681862500005</v>
      </c>
      <c r="G141" t="s">
        <v>16</v>
      </c>
      <c r="H141" t="s">
        <v>453</v>
      </c>
      <c r="I141" t="s">
        <v>141</v>
      </c>
      <c r="J141">
        <v>9555516810</v>
      </c>
      <c r="K141" t="s">
        <v>142</v>
      </c>
      <c r="L141" t="s">
        <v>143</v>
      </c>
      <c r="M141" t="s">
        <v>144</v>
      </c>
      <c r="N141" t="s">
        <v>173</v>
      </c>
      <c r="O141" t="s">
        <v>146</v>
      </c>
      <c r="P141" t="s">
        <v>527</v>
      </c>
      <c r="Q141" t="s">
        <v>25</v>
      </c>
      <c r="R141" t="s">
        <v>2228</v>
      </c>
      <c r="S141" t="s">
        <v>148</v>
      </c>
      <c r="T141" t="s">
        <v>461</v>
      </c>
      <c r="U141" t="s">
        <v>528</v>
      </c>
      <c r="V141" t="s">
        <v>457</v>
      </c>
      <c r="W141" t="s">
        <v>178</v>
      </c>
      <c r="X141" t="s">
        <v>153</v>
      </c>
      <c r="Y141" t="s">
        <v>179</v>
      </c>
      <c r="Z141" t="s">
        <v>458</v>
      </c>
      <c r="AA141" t="s">
        <v>156</v>
      </c>
      <c r="AB141" t="s">
        <v>158</v>
      </c>
      <c r="AC141" t="s">
        <v>159</v>
      </c>
      <c r="AD141" t="s">
        <v>28</v>
      </c>
      <c r="AE141" t="s">
        <v>160</v>
      </c>
    </row>
    <row r="142" spans="1:31" x14ac:dyDescent="0.2">
      <c r="A142" t="s">
        <v>2028</v>
      </c>
      <c r="B142" t="s">
        <v>139</v>
      </c>
      <c r="C142" t="s">
        <v>28</v>
      </c>
      <c r="D142">
        <v>14358</v>
      </c>
      <c r="E142">
        <v>11853537229</v>
      </c>
      <c r="F142" s="23">
        <f t="shared" si="2"/>
        <v>0.74084607681250003</v>
      </c>
      <c r="G142" t="s">
        <v>16</v>
      </c>
      <c r="H142" t="s">
        <v>453</v>
      </c>
      <c r="I142" t="s">
        <v>141</v>
      </c>
      <c r="J142">
        <v>10028389249</v>
      </c>
      <c r="K142" t="s">
        <v>142</v>
      </c>
      <c r="L142" t="s">
        <v>143</v>
      </c>
      <c r="M142" t="s">
        <v>144</v>
      </c>
      <c r="N142" t="s">
        <v>145</v>
      </c>
      <c r="O142" t="s">
        <v>184</v>
      </c>
      <c r="P142" t="s">
        <v>2029</v>
      </c>
      <c r="Q142" t="s">
        <v>25</v>
      </c>
      <c r="R142" t="s">
        <v>2228</v>
      </c>
      <c r="S142" t="s">
        <v>148</v>
      </c>
      <c r="T142" t="s">
        <v>461</v>
      </c>
      <c r="U142" t="s">
        <v>2030</v>
      </c>
      <c r="V142" t="s">
        <v>457</v>
      </c>
      <c r="W142" t="s">
        <v>178</v>
      </c>
      <c r="X142" t="s">
        <v>153</v>
      </c>
      <c r="Y142" t="s">
        <v>179</v>
      </c>
      <c r="Z142" t="s">
        <v>458</v>
      </c>
      <c r="AA142" t="s">
        <v>156</v>
      </c>
      <c r="AB142" t="s">
        <v>158</v>
      </c>
      <c r="AC142" t="s">
        <v>159</v>
      </c>
      <c r="AD142" t="s">
        <v>28</v>
      </c>
      <c r="AE142" t="s">
        <v>160</v>
      </c>
    </row>
    <row r="143" spans="1:31" x14ac:dyDescent="0.2">
      <c r="A143" t="s">
        <v>1651</v>
      </c>
      <c r="B143" t="s">
        <v>139</v>
      </c>
      <c r="C143" t="s">
        <v>28</v>
      </c>
      <c r="D143">
        <v>11840</v>
      </c>
      <c r="E143">
        <v>11598481408</v>
      </c>
      <c r="F143" s="23">
        <f t="shared" si="2"/>
        <v>0.72490508799999998</v>
      </c>
      <c r="G143" t="s">
        <v>16</v>
      </c>
      <c r="H143" t="s">
        <v>453</v>
      </c>
      <c r="I143" t="s">
        <v>141</v>
      </c>
      <c r="J143">
        <v>9773468396</v>
      </c>
      <c r="K143" t="s">
        <v>142</v>
      </c>
      <c r="L143" t="s">
        <v>143</v>
      </c>
      <c r="M143" t="s">
        <v>144</v>
      </c>
      <c r="N143" t="s">
        <v>162</v>
      </c>
      <c r="O143" t="s">
        <v>146</v>
      </c>
      <c r="P143" t="s">
        <v>1652</v>
      </c>
      <c r="Q143" t="s">
        <v>25</v>
      </c>
      <c r="R143" t="s">
        <v>2228</v>
      </c>
      <c r="S143" t="s">
        <v>148</v>
      </c>
      <c r="T143" t="s">
        <v>461</v>
      </c>
      <c r="U143" t="s">
        <v>1653</v>
      </c>
      <c r="V143" t="s">
        <v>457</v>
      </c>
      <c r="W143" t="s">
        <v>178</v>
      </c>
      <c r="X143" t="s">
        <v>153</v>
      </c>
      <c r="Y143" t="s">
        <v>179</v>
      </c>
      <c r="Z143" t="s">
        <v>458</v>
      </c>
      <c r="AA143" t="s">
        <v>156</v>
      </c>
      <c r="AB143" t="s">
        <v>158</v>
      </c>
      <c r="AC143" t="s">
        <v>159</v>
      </c>
      <c r="AD143" t="s">
        <v>28</v>
      </c>
      <c r="AE143" t="s">
        <v>160</v>
      </c>
    </row>
    <row r="144" spans="1:31" x14ac:dyDescent="0.2">
      <c r="A144" t="s">
        <v>2004</v>
      </c>
      <c r="B144" t="s">
        <v>139</v>
      </c>
      <c r="C144" t="s">
        <v>28</v>
      </c>
      <c r="D144">
        <v>5378</v>
      </c>
      <c r="E144">
        <v>3916557951</v>
      </c>
      <c r="F144" s="23">
        <f t="shared" si="2"/>
        <v>0.24478487193750001</v>
      </c>
      <c r="G144" t="s">
        <v>16</v>
      </c>
      <c r="H144" t="s">
        <v>453</v>
      </c>
      <c r="I144" t="s">
        <v>141</v>
      </c>
      <c r="J144">
        <v>3147188234</v>
      </c>
      <c r="K144" t="s">
        <v>142</v>
      </c>
      <c r="L144" t="s">
        <v>143</v>
      </c>
      <c r="M144" t="s">
        <v>144</v>
      </c>
      <c r="N144" t="s">
        <v>145</v>
      </c>
      <c r="O144" t="s">
        <v>146</v>
      </c>
      <c r="P144" t="s">
        <v>2005</v>
      </c>
      <c r="Q144" t="s">
        <v>25</v>
      </c>
      <c r="R144" t="s">
        <v>2228</v>
      </c>
      <c r="S144" t="s">
        <v>148</v>
      </c>
      <c r="T144" t="s">
        <v>455</v>
      </c>
      <c r="U144" t="s">
        <v>2006</v>
      </c>
      <c r="V144" t="s">
        <v>457</v>
      </c>
      <c r="W144" t="s">
        <v>178</v>
      </c>
      <c r="X144" t="s">
        <v>153</v>
      </c>
      <c r="Y144" t="s">
        <v>179</v>
      </c>
      <c r="Z144" t="s">
        <v>458</v>
      </c>
      <c r="AA144" t="s">
        <v>156</v>
      </c>
      <c r="AB144" t="s">
        <v>158</v>
      </c>
      <c r="AC144" t="s">
        <v>159</v>
      </c>
      <c r="AD144" t="s">
        <v>28</v>
      </c>
      <c r="AE144" t="s">
        <v>160</v>
      </c>
    </row>
    <row r="145" spans="1:31" x14ac:dyDescent="0.2">
      <c r="A145" t="s">
        <v>1654</v>
      </c>
      <c r="B145" t="s">
        <v>139</v>
      </c>
      <c r="C145" t="s">
        <v>28</v>
      </c>
      <c r="D145">
        <v>11643</v>
      </c>
      <c r="E145">
        <v>14906244102</v>
      </c>
      <c r="F145" s="23">
        <f t="shared" si="2"/>
        <v>0.93164025637500003</v>
      </c>
      <c r="G145" t="s">
        <v>16</v>
      </c>
      <c r="H145" t="s">
        <v>453</v>
      </c>
      <c r="I145" t="s">
        <v>141</v>
      </c>
      <c r="J145">
        <v>12604618381</v>
      </c>
      <c r="K145" t="s">
        <v>142</v>
      </c>
      <c r="L145" t="s">
        <v>143</v>
      </c>
      <c r="M145" t="s">
        <v>144</v>
      </c>
      <c r="N145" t="s">
        <v>216</v>
      </c>
      <c r="O145" t="s">
        <v>146</v>
      </c>
      <c r="P145" t="s">
        <v>1655</v>
      </c>
      <c r="Q145" t="s">
        <v>25</v>
      </c>
      <c r="R145" t="s">
        <v>2228</v>
      </c>
      <c r="S145" t="s">
        <v>148</v>
      </c>
      <c r="T145" t="s">
        <v>461</v>
      </c>
      <c r="U145" t="s">
        <v>1656</v>
      </c>
      <c r="V145" t="s">
        <v>457</v>
      </c>
      <c r="W145" t="s">
        <v>178</v>
      </c>
      <c r="X145" t="s">
        <v>153</v>
      </c>
      <c r="Y145" t="s">
        <v>179</v>
      </c>
      <c r="Z145" t="s">
        <v>458</v>
      </c>
      <c r="AA145" t="s">
        <v>156</v>
      </c>
      <c r="AB145" t="s">
        <v>158</v>
      </c>
      <c r="AC145" t="s">
        <v>159</v>
      </c>
      <c r="AD145" t="s">
        <v>28</v>
      </c>
      <c r="AE145" t="s">
        <v>160</v>
      </c>
    </row>
    <row r="146" spans="1:31" x14ac:dyDescent="0.2">
      <c r="A146" t="s">
        <v>1657</v>
      </c>
      <c r="B146" t="s">
        <v>139</v>
      </c>
      <c r="C146" t="s">
        <v>28</v>
      </c>
      <c r="D146">
        <v>680</v>
      </c>
      <c r="E146">
        <v>80731162</v>
      </c>
      <c r="F146" s="23">
        <f t="shared" si="2"/>
        <v>5.0456976249999997E-3</v>
      </c>
      <c r="G146" t="s">
        <v>16</v>
      </c>
      <c r="H146" t="s">
        <v>453</v>
      </c>
      <c r="I146" t="s">
        <v>141</v>
      </c>
      <c r="J146">
        <v>68071393</v>
      </c>
      <c r="K146" t="s">
        <v>142</v>
      </c>
      <c r="L146" t="s">
        <v>143</v>
      </c>
      <c r="M146" t="s">
        <v>144</v>
      </c>
      <c r="N146" t="s">
        <v>216</v>
      </c>
      <c r="O146" t="s">
        <v>163</v>
      </c>
      <c r="P146" t="s">
        <v>1658</v>
      </c>
      <c r="Q146" t="s">
        <v>25</v>
      </c>
      <c r="R146" t="s">
        <v>2228</v>
      </c>
      <c r="S146" t="s">
        <v>148</v>
      </c>
      <c r="T146" t="s">
        <v>461</v>
      </c>
      <c r="U146" t="s">
        <v>1659</v>
      </c>
      <c r="V146" t="s">
        <v>457</v>
      </c>
      <c r="W146" t="s">
        <v>178</v>
      </c>
      <c r="X146" t="s">
        <v>153</v>
      </c>
      <c r="Y146" t="s">
        <v>179</v>
      </c>
      <c r="Z146" t="s">
        <v>458</v>
      </c>
      <c r="AA146" t="s">
        <v>156</v>
      </c>
      <c r="AB146" t="s">
        <v>158</v>
      </c>
      <c r="AC146" t="s">
        <v>159</v>
      </c>
      <c r="AD146" t="s">
        <v>28</v>
      </c>
      <c r="AE146" t="s">
        <v>160</v>
      </c>
    </row>
    <row r="147" spans="1:31" x14ac:dyDescent="0.2">
      <c r="A147" t="s">
        <v>529</v>
      </c>
      <c r="B147" t="s">
        <v>139</v>
      </c>
      <c r="C147" t="s">
        <v>28</v>
      </c>
      <c r="D147">
        <v>904</v>
      </c>
      <c r="E147">
        <v>1102723020</v>
      </c>
      <c r="F147" s="23">
        <f t="shared" si="2"/>
        <v>6.892018875E-2</v>
      </c>
      <c r="G147" t="s">
        <v>16</v>
      </c>
      <c r="H147" t="s">
        <v>453</v>
      </c>
      <c r="I147" t="s">
        <v>141</v>
      </c>
      <c r="J147">
        <v>930474839</v>
      </c>
      <c r="K147" t="s">
        <v>142</v>
      </c>
      <c r="L147" t="s">
        <v>143</v>
      </c>
      <c r="M147" t="s">
        <v>167</v>
      </c>
      <c r="N147" t="s">
        <v>162</v>
      </c>
      <c r="O147" t="s">
        <v>146</v>
      </c>
      <c r="P147" t="s">
        <v>530</v>
      </c>
      <c r="Q147" t="s">
        <v>25</v>
      </c>
      <c r="R147" t="s">
        <v>2228</v>
      </c>
      <c r="S147" t="s">
        <v>148</v>
      </c>
      <c r="T147" t="s">
        <v>455</v>
      </c>
      <c r="U147" t="s">
        <v>531</v>
      </c>
      <c r="V147" t="s">
        <v>457</v>
      </c>
      <c r="W147" t="s">
        <v>178</v>
      </c>
      <c r="X147" t="s">
        <v>153</v>
      </c>
      <c r="Y147" t="s">
        <v>179</v>
      </c>
      <c r="Z147" t="s">
        <v>458</v>
      </c>
      <c r="AA147" t="s">
        <v>156</v>
      </c>
      <c r="AB147" t="s">
        <v>158</v>
      </c>
      <c r="AC147" t="s">
        <v>159</v>
      </c>
      <c r="AD147" t="s">
        <v>28</v>
      </c>
      <c r="AE147" t="s">
        <v>160</v>
      </c>
    </row>
    <row r="148" spans="1:31" x14ac:dyDescent="0.2">
      <c r="A148" t="s">
        <v>1660</v>
      </c>
      <c r="B148" t="s">
        <v>139</v>
      </c>
      <c r="C148" t="s">
        <v>28</v>
      </c>
      <c r="D148">
        <v>22456</v>
      </c>
      <c r="E148">
        <v>9140103353</v>
      </c>
      <c r="F148" s="23">
        <f t="shared" si="2"/>
        <v>0.57125645956250004</v>
      </c>
      <c r="G148" t="s">
        <v>16</v>
      </c>
      <c r="H148" t="s">
        <v>453</v>
      </c>
      <c r="I148" t="s">
        <v>141</v>
      </c>
      <c r="J148">
        <v>7464800529</v>
      </c>
      <c r="K148" t="s">
        <v>142</v>
      </c>
      <c r="L148" t="s">
        <v>143</v>
      </c>
      <c r="M148" t="s">
        <v>144</v>
      </c>
      <c r="N148" t="s">
        <v>145</v>
      </c>
      <c r="O148" t="s">
        <v>184</v>
      </c>
      <c r="P148" t="s">
        <v>1661</v>
      </c>
      <c r="Q148" t="s">
        <v>25</v>
      </c>
      <c r="R148" t="s">
        <v>2228</v>
      </c>
      <c r="S148" t="s">
        <v>148</v>
      </c>
      <c r="T148" t="s">
        <v>455</v>
      </c>
      <c r="U148" t="s">
        <v>1662</v>
      </c>
      <c r="V148" t="s">
        <v>457</v>
      </c>
      <c r="W148" t="s">
        <v>178</v>
      </c>
      <c r="X148" t="s">
        <v>153</v>
      </c>
      <c r="Y148" t="s">
        <v>179</v>
      </c>
      <c r="Z148" t="s">
        <v>458</v>
      </c>
      <c r="AA148" t="s">
        <v>156</v>
      </c>
      <c r="AB148" t="s">
        <v>158</v>
      </c>
      <c r="AC148" t="s">
        <v>159</v>
      </c>
      <c r="AD148" t="s">
        <v>28</v>
      </c>
      <c r="AE148" t="s">
        <v>160</v>
      </c>
    </row>
    <row r="149" spans="1:31" x14ac:dyDescent="0.2">
      <c r="A149" t="s">
        <v>1663</v>
      </c>
      <c r="B149" t="s">
        <v>139</v>
      </c>
      <c r="C149" t="s">
        <v>28</v>
      </c>
      <c r="D149">
        <v>2687</v>
      </c>
      <c r="E149">
        <v>4430919319</v>
      </c>
      <c r="F149" s="23">
        <f t="shared" si="2"/>
        <v>0.2769324574375</v>
      </c>
      <c r="G149" t="s">
        <v>16</v>
      </c>
      <c r="H149" t="s">
        <v>453</v>
      </c>
      <c r="I149" t="s">
        <v>141</v>
      </c>
      <c r="J149">
        <v>3421213855</v>
      </c>
      <c r="K149" t="s">
        <v>142</v>
      </c>
      <c r="L149" t="s">
        <v>143</v>
      </c>
      <c r="M149" t="s">
        <v>167</v>
      </c>
      <c r="N149" t="s">
        <v>173</v>
      </c>
      <c r="O149" t="s">
        <v>184</v>
      </c>
      <c r="P149" t="s">
        <v>1664</v>
      </c>
      <c r="Q149" t="s">
        <v>25</v>
      </c>
      <c r="R149" t="s">
        <v>2228</v>
      </c>
      <c r="S149" t="s">
        <v>148</v>
      </c>
      <c r="T149" t="s">
        <v>455</v>
      </c>
      <c r="U149" t="s">
        <v>1665</v>
      </c>
      <c r="V149" t="s">
        <v>457</v>
      </c>
      <c r="W149" t="s">
        <v>178</v>
      </c>
      <c r="X149" t="s">
        <v>153</v>
      </c>
      <c r="Y149" t="s">
        <v>179</v>
      </c>
      <c r="Z149" t="s">
        <v>458</v>
      </c>
      <c r="AA149" t="s">
        <v>156</v>
      </c>
      <c r="AB149" t="s">
        <v>158</v>
      </c>
      <c r="AC149" t="s">
        <v>159</v>
      </c>
      <c r="AD149" t="s">
        <v>28</v>
      </c>
      <c r="AE149" t="s">
        <v>160</v>
      </c>
    </row>
    <row r="150" spans="1:31" x14ac:dyDescent="0.2">
      <c r="A150" t="s">
        <v>532</v>
      </c>
      <c r="B150" t="s">
        <v>139</v>
      </c>
      <c r="C150" t="s">
        <v>28</v>
      </c>
      <c r="D150">
        <v>3576</v>
      </c>
      <c r="E150">
        <v>5317281802</v>
      </c>
      <c r="F150" s="23">
        <f t="shared" si="2"/>
        <v>0.33233011262500001</v>
      </c>
      <c r="G150" t="s">
        <v>16</v>
      </c>
      <c r="H150" t="s">
        <v>453</v>
      </c>
      <c r="I150" t="s">
        <v>141</v>
      </c>
      <c r="J150">
        <v>4115025368</v>
      </c>
      <c r="K150" t="s">
        <v>142</v>
      </c>
      <c r="L150" t="s">
        <v>143</v>
      </c>
      <c r="M150" t="s">
        <v>144</v>
      </c>
      <c r="N150" t="s">
        <v>145</v>
      </c>
      <c r="O150" t="s">
        <v>146</v>
      </c>
      <c r="P150" t="s">
        <v>533</v>
      </c>
      <c r="Q150" t="s">
        <v>25</v>
      </c>
      <c r="R150" t="s">
        <v>2228</v>
      </c>
      <c r="S150" t="s">
        <v>148</v>
      </c>
      <c r="T150" t="s">
        <v>455</v>
      </c>
      <c r="U150" t="s">
        <v>534</v>
      </c>
      <c r="V150" t="s">
        <v>457</v>
      </c>
      <c r="W150" t="s">
        <v>178</v>
      </c>
      <c r="X150" t="s">
        <v>153</v>
      </c>
      <c r="Y150" t="s">
        <v>179</v>
      </c>
      <c r="Z150" t="s">
        <v>458</v>
      </c>
      <c r="AA150" t="s">
        <v>156</v>
      </c>
      <c r="AB150" t="s">
        <v>158</v>
      </c>
      <c r="AC150" t="s">
        <v>159</v>
      </c>
      <c r="AD150" t="s">
        <v>28</v>
      </c>
      <c r="AE150" t="s">
        <v>160</v>
      </c>
    </row>
    <row r="151" spans="1:31" x14ac:dyDescent="0.2">
      <c r="A151" t="s">
        <v>1666</v>
      </c>
      <c r="B151" t="s">
        <v>139</v>
      </c>
      <c r="C151" t="s">
        <v>28</v>
      </c>
      <c r="D151">
        <v>4264</v>
      </c>
      <c r="E151">
        <v>5154370368</v>
      </c>
      <c r="F151" s="23">
        <f t="shared" si="2"/>
        <v>0.32214814800000002</v>
      </c>
      <c r="G151" t="s">
        <v>16</v>
      </c>
      <c r="H151" t="s">
        <v>453</v>
      </c>
      <c r="I151" t="s">
        <v>141</v>
      </c>
      <c r="J151">
        <v>4009930094</v>
      </c>
      <c r="K151" t="s">
        <v>142</v>
      </c>
      <c r="L151" t="s">
        <v>143</v>
      </c>
      <c r="M151" t="s">
        <v>144</v>
      </c>
      <c r="N151" t="s">
        <v>162</v>
      </c>
      <c r="O151" t="s">
        <v>146</v>
      </c>
      <c r="P151" t="s">
        <v>1667</v>
      </c>
      <c r="Q151" t="s">
        <v>25</v>
      </c>
      <c r="R151" t="s">
        <v>2228</v>
      </c>
      <c r="S151" t="s">
        <v>148</v>
      </c>
      <c r="T151" t="s">
        <v>455</v>
      </c>
      <c r="U151" t="s">
        <v>1668</v>
      </c>
      <c r="V151" t="s">
        <v>457</v>
      </c>
      <c r="W151" t="s">
        <v>178</v>
      </c>
      <c r="X151" t="s">
        <v>153</v>
      </c>
      <c r="Y151" t="s">
        <v>179</v>
      </c>
      <c r="Z151" t="s">
        <v>458</v>
      </c>
      <c r="AA151" t="s">
        <v>156</v>
      </c>
      <c r="AB151" t="s">
        <v>158</v>
      </c>
      <c r="AC151" t="s">
        <v>159</v>
      </c>
      <c r="AD151" t="s">
        <v>28</v>
      </c>
      <c r="AE151" t="s">
        <v>160</v>
      </c>
    </row>
    <row r="152" spans="1:31" x14ac:dyDescent="0.2">
      <c r="A152" t="s">
        <v>1669</v>
      </c>
      <c r="B152" t="s">
        <v>139</v>
      </c>
      <c r="C152" t="s">
        <v>28</v>
      </c>
      <c r="D152">
        <v>3441</v>
      </c>
      <c r="E152">
        <v>6340625024</v>
      </c>
      <c r="F152" s="23">
        <f t="shared" si="2"/>
        <v>0.39628906400000002</v>
      </c>
      <c r="G152" t="s">
        <v>16</v>
      </c>
      <c r="H152" t="s">
        <v>453</v>
      </c>
      <c r="I152" t="s">
        <v>141</v>
      </c>
      <c r="J152">
        <v>4874292565</v>
      </c>
      <c r="K152" t="s">
        <v>142</v>
      </c>
      <c r="L152" t="s">
        <v>143</v>
      </c>
      <c r="M152" t="s">
        <v>144</v>
      </c>
      <c r="N152" t="s">
        <v>216</v>
      </c>
      <c r="O152" t="s">
        <v>146</v>
      </c>
      <c r="P152" t="s">
        <v>1670</v>
      </c>
      <c r="Q152" t="s">
        <v>25</v>
      </c>
      <c r="R152" t="s">
        <v>2228</v>
      </c>
      <c r="S152" t="s">
        <v>148</v>
      </c>
      <c r="T152" t="s">
        <v>455</v>
      </c>
      <c r="U152" t="s">
        <v>1671</v>
      </c>
      <c r="V152" t="s">
        <v>457</v>
      </c>
      <c r="W152" t="s">
        <v>178</v>
      </c>
      <c r="X152" t="s">
        <v>153</v>
      </c>
      <c r="Y152" t="s">
        <v>179</v>
      </c>
      <c r="Z152" t="s">
        <v>458</v>
      </c>
      <c r="AA152" t="s">
        <v>156</v>
      </c>
      <c r="AB152" t="s">
        <v>158</v>
      </c>
      <c r="AC152" t="s">
        <v>159</v>
      </c>
      <c r="AD152" t="s">
        <v>28</v>
      </c>
      <c r="AE152" t="s">
        <v>160</v>
      </c>
    </row>
    <row r="153" spans="1:31" x14ac:dyDescent="0.2">
      <c r="A153" t="s">
        <v>535</v>
      </c>
      <c r="B153" t="s">
        <v>139</v>
      </c>
      <c r="C153" t="s">
        <v>28</v>
      </c>
      <c r="D153">
        <v>5474</v>
      </c>
      <c r="E153">
        <v>4020958941</v>
      </c>
      <c r="F153" s="23">
        <f t="shared" si="2"/>
        <v>0.2513099338125</v>
      </c>
      <c r="G153" t="s">
        <v>16</v>
      </c>
      <c r="H153" t="s">
        <v>453</v>
      </c>
      <c r="I153" t="s">
        <v>141</v>
      </c>
      <c r="J153">
        <v>3076586607</v>
      </c>
      <c r="K153" t="s">
        <v>142</v>
      </c>
      <c r="L153" t="s">
        <v>143</v>
      </c>
      <c r="M153" t="s">
        <v>144</v>
      </c>
      <c r="N153" t="s">
        <v>216</v>
      </c>
      <c r="O153" t="s">
        <v>163</v>
      </c>
      <c r="P153" t="s">
        <v>536</v>
      </c>
      <c r="Q153" t="s">
        <v>25</v>
      </c>
      <c r="R153" t="s">
        <v>2228</v>
      </c>
      <c r="S153" t="s">
        <v>148</v>
      </c>
      <c r="T153" t="s">
        <v>455</v>
      </c>
      <c r="U153" t="s">
        <v>537</v>
      </c>
      <c r="V153" t="s">
        <v>457</v>
      </c>
      <c r="W153" t="s">
        <v>178</v>
      </c>
      <c r="X153" t="s">
        <v>153</v>
      </c>
      <c r="Y153" t="s">
        <v>179</v>
      </c>
      <c r="Z153" t="s">
        <v>458</v>
      </c>
      <c r="AA153" t="s">
        <v>156</v>
      </c>
      <c r="AB153" t="s">
        <v>158</v>
      </c>
      <c r="AC153" t="s">
        <v>159</v>
      </c>
      <c r="AD153" t="s">
        <v>28</v>
      </c>
      <c r="AE153" t="s">
        <v>160</v>
      </c>
    </row>
    <row r="154" spans="1:31" x14ac:dyDescent="0.2">
      <c r="A154" t="s">
        <v>1672</v>
      </c>
      <c r="B154" t="s">
        <v>139</v>
      </c>
      <c r="C154" t="s">
        <v>28</v>
      </c>
      <c r="D154">
        <v>7564</v>
      </c>
      <c r="E154">
        <v>2542420784</v>
      </c>
      <c r="F154" s="23">
        <f t="shared" si="2"/>
        <v>0.158901299</v>
      </c>
      <c r="G154" t="s">
        <v>16</v>
      </c>
      <c r="H154" t="s">
        <v>453</v>
      </c>
      <c r="I154" t="s">
        <v>141</v>
      </c>
      <c r="J154">
        <v>1965858159</v>
      </c>
      <c r="K154" t="s">
        <v>142</v>
      </c>
      <c r="L154" t="s">
        <v>143</v>
      </c>
      <c r="M154" t="s">
        <v>167</v>
      </c>
      <c r="N154" t="s">
        <v>162</v>
      </c>
      <c r="O154" t="s">
        <v>146</v>
      </c>
      <c r="P154" t="s">
        <v>1673</v>
      </c>
      <c r="Q154" t="s">
        <v>25</v>
      </c>
      <c r="R154" t="s">
        <v>2228</v>
      </c>
      <c r="S154" t="s">
        <v>148</v>
      </c>
      <c r="T154" t="s">
        <v>455</v>
      </c>
      <c r="U154" t="s">
        <v>1674</v>
      </c>
      <c r="V154" t="s">
        <v>457</v>
      </c>
      <c r="W154" t="s">
        <v>178</v>
      </c>
      <c r="X154" t="s">
        <v>153</v>
      </c>
      <c r="Y154" t="s">
        <v>179</v>
      </c>
      <c r="Z154" t="s">
        <v>458</v>
      </c>
      <c r="AA154" t="s">
        <v>156</v>
      </c>
      <c r="AB154" t="s">
        <v>158</v>
      </c>
      <c r="AC154" t="s">
        <v>159</v>
      </c>
      <c r="AD154" t="s">
        <v>28</v>
      </c>
      <c r="AE154" t="s">
        <v>160</v>
      </c>
    </row>
    <row r="155" spans="1:31" x14ac:dyDescent="0.2">
      <c r="A155" t="s">
        <v>1998</v>
      </c>
      <c r="B155" t="s">
        <v>139</v>
      </c>
      <c r="C155" t="s">
        <v>28</v>
      </c>
      <c r="D155">
        <v>11704</v>
      </c>
      <c r="E155">
        <v>1751204537</v>
      </c>
      <c r="F155" s="23">
        <f t="shared" si="2"/>
        <v>0.1094502835625</v>
      </c>
      <c r="G155" t="s">
        <v>16</v>
      </c>
      <c r="H155" t="s">
        <v>453</v>
      </c>
      <c r="I155" t="s">
        <v>141</v>
      </c>
      <c r="J155">
        <v>1385977175</v>
      </c>
      <c r="K155" t="s">
        <v>142</v>
      </c>
      <c r="L155" t="s">
        <v>143</v>
      </c>
      <c r="M155" t="s">
        <v>167</v>
      </c>
      <c r="N155" t="s">
        <v>162</v>
      </c>
      <c r="O155" t="s">
        <v>146</v>
      </c>
      <c r="P155" t="s">
        <v>1999</v>
      </c>
      <c r="Q155" t="s">
        <v>25</v>
      </c>
      <c r="R155" t="s">
        <v>2228</v>
      </c>
      <c r="S155" t="s">
        <v>148</v>
      </c>
      <c r="T155" t="s">
        <v>455</v>
      </c>
      <c r="U155" t="s">
        <v>2000</v>
      </c>
      <c r="V155" t="s">
        <v>457</v>
      </c>
      <c r="W155" t="s">
        <v>178</v>
      </c>
      <c r="X155" t="s">
        <v>153</v>
      </c>
      <c r="Y155" t="s">
        <v>179</v>
      </c>
      <c r="Z155" t="s">
        <v>458</v>
      </c>
      <c r="AA155" t="s">
        <v>156</v>
      </c>
      <c r="AB155" t="s">
        <v>158</v>
      </c>
      <c r="AC155" t="s">
        <v>159</v>
      </c>
      <c r="AD155" t="s">
        <v>28</v>
      </c>
      <c r="AE155" t="s">
        <v>160</v>
      </c>
    </row>
    <row r="156" spans="1:31" x14ac:dyDescent="0.2">
      <c r="A156" t="s">
        <v>1675</v>
      </c>
      <c r="B156" t="s">
        <v>139</v>
      </c>
      <c r="C156" t="s">
        <v>28</v>
      </c>
      <c r="D156">
        <v>2921</v>
      </c>
      <c r="E156">
        <v>1358576106</v>
      </c>
      <c r="F156" s="23">
        <f t="shared" si="2"/>
        <v>8.4911006624999993E-2</v>
      </c>
      <c r="G156" t="s">
        <v>16</v>
      </c>
      <c r="H156" t="s">
        <v>453</v>
      </c>
      <c r="I156" t="s">
        <v>141</v>
      </c>
      <c r="J156">
        <v>1084199762</v>
      </c>
      <c r="K156" t="s">
        <v>142</v>
      </c>
      <c r="L156" t="s">
        <v>143</v>
      </c>
      <c r="M156" t="s">
        <v>144</v>
      </c>
      <c r="N156" t="s">
        <v>145</v>
      </c>
      <c r="O156" t="s">
        <v>184</v>
      </c>
      <c r="P156" t="s">
        <v>1676</v>
      </c>
      <c r="Q156" t="s">
        <v>25</v>
      </c>
      <c r="R156" t="s">
        <v>2228</v>
      </c>
      <c r="S156" t="s">
        <v>148</v>
      </c>
      <c r="T156" t="s">
        <v>455</v>
      </c>
      <c r="U156" t="s">
        <v>1677</v>
      </c>
      <c r="V156" t="s">
        <v>457</v>
      </c>
      <c r="W156" t="s">
        <v>178</v>
      </c>
      <c r="X156" t="s">
        <v>153</v>
      </c>
      <c r="Y156" t="s">
        <v>179</v>
      </c>
      <c r="Z156" t="s">
        <v>458</v>
      </c>
      <c r="AA156" t="s">
        <v>156</v>
      </c>
      <c r="AB156" t="s">
        <v>158</v>
      </c>
      <c r="AC156" t="s">
        <v>159</v>
      </c>
      <c r="AD156" t="s">
        <v>28</v>
      </c>
      <c r="AE156" t="s">
        <v>160</v>
      </c>
    </row>
    <row r="157" spans="1:31" x14ac:dyDescent="0.2">
      <c r="A157" t="s">
        <v>618</v>
      </c>
      <c r="B157" t="s">
        <v>139</v>
      </c>
      <c r="C157" t="s">
        <v>69</v>
      </c>
      <c r="D157">
        <v>258</v>
      </c>
      <c r="E157">
        <v>2985096894</v>
      </c>
      <c r="F157" s="23">
        <f t="shared" si="2"/>
        <v>0.18656855587499999</v>
      </c>
      <c r="G157" t="s">
        <v>16</v>
      </c>
      <c r="H157" t="s">
        <v>619</v>
      </c>
      <c r="I157" t="s">
        <v>141</v>
      </c>
      <c r="J157">
        <v>1845535422</v>
      </c>
      <c r="K157" t="s">
        <v>142</v>
      </c>
      <c r="L157" t="s">
        <v>143</v>
      </c>
      <c r="M157" t="s">
        <v>144</v>
      </c>
      <c r="N157" t="s">
        <v>216</v>
      </c>
      <c r="O157" t="s">
        <v>213</v>
      </c>
      <c r="P157" t="s">
        <v>620</v>
      </c>
      <c r="Q157" t="s">
        <v>25</v>
      </c>
      <c r="R157" t="s">
        <v>2228</v>
      </c>
      <c r="S157" t="s">
        <v>148</v>
      </c>
      <c r="T157" t="s">
        <v>149</v>
      </c>
      <c r="U157" t="s">
        <v>621</v>
      </c>
      <c r="V157" t="s">
        <v>151</v>
      </c>
      <c r="W157" t="s">
        <v>152</v>
      </c>
      <c r="X157" t="s">
        <v>153</v>
      </c>
      <c r="Y157" t="s">
        <v>179</v>
      </c>
      <c r="Z157" t="s">
        <v>155</v>
      </c>
      <c r="AA157" t="s">
        <v>156</v>
      </c>
      <c r="AB157" t="s">
        <v>158</v>
      </c>
      <c r="AC157" t="s">
        <v>159</v>
      </c>
      <c r="AD157" t="s">
        <v>69</v>
      </c>
      <c r="AE157" t="s">
        <v>160</v>
      </c>
    </row>
    <row r="158" spans="1:31" x14ac:dyDescent="0.2">
      <c r="A158" t="s">
        <v>625</v>
      </c>
      <c r="B158" t="s">
        <v>139</v>
      </c>
      <c r="C158" t="s">
        <v>69</v>
      </c>
      <c r="D158">
        <v>258</v>
      </c>
      <c r="E158">
        <v>4141568220</v>
      </c>
      <c r="F158" s="23">
        <f t="shared" si="2"/>
        <v>0.25884801374999999</v>
      </c>
      <c r="G158" t="s">
        <v>16</v>
      </c>
      <c r="H158" t="s">
        <v>619</v>
      </c>
      <c r="I158" t="s">
        <v>141</v>
      </c>
      <c r="J158">
        <v>2567656642</v>
      </c>
      <c r="K158" t="s">
        <v>142</v>
      </c>
      <c r="L158" t="s">
        <v>143</v>
      </c>
      <c r="M158" t="s">
        <v>144</v>
      </c>
      <c r="N158" t="s">
        <v>216</v>
      </c>
      <c r="O158" t="s">
        <v>184</v>
      </c>
      <c r="P158" t="s">
        <v>626</v>
      </c>
      <c r="Q158" t="s">
        <v>25</v>
      </c>
      <c r="R158" t="s">
        <v>2228</v>
      </c>
      <c r="S158" t="s">
        <v>148</v>
      </c>
      <c r="T158" t="s">
        <v>149</v>
      </c>
      <c r="U158" t="s">
        <v>627</v>
      </c>
      <c r="V158" t="s">
        <v>151</v>
      </c>
      <c r="W158" t="s">
        <v>152</v>
      </c>
      <c r="X158" t="s">
        <v>153</v>
      </c>
      <c r="Y158" t="s">
        <v>179</v>
      </c>
      <c r="Z158" t="s">
        <v>155</v>
      </c>
      <c r="AA158" t="s">
        <v>156</v>
      </c>
      <c r="AB158" t="s">
        <v>158</v>
      </c>
      <c r="AC158" t="s">
        <v>159</v>
      </c>
      <c r="AD158" t="s">
        <v>69</v>
      </c>
      <c r="AE158" t="s">
        <v>160</v>
      </c>
    </row>
    <row r="159" spans="1:31" x14ac:dyDescent="0.2">
      <c r="A159" t="s">
        <v>628</v>
      </c>
      <c r="B159" t="s">
        <v>139</v>
      </c>
      <c r="C159" t="s">
        <v>69</v>
      </c>
      <c r="D159">
        <v>258</v>
      </c>
      <c r="E159">
        <v>4211118828</v>
      </c>
      <c r="F159" s="23">
        <f t="shared" si="2"/>
        <v>0.26319492675</v>
      </c>
      <c r="G159" t="s">
        <v>16</v>
      </c>
      <c r="H159" t="s">
        <v>619</v>
      </c>
      <c r="I159" t="s">
        <v>141</v>
      </c>
      <c r="J159">
        <v>2623223052</v>
      </c>
      <c r="K159" t="s">
        <v>142</v>
      </c>
      <c r="L159" t="s">
        <v>143</v>
      </c>
      <c r="M159" t="s">
        <v>144</v>
      </c>
      <c r="N159" t="s">
        <v>183</v>
      </c>
      <c r="O159" t="s">
        <v>146</v>
      </c>
      <c r="P159" t="s">
        <v>629</v>
      </c>
      <c r="Q159" t="s">
        <v>25</v>
      </c>
      <c r="R159" t="s">
        <v>2228</v>
      </c>
      <c r="S159" t="s">
        <v>148</v>
      </c>
      <c r="T159" t="s">
        <v>149</v>
      </c>
      <c r="U159" t="s">
        <v>630</v>
      </c>
      <c r="V159" t="s">
        <v>151</v>
      </c>
      <c r="W159" t="s">
        <v>152</v>
      </c>
      <c r="X159" t="s">
        <v>153</v>
      </c>
      <c r="Y159" t="s">
        <v>179</v>
      </c>
      <c r="Z159" t="s">
        <v>155</v>
      </c>
      <c r="AA159" t="s">
        <v>156</v>
      </c>
      <c r="AB159" t="s">
        <v>158</v>
      </c>
      <c r="AC159" t="s">
        <v>159</v>
      </c>
      <c r="AD159" t="s">
        <v>69</v>
      </c>
      <c r="AE159" t="s">
        <v>160</v>
      </c>
    </row>
    <row r="160" spans="1:31" x14ac:dyDescent="0.2">
      <c r="A160" t="s">
        <v>631</v>
      </c>
      <c r="B160" t="s">
        <v>139</v>
      </c>
      <c r="C160" t="s">
        <v>69</v>
      </c>
      <c r="D160">
        <v>258</v>
      </c>
      <c r="E160">
        <v>3283221312</v>
      </c>
      <c r="F160" s="23">
        <f t="shared" si="2"/>
        <v>0.20520133199999999</v>
      </c>
      <c r="G160" t="s">
        <v>16</v>
      </c>
      <c r="H160" t="s">
        <v>619</v>
      </c>
      <c r="I160" t="s">
        <v>141</v>
      </c>
      <c r="J160">
        <v>2034806951</v>
      </c>
      <c r="K160" t="s">
        <v>142</v>
      </c>
      <c r="L160" t="s">
        <v>143</v>
      </c>
      <c r="M160" t="s">
        <v>144</v>
      </c>
      <c r="N160" t="s">
        <v>216</v>
      </c>
      <c r="O160" t="s">
        <v>184</v>
      </c>
      <c r="P160" t="s">
        <v>632</v>
      </c>
      <c r="Q160" t="s">
        <v>25</v>
      </c>
      <c r="R160" t="s">
        <v>2228</v>
      </c>
      <c r="S160" t="s">
        <v>148</v>
      </c>
      <c r="T160" t="s">
        <v>149</v>
      </c>
      <c r="U160" t="s">
        <v>633</v>
      </c>
      <c r="V160" t="s">
        <v>151</v>
      </c>
      <c r="W160" t="s">
        <v>152</v>
      </c>
      <c r="X160" t="s">
        <v>153</v>
      </c>
      <c r="Y160" t="s">
        <v>179</v>
      </c>
      <c r="Z160" t="s">
        <v>155</v>
      </c>
      <c r="AA160" t="s">
        <v>156</v>
      </c>
      <c r="AB160" t="s">
        <v>158</v>
      </c>
      <c r="AC160" t="s">
        <v>159</v>
      </c>
      <c r="AD160" t="s">
        <v>69</v>
      </c>
      <c r="AE160" t="s">
        <v>160</v>
      </c>
    </row>
    <row r="161" spans="1:31" x14ac:dyDescent="0.2">
      <c r="A161" t="s">
        <v>634</v>
      </c>
      <c r="B161" t="s">
        <v>139</v>
      </c>
      <c r="C161" t="s">
        <v>69</v>
      </c>
      <c r="D161">
        <v>258</v>
      </c>
      <c r="E161">
        <v>3330947184</v>
      </c>
      <c r="F161" s="23">
        <f t="shared" si="2"/>
        <v>0.20818419899999999</v>
      </c>
      <c r="G161" t="s">
        <v>16</v>
      </c>
      <c r="H161" t="s">
        <v>619</v>
      </c>
      <c r="I161" t="s">
        <v>141</v>
      </c>
      <c r="J161">
        <v>2074501489</v>
      </c>
      <c r="K161" t="s">
        <v>142</v>
      </c>
      <c r="L161" t="s">
        <v>143</v>
      </c>
      <c r="M161" t="s">
        <v>167</v>
      </c>
      <c r="N161" t="s">
        <v>162</v>
      </c>
      <c r="O161" t="s">
        <v>146</v>
      </c>
      <c r="P161" t="s">
        <v>635</v>
      </c>
      <c r="Q161" t="s">
        <v>25</v>
      </c>
      <c r="R161" t="s">
        <v>2228</v>
      </c>
      <c r="S161" t="s">
        <v>148</v>
      </c>
      <c r="T161" t="s">
        <v>149</v>
      </c>
      <c r="U161" t="s">
        <v>636</v>
      </c>
      <c r="V161" t="s">
        <v>151</v>
      </c>
      <c r="W161" t="s">
        <v>152</v>
      </c>
      <c r="X161" t="s">
        <v>153</v>
      </c>
      <c r="Y161" t="s">
        <v>179</v>
      </c>
      <c r="Z161" t="s">
        <v>155</v>
      </c>
      <c r="AA161" t="s">
        <v>156</v>
      </c>
      <c r="AB161" t="s">
        <v>158</v>
      </c>
      <c r="AC161" t="s">
        <v>159</v>
      </c>
      <c r="AD161" t="s">
        <v>69</v>
      </c>
      <c r="AE161" t="s">
        <v>160</v>
      </c>
    </row>
    <row r="162" spans="1:31" x14ac:dyDescent="0.2">
      <c r="A162" t="s">
        <v>637</v>
      </c>
      <c r="B162" t="s">
        <v>139</v>
      </c>
      <c r="C162" t="s">
        <v>69</v>
      </c>
      <c r="D162">
        <v>258</v>
      </c>
      <c r="E162">
        <v>2554635504</v>
      </c>
      <c r="F162" s="23">
        <f t="shared" si="2"/>
        <v>0.15966471900000001</v>
      </c>
      <c r="G162" t="s">
        <v>16</v>
      </c>
      <c r="H162" t="s">
        <v>619</v>
      </c>
      <c r="I162" t="s">
        <v>141</v>
      </c>
      <c r="J162">
        <v>1608555720</v>
      </c>
      <c r="K162" t="s">
        <v>142</v>
      </c>
      <c r="L162" t="s">
        <v>143</v>
      </c>
      <c r="M162" t="s">
        <v>144</v>
      </c>
      <c r="N162" t="s">
        <v>216</v>
      </c>
      <c r="O162" t="s">
        <v>184</v>
      </c>
      <c r="P162" t="s">
        <v>638</v>
      </c>
      <c r="Q162" t="s">
        <v>25</v>
      </c>
      <c r="R162" t="s">
        <v>2228</v>
      </c>
      <c r="S162" t="s">
        <v>148</v>
      </c>
      <c r="T162" t="s">
        <v>149</v>
      </c>
      <c r="U162" t="s">
        <v>639</v>
      </c>
      <c r="V162" t="s">
        <v>151</v>
      </c>
      <c r="W162" t="s">
        <v>152</v>
      </c>
      <c r="X162" t="s">
        <v>153</v>
      </c>
      <c r="Y162" t="s">
        <v>179</v>
      </c>
      <c r="Z162" t="s">
        <v>155</v>
      </c>
      <c r="AA162" t="s">
        <v>156</v>
      </c>
      <c r="AB162" t="s">
        <v>158</v>
      </c>
      <c r="AC162" t="s">
        <v>159</v>
      </c>
      <c r="AD162" t="s">
        <v>69</v>
      </c>
      <c r="AE162" t="s">
        <v>160</v>
      </c>
    </row>
    <row r="163" spans="1:31" x14ac:dyDescent="0.2">
      <c r="A163" t="s">
        <v>2055</v>
      </c>
      <c r="B163" t="s">
        <v>139</v>
      </c>
      <c r="C163" t="s">
        <v>69</v>
      </c>
      <c r="D163">
        <v>258</v>
      </c>
      <c r="E163">
        <v>2599980810</v>
      </c>
      <c r="F163" s="23">
        <f t="shared" si="2"/>
        <v>0.162498800625</v>
      </c>
      <c r="G163" t="s">
        <v>16</v>
      </c>
      <c r="H163" t="s">
        <v>619</v>
      </c>
      <c r="I163" t="s">
        <v>141</v>
      </c>
      <c r="J163">
        <v>1644437996</v>
      </c>
      <c r="K163" t="s">
        <v>142</v>
      </c>
      <c r="L163" t="s">
        <v>143</v>
      </c>
      <c r="M163" t="s">
        <v>144</v>
      </c>
      <c r="N163" t="s">
        <v>162</v>
      </c>
      <c r="O163" t="s">
        <v>184</v>
      </c>
      <c r="P163" t="s">
        <v>2056</v>
      </c>
      <c r="Q163" t="s">
        <v>25</v>
      </c>
      <c r="R163" t="s">
        <v>2228</v>
      </c>
      <c r="S163" t="s">
        <v>148</v>
      </c>
      <c r="T163" t="s">
        <v>149</v>
      </c>
      <c r="U163" t="s">
        <v>2057</v>
      </c>
      <c r="V163" t="s">
        <v>151</v>
      </c>
      <c r="W163" t="s">
        <v>152</v>
      </c>
      <c r="X163" t="s">
        <v>153</v>
      </c>
      <c r="Y163" t="s">
        <v>179</v>
      </c>
      <c r="Z163" t="s">
        <v>155</v>
      </c>
      <c r="AA163" t="s">
        <v>156</v>
      </c>
      <c r="AB163" t="s">
        <v>158</v>
      </c>
      <c r="AC163" t="s">
        <v>159</v>
      </c>
      <c r="AD163" t="s">
        <v>69</v>
      </c>
      <c r="AE163" t="s">
        <v>160</v>
      </c>
    </row>
    <row r="164" spans="1:31" x14ac:dyDescent="0.2">
      <c r="A164" t="s">
        <v>640</v>
      </c>
      <c r="B164" t="s">
        <v>139</v>
      </c>
      <c r="C164" t="s">
        <v>69</v>
      </c>
      <c r="D164">
        <v>258</v>
      </c>
      <c r="E164">
        <v>3286273710</v>
      </c>
      <c r="F164" s="23">
        <f t="shared" si="2"/>
        <v>0.20539210687500001</v>
      </c>
      <c r="G164" t="s">
        <v>16</v>
      </c>
      <c r="H164" t="s">
        <v>619</v>
      </c>
      <c r="I164" t="s">
        <v>141</v>
      </c>
      <c r="J164">
        <v>2102502574</v>
      </c>
      <c r="K164" t="s">
        <v>142</v>
      </c>
      <c r="L164" t="s">
        <v>143</v>
      </c>
      <c r="M164" t="s">
        <v>144</v>
      </c>
      <c r="N164" t="s">
        <v>216</v>
      </c>
      <c r="O164" t="s">
        <v>146</v>
      </c>
      <c r="P164" t="s">
        <v>641</v>
      </c>
      <c r="Q164" t="s">
        <v>25</v>
      </c>
      <c r="R164" t="s">
        <v>2228</v>
      </c>
      <c r="S164" t="s">
        <v>148</v>
      </c>
      <c r="T164" t="s">
        <v>149</v>
      </c>
      <c r="U164" t="s">
        <v>642</v>
      </c>
      <c r="V164" t="s">
        <v>151</v>
      </c>
      <c r="W164" t="s">
        <v>152</v>
      </c>
      <c r="X164" t="s">
        <v>153</v>
      </c>
      <c r="Y164" t="s">
        <v>179</v>
      </c>
      <c r="Z164" t="s">
        <v>155</v>
      </c>
      <c r="AA164" t="s">
        <v>156</v>
      </c>
      <c r="AB164" t="s">
        <v>158</v>
      </c>
      <c r="AC164" t="s">
        <v>159</v>
      </c>
      <c r="AD164" t="s">
        <v>69</v>
      </c>
      <c r="AE164" t="s">
        <v>160</v>
      </c>
    </row>
    <row r="165" spans="1:31" x14ac:dyDescent="0.2">
      <c r="A165" t="s">
        <v>643</v>
      </c>
      <c r="B165" t="s">
        <v>139</v>
      </c>
      <c r="C165" t="s">
        <v>69</v>
      </c>
      <c r="D165">
        <v>258</v>
      </c>
      <c r="E165">
        <v>1920259428</v>
      </c>
      <c r="F165" s="23">
        <f t="shared" si="2"/>
        <v>0.12001621425</v>
      </c>
      <c r="G165" t="s">
        <v>16</v>
      </c>
      <c r="H165" t="s">
        <v>619</v>
      </c>
      <c r="I165" t="s">
        <v>141</v>
      </c>
      <c r="J165">
        <v>1216229652</v>
      </c>
      <c r="K165" t="s">
        <v>142</v>
      </c>
      <c r="L165" t="s">
        <v>143</v>
      </c>
      <c r="M165" t="s">
        <v>144</v>
      </c>
      <c r="N165" t="s">
        <v>216</v>
      </c>
      <c r="O165" t="s">
        <v>184</v>
      </c>
      <c r="P165" t="s">
        <v>644</v>
      </c>
      <c r="Q165" t="s">
        <v>25</v>
      </c>
      <c r="R165" t="s">
        <v>2228</v>
      </c>
      <c r="S165" t="s">
        <v>148</v>
      </c>
      <c r="T165" t="s">
        <v>149</v>
      </c>
      <c r="U165" t="s">
        <v>645</v>
      </c>
      <c r="V165" t="s">
        <v>151</v>
      </c>
      <c r="W165" t="s">
        <v>152</v>
      </c>
      <c r="X165" t="s">
        <v>153</v>
      </c>
      <c r="Y165" t="s">
        <v>179</v>
      </c>
      <c r="Z165" t="s">
        <v>155</v>
      </c>
      <c r="AA165" t="s">
        <v>156</v>
      </c>
      <c r="AB165" t="s">
        <v>158</v>
      </c>
      <c r="AC165" t="s">
        <v>159</v>
      </c>
      <c r="AD165" t="s">
        <v>69</v>
      </c>
      <c r="AE165" t="s">
        <v>160</v>
      </c>
    </row>
    <row r="166" spans="1:31" x14ac:dyDescent="0.2">
      <c r="A166" t="s">
        <v>2155</v>
      </c>
      <c r="B166" t="s">
        <v>139</v>
      </c>
      <c r="C166" t="s">
        <v>69</v>
      </c>
      <c r="D166">
        <v>258</v>
      </c>
      <c r="E166">
        <v>2143245732</v>
      </c>
      <c r="F166" s="23">
        <f t="shared" si="2"/>
        <v>0.13395285825</v>
      </c>
      <c r="G166" t="s">
        <v>16</v>
      </c>
      <c r="H166" t="s">
        <v>619</v>
      </c>
      <c r="I166" t="s">
        <v>141</v>
      </c>
      <c r="J166">
        <v>1357122860</v>
      </c>
      <c r="K166" t="s">
        <v>142</v>
      </c>
      <c r="L166" t="s">
        <v>143</v>
      </c>
      <c r="M166" t="s">
        <v>144</v>
      </c>
      <c r="N166" t="s">
        <v>216</v>
      </c>
      <c r="O166" t="s">
        <v>146</v>
      </c>
      <c r="P166" t="s">
        <v>2156</v>
      </c>
      <c r="Q166" t="s">
        <v>25</v>
      </c>
      <c r="R166" t="s">
        <v>2228</v>
      </c>
      <c r="S166" t="s">
        <v>148</v>
      </c>
      <c r="T166" t="s">
        <v>149</v>
      </c>
      <c r="U166" t="s">
        <v>2157</v>
      </c>
      <c r="V166" t="s">
        <v>151</v>
      </c>
      <c r="W166" t="s">
        <v>152</v>
      </c>
      <c r="X166" t="s">
        <v>153</v>
      </c>
      <c r="Y166" t="s">
        <v>179</v>
      </c>
      <c r="Z166" t="s">
        <v>155</v>
      </c>
      <c r="AA166" t="s">
        <v>156</v>
      </c>
      <c r="AB166" t="s">
        <v>158</v>
      </c>
      <c r="AC166" t="s">
        <v>159</v>
      </c>
      <c r="AD166" t="s">
        <v>69</v>
      </c>
      <c r="AE166" t="s">
        <v>160</v>
      </c>
    </row>
    <row r="167" spans="1:31" x14ac:dyDescent="0.2">
      <c r="A167" t="s">
        <v>646</v>
      </c>
      <c r="B167" t="s">
        <v>139</v>
      </c>
      <c r="C167" t="s">
        <v>69</v>
      </c>
      <c r="D167">
        <v>258</v>
      </c>
      <c r="E167">
        <v>2075835750</v>
      </c>
      <c r="F167" s="23">
        <f t="shared" si="2"/>
        <v>0.129739734375</v>
      </c>
      <c r="G167" t="s">
        <v>16</v>
      </c>
      <c r="H167" t="s">
        <v>619</v>
      </c>
      <c r="I167" t="s">
        <v>141</v>
      </c>
      <c r="J167">
        <v>1279892351</v>
      </c>
      <c r="K167" t="s">
        <v>142</v>
      </c>
      <c r="L167" t="s">
        <v>143</v>
      </c>
      <c r="M167" t="s">
        <v>144</v>
      </c>
      <c r="N167" t="s">
        <v>162</v>
      </c>
      <c r="O167" t="s">
        <v>184</v>
      </c>
      <c r="P167" t="s">
        <v>647</v>
      </c>
      <c r="Q167" t="s">
        <v>25</v>
      </c>
      <c r="R167" t="s">
        <v>2228</v>
      </c>
      <c r="S167" t="s">
        <v>148</v>
      </c>
      <c r="T167" t="s">
        <v>149</v>
      </c>
      <c r="U167" t="s">
        <v>648</v>
      </c>
      <c r="V167" t="s">
        <v>151</v>
      </c>
      <c r="W167" t="s">
        <v>152</v>
      </c>
      <c r="X167" t="s">
        <v>153</v>
      </c>
      <c r="Y167" t="s">
        <v>179</v>
      </c>
      <c r="Z167" t="s">
        <v>155</v>
      </c>
      <c r="AA167" t="s">
        <v>156</v>
      </c>
      <c r="AB167" t="s">
        <v>158</v>
      </c>
      <c r="AC167" t="s">
        <v>159</v>
      </c>
      <c r="AD167" t="s">
        <v>69</v>
      </c>
      <c r="AE167" t="s">
        <v>160</v>
      </c>
    </row>
    <row r="168" spans="1:31" x14ac:dyDescent="0.2">
      <c r="A168" t="s">
        <v>2170</v>
      </c>
      <c r="B168" t="s">
        <v>139</v>
      </c>
      <c r="C168" t="s">
        <v>69</v>
      </c>
      <c r="D168">
        <v>258</v>
      </c>
      <c r="E168">
        <v>2765758194</v>
      </c>
      <c r="F168" s="23">
        <f t="shared" si="2"/>
        <v>0.172859887125</v>
      </c>
      <c r="G168" t="s">
        <v>16</v>
      </c>
      <c r="H168" t="s">
        <v>619</v>
      </c>
      <c r="I168" t="s">
        <v>141</v>
      </c>
      <c r="J168">
        <v>1698410243</v>
      </c>
      <c r="K168" t="s">
        <v>142</v>
      </c>
      <c r="L168" t="s">
        <v>143</v>
      </c>
      <c r="M168" t="s">
        <v>144</v>
      </c>
      <c r="N168" t="s">
        <v>216</v>
      </c>
      <c r="O168" t="s">
        <v>184</v>
      </c>
      <c r="P168" t="s">
        <v>2171</v>
      </c>
      <c r="Q168" t="s">
        <v>25</v>
      </c>
      <c r="R168" t="s">
        <v>2228</v>
      </c>
      <c r="S168" t="s">
        <v>148</v>
      </c>
      <c r="T168" t="s">
        <v>149</v>
      </c>
      <c r="U168" t="s">
        <v>2172</v>
      </c>
      <c r="V168" t="s">
        <v>151</v>
      </c>
      <c r="W168" t="s">
        <v>152</v>
      </c>
      <c r="X168" t="s">
        <v>153</v>
      </c>
      <c r="Y168" t="s">
        <v>179</v>
      </c>
      <c r="Z168" t="s">
        <v>155</v>
      </c>
      <c r="AA168" t="s">
        <v>156</v>
      </c>
      <c r="AB168" t="s">
        <v>158</v>
      </c>
      <c r="AC168" t="s">
        <v>159</v>
      </c>
      <c r="AD168" t="s">
        <v>69</v>
      </c>
      <c r="AE168" t="s">
        <v>160</v>
      </c>
    </row>
    <row r="169" spans="1:31" x14ac:dyDescent="0.2">
      <c r="A169" t="s">
        <v>649</v>
      </c>
      <c r="B169" t="s">
        <v>139</v>
      </c>
      <c r="C169" t="s">
        <v>69</v>
      </c>
      <c r="D169">
        <v>259</v>
      </c>
      <c r="E169">
        <v>2078216259</v>
      </c>
      <c r="F169" s="23">
        <f t="shared" si="2"/>
        <v>0.1298885161875</v>
      </c>
      <c r="G169" t="s">
        <v>16</v>
      </c>
      <c r="H169" t="s">
        <v>619</v>
      </c>
      <c r="I169" t="s">
        <v>141</v>
      </c>
      <c r="J169">
        <v>1307287886</v>
      </c>
      <c r="K169" t="s">
        <v>142</v>
      </c>
      <c r="L169" t="s">
        <v>143</v>
      </c>
      <c r="M169" t="s">
        <v>144</v>
      </c>
      <c r="N169" t="s">
        <v>191</v>
      </c>
      <c r="O169" t="s">
        <v>163</v>
      </c>
      <c r="P169" t="s">
        <v>650</v>
      </c>
      <c r="Q169" t="s">
        <v>25</v>
      </c>
      <c r="R169" t="s">
        <v>2228</v>
      </c>
      <c r="S169" t="s">
        <v>148</v>
      </c>
      <c r="T169" t="s">
        <v>149</v>
      </c>
      <c r="U169" t="s">
        <v>651</v>
      </c>
      <c r="V169" t="s">
        <v>151</v>
      </c>
      <c r="W169" t="s">
        <v>152</v>
      </c>
      <c r="X169" t="s">
        <v>153</v>
      </c>
      <c r="Y169" t="s">
        <v>179</v>
      </c>
      <c r="Z169" t="s">
        <v>155</v>
      </c>
      <c r="AA169" t="s">
        <v>156</v>
      </c>
      <c r="AB169" t="s">
        <v>158</v>
      </c>
      <c r="AC169" t="s">
        <v>159</v>
      </c>
      <c r="AD169" t="s">
        <v>69</v>
      </c>
      <c r="AE169" t="s">
        <v>160</v>
      </c>
    </row>
    <row r="170" spans="1:31" x14ac:dyDescent="0.2">
      <c r="A170" t="s">
        <v>652</v>
      </c>
      <c r="B170" t="s">
        <v>139</v>
      </c>
      <c r="C170" t="s">
        <v>69</v>
      </c>
      <c r="D170">
        <v>259</v>
      </c>
      <c r="E170">
        <v>3630066818</v>
      </c>
      <c r="F170" s="23">
        <f t="shared" si="2"/>
        <v>0.226879176125</v>
      </c>
      <c r="G170" t="s">
        <v>16</v>
      </c>
      <c r="H170" t="s">
        <v>619</v>
      </c>
      <c r="I170" t="s">
        <v>141</v>
      </c>
      <c r="J170">
        <v>2310609071</v>
      </c>
      <c r="K170" t="s">
        <v>142</v>
      </c>
      <c r="L170" t="s">
        <v>143</v>
      </c>
      <c r="M170" t="s">
        <v>144</v>
      </c>
      <c r="N170" t="s">
        <v>162</v>
      </c>
      <c r="O170" t="s">
        <v>184</v>
      </c>
      <c r="P170" t="s">
        <v>653</v>
      </c>
      <c r="Q170" t="s">
        <v>25</v>
      </c>
      <c r="R170" t="s">
        <v>2228</v>
      </c>
      <c r="S170" t="s">
        <v>148</v>
      </c>
      <c r="T170" t="s">
        <v>149</v>
      </c>
      <c r="U170" t="s">
        <v>654</v>
      </c>
      <c r="V170" t="s">
        <v>151</v>
      </c>
      <c r="W170" t="s">
        <v>152</v>
      </c>
      <c r="X170" t="s">
        <v>153</v>
      </c>
      <c r="Y170" t="s">
        <v>179</v>
      </c>
      <c r="Z170" t="s">
        <v>155</v>
      </c>
      <c r="AA170" t="s">
        <v>156</v>
      </c>
      <c r="AB170" t="s">
        <v>158</v>
      </c>
      <c r="AC170" t="s">
        <v>159</v>
      </c>
      <c r="AD170" t="s">
        <v>69</v>
      </c>
      <c r="AE170" t="s">
        <v>160</v>
      </c>
    </row>
    <row r="171" spans="1:31" x14ac:dyDescent="0.2">
      <c r="A171" t="s">
        <v>655</v>
      </c>
      <c r="B171" t="s">
        <v>139</v>
      </c>
      <c r="C171" t="s">
        <v>69</v>
      </c>
      <c r="D171">
        <v>259</v>
      </c>
      <c r="E171">
        <v>3566201562</v>
      </c>
      <c r="F171" s="23">
        <f t="shared" si="2"/>
        <v>0.22288759762499999</v>
      </c>
      <c r="G171" t="s">
        <v>16</v>
      </c>
      <c r="H171" t="s">
        <v>619</v>
      </c>
      <c r="I171" t="s">
        <v>141</v>
      </c>
      <c r="J171">
        <v>2266537030</v>
      </c>
      <c r="K171" t="s">
        <v>142</v>
      </c>
      <c r="L171" t="s">
        <v>143</v>
      </c>
      <c r="M171" t="s">
        <v>144</v>
      </c>
      <c r="N171" t="s">
        <v>191</v>
      </c>
      <c r="O171" t="s">
        <v>146</v>
      </c>
      <c r="P171" t="s">
        <v>656</v>
      </c>
      <c r="Q171" t="s">
        <v>25</v>
      </c>
      <c r="R171" t="s">
        <v>2228</v>
      </c>
      <c r="S171" t="s">
        <v>148</v>
      </c>
      <c r="T171" t="s">
        <v>149</v>
      </c>
      <c r="U171" t="s">
        <v>657</v>
      </c>
      <c r="V171" t="s">
        <v>151</v>
      </c>
      <c r="W171" t="s">
        <v>152</v>
      </c>
      <c r="X171" t="s">
        <v>153</v>
      </c>
      <c r="Y171" t="s">
        <v>179</v>
      </c>
      <c r="Z171" t="s">
        <v>155</v>
      </c>
      <c r="AA171" t="s">
        <v>156</v>
      </c>
      <c r="AB171" t="s">
        <v>158</v>
      </c>
      <c r="AC171" t="s">
        <v>159</v>
      </c>
      <c r="AD171" t="s">
        <v>69</v>
      </c>
      <c r="AE171" t="s">
        <v>160</v>
      </c>
    </row>
    <row r="172" spans="1:31" x14ac:dyDescent="0.2">
      <c r="A172" t="s">
        <v>658</v>
      </c>
      <c r="B172" t="s">
        <v>139</v>
      </c>
      <c r="C172" t="s">
        <v>69</v>
      </c>
      <c r="D172">
        <v>259</v>
      </c>
      <c r="E172">
        <v>3037995149</v>
      </c>
      <c r="F172" s="23">
        <f t="shared" si="2"/>
        <v>0.18987469681249999</v>
      </c>
      <c r="G172" t="s">
        <v>16</v>
      </c>
      <c r="H172" t="s">
        <v>619</v>
      </c>
      <c r="I172" t="s">
        <v>141</v>
      </c>
      <c r="J172">
        <v>1919317799</v>
      </c>
      <c r="K172" t="s">
        <v>142</v>
      </c>
      <c r="L172" t="s">
        <v>143</v>
      </c>
      <c r="M172" t="s">
        <v>144</v>
      </c>
      <c r="N172" t="s">
        <v>173</v>
      </c>
      <c r="O172" t="s">
        <v>146</v>
      </c>
      <c r="P172" t="s">
        <v>659</v>
      </c>
      <c r="Q172" t="s">
        <v>25</v>
      </c>
      <c r="R172" t="s">
        <v>2228</v>
      </c>
      <c r="S172" t="s">
        <v>148</v>
      </c>
      <c r="T172" t="s">
        <v>149</v>
      </c>
      <c r="U172" t="s">
        <v>660</v>
      </c>
      <c r="V172" t="s">
        <v>151</v>
      </c>
      <c r="W172" t="s">
        <v>152</v>
      </c>
      <c r="X172" t="s">
        <v>153</v>
      </c>
      <c r="Y172" t="s">
        <v>179</v>
      </c>
      <c r="Z172" t="s">
        <v>155</v>
      </c>
      <c r="AA172" t="s">
        <v>156</v>
      </c>
      <c r="AB172" t="s">
        <v>158</v>
      </c>
      <c r="AC172" t="s">
        <v>159</v>
      </c>
      <c r="AD172" t="s">
        <v>69</v>
      </c>
      <c r="AE172" t="s">
        <v>160</v>
      </c>
    </row>
    <row r="173" spans="1:31" x14ac:dyDescent="0.2">
      <c r="A173" t="s">
        <v>661</v>
      </c>
      <c r="B173" t="s">
        <v>139</v>
      </c>
      <c r="C173" t="s">
        <v>69</v>
      </c>
      <c r="D173">
        <v>258</v>
      </c>
      <c r="E173">
        <v>2837452782</v>
      </c>
      <c r="F173" s="23">
        <f t="shared" si="2"/>
        <v>0.17734079887500001</v>
      </c>
      <c r="G173" t="s">
        <v>16</v>
      </c>
      <c r="H173" t="s">
        <v>619</v>
      </c>
      <c r="I173" t="s">
        <v>141</v>
      </c>
      <c r="J173">
        <v>1761854774</v>
      </c>
      <c r="K173" t="s">
        <v>142</v>
      </c>
      <c r="L173" t="s">
        <v>143</v>
      </c>
      <c r="M173" t="s">
        <v>144</v>
      </c>
      <c r="N173" t="s">
        <v>162</v>
      </c>
      <c r="O173" t="s">
        <v>184</v>
      </c>
      <c r="P173" t="s">
        <v>662</v>
      </c>
      <c r="Q173" t="s">
        <v>25</v>
      </c>
      <c r="R173" t="s">
        <v>2228</v>
      </c>
      <c r="S173" t="s">
        <v>148</v>
      </c>
      <c r="T173" t="s">
        <v>149</v>
      </c>
      <c r="U173" t="s">
        <v>663</v>
      </c>
      <c r="V173" t="s">
        <v>151</v>
      </c>
      <c r="W173" t="s">
        <v>152</v>
      </c>
      <c r="X173" t="s">
        <v>153</v>
      </c>
      <c r="Y173" t="s">
        <v>179</v>
      </c>
      <c r="Z173" t="s">
        <v>155</v>
      </c>
      <c r="AA173" t="s">
        <v>156</v>
      </c>
      <c r="AB173" t="s">
        <v>158</v>
      </c>
      <c r="AC173" t="s">
        <v>159</v>
      </c>
      <c r="AD173" t="s">
        <v>69</v>
      </c>
      <c r="AE173" t="s">
        <v>160</v>
      </c>
    </row>
    <row r="174" spans="1:31" x14ac:dyDescent="0.2">
      <c r="A174" t="s">
        <v>664</v>
      </c>
      <c r="B174" t="s">
        <v>139</v>
      </c>
      <c r="C174" t="s">
        <v>69</v>
      </c>
      <c r="D174">
        <v>259</v>
      </c>
      <c r="E174">
        <v>2435793731</v>
      </c>
      <c r="F174" s="23">
        <f t="shared" si="2"/>
        <v>0.1522371081875</v>
      </c>
      <c r="G174" t="s">
        <v>16</v>
      </c>
      <c r="H174" t="s">
        <v>619</v>
      </c>
      <c r="I174" t="s">
        <v>141</v>
      </c>
      <c r="J174">
        <v>1540907800</v>
      </c>
      <c r="K174" t="s">
        <v>142</v>
      </c>
      <c r="L174" t="s">
        <v>143</v>
      </c>
      <c r="M174" t="s">
        <v>144</v>
      </c>
      <c r="N174" t="s">
        <v>216</v>
      </c>
      <c r="O174" t="s">
        <v>146</v>
      </c>
      <c r="P174" t="s">
        <v>665</v>
      </c>
      <c r="Q174" t="s">
        <v>25</v>
      </c>
      <c r="R174" t="s">
        <v>2228</v>
      </c>
      <c r="S174" t="s">
        <v>148</v>
      </c>
      <c r="T174" t="s">
        <v>149</v>
      </c>
      <c r="U174" t="s">
        <v>666</v>
      </c>
      <c r="V174" t="s">
        <v>151</v>
      </c>
      <c r="W174" t="s">
        <v>152</v>
      </c>
      <c r="X174" t="s">
        <v>153</v>
      </c>
      <c r="Y174" t="s">
        <v>179</v>
      </c>
      <c r="Z174" t="s">
        <v>155</v>
      </c>
      <c r="AA174" t="s">
        <v>156</v>
      </c>
      <c r="AB174" t="s">
        <v>158</v>
      </c>
      <c r="AC174" t="s">
        <v>159</v>
      </c>
      <c r="AD174" t="s">
        <v>69</v>
      </c>
      <c r="AE174" t="s">
        <v>160</v>
      </c>
    </row>
    <row r="175" spans="1:31" x14ac:dyDescent="0.2">
      <c r="A175" t="s">
        <v>667</v>
      </c>
      <c r="B175" t="s">
        <v>139</v>
      </c>
      <c r="C175" t="s">
        <v>69</v>
      </c>
      <c r="D175">
        <v>259</v>
      </c>
      <c r="E175">
        <v>2876898185</v>
      </c>
      <c r="F175" s="23">
        <f t="shared" si="2"/>
        <v>0.1798061365625</v>
      </c>
      <c r="G175" t="s">
        <v>16</v>
      </c>
      <c r="H175" t="s">
        <v>619</v>
      </c>
      <c r="I175" t="s">
        <v>141</v>
      </c>
      <c r="J175">
        <v>1829198056</v>
      </c>
      <c r="K175" t="s">
        <v>142</v>
      </c>
      <c r="L175" t="s">
        <v>143</v>
      </c>
      <c r="M175" t="s">
        <v>167</v>
      </c>
      <c r="N175" t="s">
        <v>162</v>
      </c>
      <c r="O175" t="s">
        <v>146</v>
      </c>
      <c r="P175" t="s">
        <v>668</v>
      </c>
      <c r="Q175" t="s">
        <v>25</v>
      </c>
      <c r="R175" t="s">
        <v>2228</v>
      </c>
      <c r="S175" t="s">
        <v>148</v>
      </c>
      <c r="T175" t="s">
        <v>149</v>
      </c>
      <c r="U175" t="s">
        <v>669</v>
      </c>
      <c r="V175" t="s">
        <v>151</v>
      </c>
      <c r="W175" t="s">
        <v>152</v>
      </c>
      <c r="X175" t="s">
        <v>153</v>
      </c>
      <c r="Y175" t="s">
        <v>179</v>
      </c>
      <c r="Z175" t="s">
        <v>155</v>
      </c>
      <c r="AA175" t="s">
        <v>156</v>
      </c>
      <c r="AB175" t="s">
        <v>158</v>
      </c>
      <c r="AC175" t="s">
        <v>159</v>
      </c>
      <c r="AD175" t="s">
        <v>69</v>
      </c>
      <c r="AE175" t="s">
        <v>160</v>
      </c>
    </row>
    <row r="176" spans="1:31" x14ac:dyDescent="0.2">
      <c r="A176" t="s">
        <v>670</v>
      </c>
      <c r="B176" t="s">
        <v>139</v>
      </c>
      <c r="C176" t="s">
        <v>69</v>
      </c>
      <c r="D176">
        <v>258</v>
      </c>
      <c r="E176">
        <v>2040705696</v>
      </c>
      <c r="F176" s="23">
        <f t="shared" si="2"/>
        <v>0.12754410599999999</v>
      </c>
      <c r="G176" t="s">
        <v>16</v>
      </c>
      <c r="H176" t="s">
        <v>619</v>
      </c>
      <c r="I176" t="s">
        <v>141</v>
      </c>
      <c r="J176">
        <v>1256054972</v>
      </c>
      <c r="K176" t="s">
        <v>142</v>
      </c>
      <c r="L176" t="s">
        <v>143</v>
      </c>
      <c r="M176" t="s">
        <v>167</v>
      </c>
      <c r="N176" t="s">
        <v>216</v>
      </c>
      <c r="O176" t="s">
        <v>146</v>
      </c>
      <c r="P176" t="s">
        <v>671</v>
      </c>
      <c r="Q176" t="s">
        <v>25</v>
      </c>
      <c r="R176" t="s">
        <v>2228</v>
      </c>
      <c r="S176" t="s">
        <v>148</v>
      </c>
      <c r="T176" t="s">
        <v>149</v>
      </c>
      <c r="U176" t="s">
        <v>672</v>
      </c>
      <c r="V176" t="s">
        <v>151</v>
      </c>
      <c r="W176" t="s">
        <v>152</v>
      </c>
      <c r="X176" t="s">
        <v>153</v>
      </c>
      <c r="Y176" t="s">
        <v>179</v>
      </c>
      <c r="Z176" t="s">
        <v>155</v>
      </c>
      <c r="AA176" t="s">
        <v>156</v>
      </c>
      <c r="AB176" t="s">
        <v>158</v>
      </c>
      <c r="AC176" t="s">
        <v>159</v>
      </c>
      <c r="AD176" t="s">
        <v>69</v>
      </c>
      <c r="AE176" t="s">
        <v>160</v>
      </c>
    </row>
    <row r="177" spans="1:31" x14ac:dyDescent="0.2">
      <c r="A177" t="s">
        <v>673</v>
      </c>
      <c r="B177" t="s">
        <v>139</v>
      </c>
      <c r="C177" t="s">
        <v>69</v>
      </c>
      <c r="D177">
        <v>259</v>
      </c>
      <c r="E177">
        <v>3049449165</v>
      </c>
      <c r="F177" s="23">
        <f t="shared" si="2"/>
        <v>0.1905905728125</v>
      </c>
      <c r="G177" t="s">
        <v>16</v>
      </c>
      <c r="H177" t="s">
        <v>619</v>
      </c>
      <c r="I177" t="s">
        <v>141</v>
      </c>
      <c r="J177">
        <v>1923179821</v>
      </c>
      <c r="K177" t="s">
        <v>142</v>
      </c>
      <c r="L177" t="s">
        <v>143</v>
      </c>
      <c r="M177" t="s">
        <v>144</v>
      </c>
      <c r="N177" t="s">
        <v>162</v>
      </c>
      <c r="O177" t="s">
        <v>174</v>
      </c>
      <c r="P177" t="s">
        <v>674</v>
      </c>
      <c r="Q177" t="s">
        <v>25</v>
      </c>
      <c r="R177" t="s">
        <v>2228</v>
      </c>
      <c r="S177" t="s">
        <v>148</v>
      </c>
      <c r="T177" t="s">
        <v>149</v>
      </c>
      <c r="U177" t="s">
        <v>675</v>
      </c>
      <c r="V177" t="s">
        <v>151</v>
      </c>
      <c r="W177" t="s">
        <v>152</v>
      </c>
      <c r="X177" t="s">
        <v>153</v>
      </c>
      <c r="Y177" t="s">
        <v>179</v>
      </c>
      <c r="Z177" t="s">
        <v>155</v>
      </c>
      <c r="AA177" t="s">
        <v>156</v>
      </c>
      <c r="AB177" t="s">
        <v>158</v>
      </c>
      <c r="AC177" t="s">
        <v>159</v>
      </c>
      <c r="AD177" t="s">
        <v>69</v>
      </c>
      <c r="AE177" t="s">
        <v>160</v>
      </c>
    </row>
    <row r="178" spans="1:31" x14ac:dyDescent="0.2">
      <c r="A178" t="s">
        <v>676</v>
      </c>
      <c r="B178" t="s">
        <v>139</v>
      </c>
      <c r="C178" t="s">
        <v>69</v>
      </c>
      <c r="D178">
        <v>259</v>
      </c>
      <c r="E178">
        <v>2990484707</v>
      </c>
      <c r="F178" s="23">
        <f t="shared" si="2"/>
        <v>0.18690529418749999</v>
      </c>
      <c r="G178" t="s">
        <v>16</v>
      </c>
      <c r="H178" t="s">
        <v>619</v>
      </c>
      <c r="I178" t="s">
        <v>141</v>
      </c>
      <c r="J178">
        <v>1917729560</v>
      </c>
      <c r="K178" t="s">
        <v>142</v>
      </c>
      <c r="L178" t="s">
        <v>143</v>
      </c>
      <c r="M178" t="s">
        <v>144</v>
      </c>
      <c r="N178" t="s">
        <v>162</v>
      </c>
      <c r="O178" t="s">
        <v>146</v>
      </c>
      <c r="P178" t="s">
        <v>677</v>
      </c>
      <c r="Q178" t="s">
        <v>25</v>
      </c>
      <c r="R178" t="s">
        <v>2228</v>
      </c>
      <c r="S178" t="s">
        <v>148</v>
      </c>
      <c r="T178" t="s">
        <v>149</v>
      </c>
      <c r="U178" t="s">
        <v>678</v>
      </c>
      <c r="V178" t="s">
        <v>151</v>
      </c>
      <c r="W178" t="s">
        <v>152</v>
      </c>
      <c r="X178" t="s">
        <v>153</v>
      </c>
      <c r="Y178" t="s">
        <v>179</v>
      </c>
      <c r="Z178" t="s">
        <v>155</v>
      </c>
      <c r="AA178" t="s">
        <v>156</v>
      </c>
      <c r="AB178" t="s">
        <v>158</v>
      </c>
      <c r="AC178" t="s">
        <v>159</v>
      </c>
      <c r="AD178" t="s">
        <v>69</v>
      </c>
      <c r="AE178" t="s">
        <v>160</v>
      </c>
    </row>
    <row r="179" spans="1:31" x14ac:dyDescent="0.2">
      <c r="A179" t="s">
        <v>679</v>
      </c>
      <c r="B179" t="s">
        <v>139</v>
      </c>
      <c r="C179" t="s">
        <v>69</v>
      </c>
      <c r="D179">
        <v>258</v>
      </c>
      <c r="E179">
        <v>2792690298</v>
      </c>
      <c r="F179" s="23">
        <f t="shared" si="2"/>
        <v>0.17454314362500001</v>
      </c>
      <c r="G179" t="s">
        <v>16</v>
      </c>
      <c r="H179" t="s">
        <v>619</v>
      </c>
      <c r="I179" t="s">
        <v>141</v>
      </c>
      <c r="J179">
        <v>1725723948</v>
      </c>
      <c r="K179" t="s">
        <v>142</v>
      </c>
      <c r="L179" t="s">
        <v>143</v>
      </c>
      <c r="M179" t="s">
        <v>144</v>
      </c>
      <c r="N179" t="s">
        <v>173</v>
      </c>
      <c r="O179" t="s">
        <v>184</v>
      </c>
      <c r="P179" t="s">
        <v>680</v>
      </c>
      <c r="Q179" t="s">
        <v>25</v>
      </c>
      <c r="R179" t="s">
        <v>2228</v>
      </c>
      <c r="S179" t="s">
        <v>148</v>
      </c>
      <c r="T179" t="s">
        <v>149</v>
      </c>
      <c r="U179" t="s">
        <v>681</v>
      </c>
      <c r="V179" t="s">
        <v>151</v>
      </c>
      <c r="W179" t="s">
        <v>152</v>
      </c>
      <c r="X179" t="s">
        <v>153</v>
      </c>
      <c r="Y179" t="s">
        <v>179</v>
      </c>
      <c r="Z179" t="s">
        <v>155</v>
      </c>
      <c r="AA179" t="s">
        <v>156</v>
      </c>
      <c r="AB179" t="s">
        <v>158</v>
      </c>
      <c r="AC179" t="s">
        <v>159</v>
      </c>
      <c r="AD179" t="s">
        <v>69</v>
      </c>
      <c r="AE179" t="s">
        <v>160</v>
      </c>
    </row>
    <row r="180" spans="1:31" x14ac:dyDescent="0.2">
      <c r="A180" t="s">
        <v>2079</v>
      </c>
      <c r="B180" t="s">
        <v>139</v>
      </c>
      <c r="C180" t="s">
        <v>69</v>
      </c>
      <c r="D180">
        <v>259</v>
      </c>
      <c r="E180">
        <v>4090421706</v>
      </c>
      <c r="F180" s="23">
        <f t="shared" si="2"/>
        <v>0.25565135662499999</v>
      </c>
      <c r="G180" t="s">
        <v>16</v>
      </c>
      <c r="H180" t="s">
        <v>619</v>
      </c>
      <c r="I180" t="s">
        <v>141</v>
      </c>
      <c r="J180">
        <v>2588445715</v>
      </c>
      <c r="K180" t="s">
        <v>142</v>
      </c>
      <c r="L180" t="s">
        <v>143</v>
      </c>
      <c r="M180" t="s">
        <v>167</v>
      </c>
      <c r="N180" t="s">
        <v>145</v>
      </c>
      <c r="O180" t="s">
        <v>146</v>
      </c>
      <c r="P180" t="s">
        <v>2080</v>
      </c>
      <c r="Q180" t="s">
        <v>25</v>
      </c>
      <c r="R180" t="s">
        <v>2228</v>
      </c>
      <c r="S180" t="s">
        <v>148</v>
      </c>
      <c r="T180" t="s">
        <v>149</v>
      </c>
      <c r="U180" t="s">
        <v>2081</v>
      </c>
      <c r="V180" t="s">
        <v>151</v>
      </c>
      <c r="W180" t="s">
        <v>152</v>
      </c>
      <c r="X180" t="s">
        <v>153</v>
      </c>
      <c r="Y180" t="s">
        <v>179</v>
      </c>
      <c r="Z180" t="s">
        <v>155</v>
      </c>
      <c r="AA180" t="s">
        <v>156</v>
      </c>
      <c r="AB180" t="s">
        <v>158</v>
      </c>
      <c r="AC180" t="s">
        <v>159</v>
      </c>
      <c r="AD180" t="s">
        <v>69</v>
      </c>
      <c r="AE180" t="s">
        <v>160</v>
      </c>
    </row>
    <row r="181" spans="1:31" x14ac:dyDescent="0.2">
      <c r="A181" t="s">
        <v>682</v>
      </c>
      <c r="B181" t="s">
        <v>139</v>
      </c>
      <c r="C181" t="s">
        <v>69</v>
      </c>
      <c r="D181">
        <v>259</v>
      </c>
      <c r="E181">
        <v>2956676660</v>
      </c>
      <c r="F181" s="23">
        <f t="shared" si="2"/>
        <v>0.18479229124999999</v>
      </c>
      <c r="G181" t="s">
        <v>16</v>
      </c>
      <c r="H181" t="s">
        <v>619</v>
      </c>
      <c r="I181" t="s">
        <v>141</v>
      </c>
      <c r="J181">
        <v>1864964345</v>
      </c>
      <c r="K181" t="s">
        <v>142</v>
      </c>
      <c r="L181" t="s">
        <v>143</v>
      </c>
      <c r="M181" t="s">
        <v>144</v>
      </c>
      <c r="N181" t="s">
        <v>173</v>
      </c>
      <c r="O181" t="s">
        <v>184</v>
      </c>
      <c r="P181" t="s">
        <v>683</v>
      </c>
      <c r="Q181" t="s">
        <v>25</v>
      </c>
      <c r="R181" t="s">
        <v>2228</v>
      </c>
      <c r="S181" t="s">
        <v>148</v>
      </c>
      <c r="T181" t="s">
        <v>149</v>
      </c>
      <c r="U181" t="s">
        <v>684</v>
      </c>
      <c r="V181" t="s">
        <v>151</v>
      </c>
      <c r="W181" t="s">
        <v>152</v>
      </c>
      <c r="X181" t="s">
        <v>153</v>
      </c>
      <c r="Y181" t="s">
        <v>179</v>
      </c>
      <c r="Z181" t="s">
        <v>155</v>
      </c>
      <c r="AA181" t="s">
        <v>156</v>
      </c>
      <c r="AB181" t="s">
        <v>158</v>
      </c>
      <c r="AC181" t="s">
        <v>159</v>
      </c>
      <c r="AD181" t="s">
        <v>69</v>
      </c>
      <c r="AE181" t="s">
        <v>160</v>
      </c>
    </row>
    <row r="182" spans="1:31" x14ac:dyDescent="0.2">
      <c r="A182" t="s">
        <v>685</v>
      </c>
      <c r="B182" t="s">
        <v>139</v>
      </c>
      <c r="C182" t="s">
        <v>69</v>
      </c>
      <c r="D182">
        <v>258</v>
      </c>
      <c r="E182">
        <v>1691174778</v>
      </c>
      <c r="F182" s="23">
        <f t="shared" si="2"/>
        <v>0.105698423625</v>
      </c>
      <c r="G182" t="s">
        <v>16</v>
      </c>
      <c r="H182" t="s">
        <v>619</v>
      </c>
      <c r="I182" t="s">
        <v>141</v>
      </c>
      <c r="J182">
        <v>1048552362</v>
      </c>
      <c r="K182" t="s">
        <v>142</v>
      </c>
      <c r="L182" t="s">
        <v>143</v>
      </c>
      <c r="M182" t="s">
        <v>167</v>
      </c>
      <c r="N182" t="s">
        <v>216</v>
      </c>
      <c r="O182" t="s">
        <v>146</v>
      </c>
      <c r="P182" t="s">
        <v>686</v>
      </c>
      <c r="Q182" t="s">
        <v>25</v>
      </c>
      <c r="R182" t="s">
        <v>2228</v>
      </c>
      <c r="S182" t="s">
        <v>148</v>
      </c>
      <c r="T182" t="s">
        <v>149</v>
      </c>
      <c r="U182" t="s">
        <v>687</v>
      </c>
      <c r="V182" t="s">
        <v>151</v>
      </c>
      <c r="W182" t="s">
        <v>152</v>
      </c>
      <c r="X182" t="s">
        <v>153</v>
      </c>
      <c r="Y182" t="s">
        <v>179</v>
      </c>
      <c r="Z182" t="s">
        <v>155</v>
      </c>
      <c r="AA182" t="s">
        <v>156</v>
      </c>
      <c r="AB182" t="s">
        <v>158</v>
      </c>
      <c r="AC182" t="s">
        <v>159</v>
      </c>
      <c r="AD182" t="s">
        <v>69</v>
      </c>
      <c r="AE182" t="s">
        <v>160</v>
      </c>
    </row>
    <row r="183" spans="1:31" x14ac:dyDescent="0.2">
      <c r="A183" t="s">
        <v>688</v>
      </c>
      <c r="B183" t="s">
        <v>139</v>
      </c>
      <c r="C183" t="s">
        <v>69</v>
      </c>
      <c r="D183">
        <v>258</v>
      </c>
      <c r="E183">
        <v>1656813048</v>
      </c>
      <c r="F183" s="23">
        <f t="shared" si="2"/>
        <v>0.1035508155</v>
      </c>
      <c r="G183" t="s">
        <v>16</v>
      </c>
      <c r="H183" t="s">
        <v>619</v>
      </c>
      <c r="I183" t="s">
        <v>141</v>
      </c>
      <c r="J183">
        <v>1022163004</v>
      </c>
      <c r="K183" t="s">
        <v>142</v>
      </c>
      <c r="L183" t="s">
        <v>143</v>
      </c>
      <c r="M183" t="s">
        <v>144</v>
      </c>
      <c r="N183" t="s">
        <v>162</v>
      </c>
      <c r="O183" t="s">
        <v>184</v>
      </c>
      <c r="P183" t="s">
        <v>689</v>
      </c>
      <c r="Q183" t="s">
        <v>25</v>
      </c>
      <c r="R183" t="s">
        <v>2228</v>
      </c>
      <c r="S183" t="s">
        <v>148</v>
      </c>
      <c r="T183" t="s">
        <v>149</v>
      </c>
      <c r="U183" t="s">
        <v>690</v>
      </c>
      <c r="V183" t="s">
        <v>151</v>
      </c>
      <c r="W183" t="s">
        <v>152</v>
      </c>
      <c r="X183" t="s">
        <v>153</v>
      </c>
      <c r="Y183" t="s">
        <v>179</v>
      </c>
      <c r="Z183" t="s">
        <v>155</v>
      </c>
      <c r="AA183" t="s">
        <v>156</v>
      </c>
      <c r="AB183" t="s">
        <v>158</v>
      </c>
      <c r="AC183" t="s">
        <v>159</v>
      </c>
      <c r="AD183" t="s">
        <v>69</v>
      </c>
      <c r="AE183" t="s">
        <v>160</v>
      </c>
    </row>
    <row r="184" spans="1:31" x14ac:dyDescent="0.2">
      <c r="A184" t="s">
        <v>691</v>
      </c>
      <c r="B184" t="s">
        <v>139</v>
      </c>
      <c r="C184" t="s">
        <v>69</v>
      </c>
      <c r="D184">
        <v>259</v>
      </c>
      <c r="E184">
        <v>3276751450</v>
      </c>
      <c r="F184" s="23">
        <f t="shared" si="2"/>
        <v>0.20479696562499999</v>
      </c>
      <c r="G184" t="s">
        <v>16</v>
      </c>
      <c r="H184" t="s">
        <v>619</v>
      </c>
      <c r="I184" t="s">
        <v>141</v>
      </c>
      <c r="J184">
        <v>2061027616</v>
      </c>
      <c r="K184" t="s">
        <v>142</v>
      </c>
      <c r="L184" t="s">
        <v>143</v>
      </c>
      <c r="M184" t="s">
        <v>144</v>
      </c>
      <c r="N184" t="s">
        <v>173</v>
      </c>
      <c r="O184" t="s">
        <v>146</v>
      </c>
      <c r="P184" t="s">
        <v>692</v>
      </c>
      <c r="Q184" t="s">
        <v>25</v>
      </c>
      <c r="R184" t="s">
        <v>2228</v>
      </c>
      <c r="S184" t="s">
        <v>148</v>
      </c>
      <c r="T184" t="s">
        <v>149</v>
      </c>
      <c r="U184" t="s">
        <v>693</v>
      </c>
      <c r="V184" t="s">
        <v>151</v>
      </c>
      <c r="W184" t="s">
        <v>152</v>
      </c>
      <c r="X184" t="s">
        <v>153</v>
      </c>
      <c r="Y184" t="s">
        <v>179</v>
      </c>
      <c r="Z184" t="s">
        <v>155</v>
      </c>
      <c r="AA184" t="s">
        <v>156</v>
      </c>
      <c r="AB184" t="s">
        <v>158</v>
      </c>
      <c r="AC184" t="s">
        <v>159</v>
      </c>
      <c r="AD184" t="s">
        <v>69</v>
      </c>
      <c r="AE184" t="s">
        <v>160</v>
      </c>
    </row>
    <row r="185" spans="1:31" x14ac:dyDescent="0.2">
      <c r="A185" t="s">
        <v>694</v>
      </c>
      <c r="B185" t="s">
        <v>139</v>
      </c>
      <c r="C185" t="s">
        <v>69</v>
      </c>
      <c r="D185">
        <v>259</v>
      </c>
      <c r="E185">
        <v>1853937281</v>
      </c>
      <c r="F185" s="23">
        <f t="shared" si="2"/>
        <v>0.11587108006250001</v>
      </c>
      <c r="G185" t="s">
        <v>16</v>
      </c>
      <c r="H185" t="s">
        <v>619</v>
      </c>
      <c r="I185" t="s">
        <v>141</v>
      </c>
      <c r="J185">
        <v>1170876369</v>
      </c>
      <c r="K185" t="s">
        <v>142</v>
      </c>
      <c r="L185" t="s">
        <v>143</v>
      </c>
      <c r="M185" t="s">
        <v>167</v>
      </c>
      <c r="N185" t="s">
        <v>162</v>
      </c>
      <c r="O185" t="s">
        <v>146</v>
      </c>
      <c r="P185" t="s">
        <v>695</v>
      </c>
      <c r="Q185" t="s">
        <v>25</v>
      </c>
      <c r="R185" t="s">
        <v>2228</v>
      </c>
      <c r="S185" t="s">
        <v>148</v>
      </c>
      <c r="T185" t="s">
        <v>149</v>
      </c>
      <c r="U185" t="s">
        <v>696</v>
      </c>
      <c r="V185" t="s">
        <v>151</v>
      </c>
      <c r="W185" t="s">
        <v>152</v>
      </c>
      <c r="X185" t="s">
        <v>153</v>
      </c>
      <c r="Y185" t="s">
        <v>179</v>
      </c>
      <c r="Z185" t="s">
        <v>155</v>
      </c>
      <c r="AA185" t="s">
        <v>156</v>
      </c>
      <c r="AB185" t="s">
        <v>158</v>
      </c>
      <c r="AC185" t="s">
        <v>159</v>
      </c>
      <c r="AD185" t="s">
        <v>69</v>
      </c>
      <c r="AE185" t="s">
        <v>160</v>
      </c>
    </row>
    <row r="186" spans="1:31" x14ac:dyDescent="0.2">
      <c r="A186" t="s">
        <v>2007</v>
      </c>
      <c r="B186" t="s">
        <v>139</v>
      </c>
      <c r="C186" t="s">
        <v>69</v>
      </c>
      <c r="D186">
        <v>259</v>
      </c>
      <c r="E186">
        <v>3334437225</v>
      </c>
      <c r="F186" s="23">
        <f t="shared" si="2"/>
        <v>0.20840232656249999</v>
      </c>
      <c r="G186" t="s">
        <v>16</v>
      </c>
      <c r="H186" t="s">
        <v>619</v>
      </c>
      <c r="I186" t="s">
        <v>141</v>
      </c>
      <c r="J186">
        <v>2139572504</v>
      </c>
      <c r="K186" t="s">
        <v>142</v>
      </c>
      <c r="L186" t="s">
        <v>143</v>
      </c>
      <c r="M186" t="s">
        <v>144</v>
      </c>
      <c r="N186" t="s">
        <v>173</v>
      </c>
      <c r="O186" t="s">
        <v>184</v>
      </c>
      <c r="P186" t="s">
        <v>2008</v>
      </c>
      <c r="Q186" t="s">
        <v>25</v>
      </c>
      <c r="R186" t="s">
        <v>2228</v>
      </c>
      <c r="S186" t="s">
        <v>148</v>
      </c>
      <c r="T186" t="s">
        <v>149</v>
      </c>
      <c r="U186" t="s">
        <v>2009</v>
      </c>
      <c r="V186" t="s">
        <v>151</v>
      </c>
      <c r="W186" t="s">
        <v>152</v>
      </c>
      <c r="X186" t="s">
        <v>153</v>
      </c>
      <c r="Y186" t="s">
        <v>179</v>
      </c>
      <c r="Z186" t="s">
        <v>155</v>
      </c>
      <c r="AA186" t="s">
        <v>156</v>
      </c>
      <c r="AB186" t="s">
        <v>158</v>
      </c>
      <c r="AC186" t="s">
        <v>159</v>
      </c>
      <c r="AD186" t="s">
        <v>69</v>
      </c>
      <c r="AE186" t="s">
        <v>160</v>
      </c>
    </row>
    <row r="187" spans="1:31" x14ac:dyDescent="0.2">
      <c r="A187" t="s">
        <v>697</v>
      </c>
      <c r="B187" t="s">
        <v>139</v>
      </c>
      <c r="C187" t="s">
        <v>69</v>
      </c>
      <c r="D187">
        <v>259</v>
      </c>
      <c r="E187">
        <v>3302747539</v>
      </c>
      <c r="F187" s="23">
        <f t="shared" si="2"/>
        <v>0.20642172118749999</v>
      </c>
      <c r="G187" t="s">
        <v>16</v>
      </c>
      <c r="H187" t="s">
        <v>619</v>
      </c>
      <c r="I187" t="s">
        <v>141</v>
      </c>
      <c r="J187">
        <v>2088678840</v>
      </c>
      <c r="K187" t="s">
        <v>142</v>
      </c>
      <c r="L187" t="s">
        <v>143</v>
      </c>
      <c r="M187" t="s">
        <v>167</v>
      </c>
      <c r="N187" t="s">
        <v>145</v>
      </c>
      <c r="O187" t="s">
        <v>146</v>
      </c>
      <c r="P187" t="s">
        <v>698</v>
      </c>
      <c r="Q187" t="s">
        <v>25</v>
      </c>
      <c r="R187" t="s">
        <v>2228</v>
      </c>
      <c r="S187" t="s">
        <v>148</v>
      </c>
      <c r="T187" t="s">
        <v>149</v>
      </c>
      <c r="U187" t="s">
        <v>699</v>
      </c>
      <c r="V187" t="s">
        <v>151</v>
      </c>
      <c r="W187" t="s">
        <v>152</v>
      </c>
      <c r="X187" t="s">
        <v>153</v>
      </c>
      <c r="Y187" t="s">
        <v>179</v>
      </c>
      <c r="Z187" t="s">
        <v>155</v>
      </c>
      <c r="AA187" t="s">
        <v>156</v>
      </c>
      <c r="AB187" t="s">
        <v>158</v>
      </c>
      <c r="AC187" t="s">
        <v>159</v>
      </c>
      <c r="AD187" t="s">
        <v>69</v>
      </c>
      <c r="AE187" t="s">
        <v>160</v>
      </c>
    </row>
    <row r="188" spans="1:31" x14ac:dyDescent="0.2">
      <c r="A188" t="s">
        <v>703</v>
      </c>
      <c r="B188" t="s">
        <v>139</v>
      </c>
      <c r="C188" t="s">
        <v>69</v>
      </c>
      <c r="D188">
        <v>258</v>
      </c>
      <c r="E188">
        <v>2799866568</v>
      </c>
      <c r="F188" s="23">
        <f t="shared" si="2"/>
        <v>0.17499166050000001</v>
      </c>
      <c r="G188" t="s">
        <v>16</v>
      </c>
      <c r="H188" t="s">
        <v>619</v>
      </c>
      <c r="I188" t="s">
        <v>141</v>
      </c>
      <c r="J188">
        <v>1729578668</v>
      </c>
      <c r="K188" t="s">
        <v>142</v>
      </c>
      <c r="L188" t="s">
        <v>143</v>
      </c>
      <c r="M188" t="s">
        <v>144</v>
      </c>
      <c r="N188" t="s">
        <v>162</v>
      </c>
      <c r="O188" t="s">
        <v>146</v>
      </c>
      <c r="P188" t="s">
        <v>704</v>
      </c>
      <c r="Q188" t="s">
        <v>25</v>
      </c>
      <c r="R188" t="s">
        <v>2228</v>
      </c>
      <c r="S188" t="s">
        <v>148</v>
      </c>
      <c r="T188" t="s">
        <v>149</v>
      </c>
      <c r="U188" t="s">
        <v>705</v>
      </c>
      <c r="V188" t="s">
        <v>151</v>
      </c>
      <c r="W188" t="s">
        <v>152</v>
      </c>
      <c r="X188" t="s">
        <v>153</v>
      </c>
      <c r="Y188" t="s">
        <v>179</v>
      </c>
      <c r="Z188" t="s">
        <v>155</v>
      </c>
      <c r="AA188" t="s">
        <v>156</v>
      </c>
      <c r="AB188" t="s">
        <v>158</v>
      </c>
      <c r="AC188" t="s">
        <v>159</v>
      </c>
      <c r="AD188" t="s">
        <v>69</v>
      </c>
      <c r="AE188" t="s">
        <v>160</v>
      </c>
    </row>
    <row r="189" spans="1:31" x14ac:dyDescent="0.2">
      <c r="A189" t="s">
        <v>706</v>
      </c>
      <c r="B189" t="s">
        <v>139</v>
      </c>
      <c r="C189" t="s">
        <v>69</v>
      </c>
      <c r="D189">
        <v>258</v>
      </c>
      <c r="E189">
        <v>2327023518</v>
      </c>
      <c r="F189" s="23">
        <f t="shared" si="2"/>
        <v>0.14543896987499999</v>
      </c>
      <c r="G189" t="s">
        <v>16</v>
      </c>
      <c r="H189" t="s">
        <v>619</v>
      </c>
      <c r="I189" t="s">
        <v>141</v>
      </c>
      <c r="J189">
        <v>1484514615</v>
      </c>
      <c r="K189" t="s">
        <v>142</v>
      </c>
      <c r="L189" t="s">
        <v>143</v>
      </c>
      <c r="M189" t="s">
        <v>167</v>
      </c>
      <c r="N189" t="s">
        <v>162</v>
      </c>
      <c r="O189" t="s">
        <v>146</v>
      </c>
      <c r="P189" t="s">
        <v>707</v>
      </c>
      <c r="Q189" t="s">
        <v>25</v>
      </c>
      <c r="R189" t="s">
        <v>2228</v>
      </c>
      <c r="S189" t="s">
        <v>148</v>
      </c>
      <c r="T189" t="s">
        <v>149</v>
      </c>
      <c r="U189" t="s">
        <v>708</v>
      </c>
      <c r="V189" t="s">
        <v>151</v>
      </c>
      <c r="W189" t="s">
        <v>152</v>
      </c>
      <c r="X189" t="s">
        <v>153</v>
      </c>
      <c r="Y189" t="s">
        <v>179</v>
      </c>
      <c r="Z189" t="s">
        <v>155</v>
      </c>
      <c r="AA189" t="s">
        <v>156</v>
      </c>
      <c r="AB189" t="s">
        <v>158</v>
      </c>
      <c r="AC189" t="s">
        <v>159</v>
      </c>
      <c r="AD189" t="s">
        <v>69</v>
      </c>
      <c r="AE189" t="s">
        <v>160</v>
      </c>
    </row>
    <row r="190" spans="1:31" x14ac:dyDescent="0.2">
      <c r="A190" t="s">
        <v>2173</v>
      </c>
      <c r="B190" t="s">
        <v>139</v>
      </c>
      <c r="C190" t="s">
        <v>69</v>
      </c>
      <c r="D190">
        <v>258</v>
      </c>
      <c r="E190">
        <v>1565159064</v>
      </c>
      <c r="F190" s="23">
        <f t="shared" si="2"/>
        <v>9.7822441499999996E-2</v>
      </c>
      <c r="G190" t="s">
        <v>16</v>
      </c>
      <c r="H190" t="s">
        <v>619</v>
      </c>
      <c r="I190" t="s">
        <v>141</v>
      </c>
      <c r="J190">
        <v>969222488</v>
      </c>
      <c r="K190" t="s">
        <v>142</v>
      </c>
      <c r="L190" t="s">
        <v>143</v>
      </c>
      <c r="M190" t="s">
        <v>144</v>
      </c>
      <c r="N190" t="s">
        <v>162</v>
      </c>
      <c r="O190" t="s">
        <v>184</v>
      </c>
      <c r="P190" t="s">
        <v>2174</v>
      </c>
      <c r="Q190" t="s">
        <v>25</v>
      </c>
      <c r="R190" t="s">
        <v>2228</v>
      </c>
      <c r="S190" t="s">
        <v>148</v>
      </c>
      <c r="T190" t="s">
        <v>149</v>
      </c>
      <c r="U190" t="s">
        <v>2175</v>
      </c>
      <c r="V190" t="s">
        <v>151</v>
      </c>
      <c r="W190" t="s">
        <v>152</v>
      </c>
      <c r="X190" t="s">
        <v>153</v>
      </c>
      <c r="Y190" t="s">
        <v>179</v>
      </c>
      <c r="Z190" t="s">
        <v>155</v>
      </c>
      <c r="AA190" t="s">
        <v>156</v>
      </c>
      <c r="AB190" t="s">
        <v>158</v>
      </c>
      <c r="AC190" t="s">
        <v>159</v>
      </c>
      <c r="AD190" t="s">
        <v>69</v>
      </c>
      <c r="AE190" t="s">
        <v>160</v>
      </c>
    </row>
    <row r="191" spans="1:31" x14ac:dyDescent="0.2">
      <c r="A191" t="s">
        <v>709</v>
      </c>
      <c r="B191" t="s">
        <v>139</v>
      </c>
      <c r="C191" t="s">
        <v>69</v>
      </c>
      <c r="D191">
        <v>258</v>
      </c>
      <c r="E191">
        <v>3224253090</v>
      </c>
      <c r="F191" s="23">
        <f t="shared" si="2"/>
        <v>0.201515818125</v>
      </c>
      <c r="G191" t="s">
        <v>16</v>
      </c>
      <c r="H191" t="s">
        <v>619</v>
      </c>
      <c r="I191" t="s">
        <v>141</v>
      </c>
      <c r="J191">
        <v>2021777429</v>
      </c>
      <c r="K191" t="s">
        <v>142</v>
      </c>
      <c r="L191" t="s">
        <v>143</v>
      </c>
      <c r="M191" t="s">
        <v>144</v>
      </c>
      <c r="N191" t="s">
        <v>216</v>
      </c>
      <c r="O191" t="s">
        <v>146</v>
      </c>
      <c r="P191" t="s">
        <v>710</v>
      </c>
      <c r="Q191" t="s">
        <v>25</v>
      </c>
      <c r="R191" t="s">
        <v>2228</v>
      </c>
      <c r="S191" t="s">
        <v>148</v>
      </c>
      <c r="T191" t="s">
        <v>149</v>
      </c>
      <c r="U191" t="s">
        <v>711</v>
      </c>
      <c r="V191" t="s">
        <v>151</v>
      </c>
      <c r="W191" t="s">
        <v>152</v>
      </c>
      <c r="X191" t="s">
        <v>153</v>
      </c>
      <c r="Y191" t="s">
        <v>179</v>
      </c>
      <c r="Z191" t="s">
        <v>155</v>
      </c>
      <c r="AA191" t="s">
        <v>156</v>
      </c>
      <c r="AB191" t="s">
        <v>158</v>
      </c>
      <c r="AC191" t="s">
        <v>159</v>
      </c>
      <c r="AD191" t="s">
        <v>69</v>
      </c>
      <c r="AE191" t="s">
        <v>160</v>
      </c>
    </row>
    <row r="192" spans="1:31" x14ac:dyDescent="0.2">
      <c r="A192" t="s">
        <v>2082</v>
      </c>
      <c r="B192" t="s">
        <v>139</v>
      </c>
      <c r="C192" t="s">
        <v>69</v>
      </c>
      <c r="D192">
        <v>258</v>
      </c>
      <c r="E192">
        <v>3180644124</v>
      </c>
      <c r="F192" s="23">
        <f t="shared" si="2"/>
        <v>0.19879025775</v>
      </c>
      <c r="G192" t="s">
        <v>16</v>
      </c>
      <c r="H192" t="s">
        <v>619</v>
      </c>
      <c r="I192" t="s">
        <v>141</v>
      </c>
      <c r="J192">
        <v>1984766901</v>
      </c>
      <c r="K192" t="s">
        <v>142</v>
      </c>
      <c r="L192" t="s">
        <v>143</v>
      </c>
      <c r="M192" t="s">
        <v>144</v>
      </c>
      <c r="N192" t="s">
        <v>173</v>
      </c>
      <c r="O192" t="s">
        <v>184</v>
      </c>
      <c r="P192" t="s">
        <v>2083</v>
      </c>
      <c r="Q192" t="s">
        <v>25</v>
      </c>
      <c r="R192" t="s">
        <v>2228</v>
      </c>
      <c r="S192" t="s">
        <v>148</v>
      </c>
      <c r="T192" t="s">
        <v>149</v>
      </c>
      <c r="U192" t="s">
        <v>2084</v>
      </c>
      <c r="V192" t="s">
        <v>151</v>
      </c>
      <c r="W192" t="s">
        <v>152</v>
      </c>
      <c r="X192" t="s">
        <v>153</v>
      </c>
      <c r="Y192" t="s">
        <v>179</v>
      </c>
      <c r="Z192" t="s">
        <v>155</v>
      </c>
      <c r="AA192" t="s">
        <v>156</v>
      </c>
      <c r="AB192" t="s">
        <v>158</v>
      </c>
      <c r="AC192" t="s">
        <v>159</v>
      </c>
      <c r="AD192" t="s">
        <v>69</v>
      </c>
      <c r="AE192" t="s">
        <v>160</v>
      </c>
    </row>
    <row r="193" spans="1:31" x14ac:dyDescent="0.2">
      <c r="A193" t="s">
        <v>712</v>
      </c>
      <c r="B193" t="s">
        <v>139</v>
      </c>
      <c r="C193" t="s">
        <v>69</v>
      </c>
      <c r="D193">
        <v>258</v>
      </c>
      <c r="E193">
        <v>2445385920</v>
      </c>
      <c r="F193" s="23">
        <f t="shared" si="2"/>
        <v>0.15283662000000001</v>
      </c>
      <c r="G193" t="s">
        <v>16</v>
      </c>
      <c r="H193" t="s">
        <v>619</v>
      </c>
      <c r="I193" t="s">
        <v>141</v>
      </c>
      <c r="J193">
        <v>1519533888</v>
      </c>
      <c r="K193" t="s">
        <v>142</v>
      </c>
      <c r="L193" t="s">
        <v>143</v>
      </c>
      <c r="M193" t="s">
        <v>167</v>
      </c>
      <c r="N193" t="s">
        <v>145</v>
      </c>
      <c r="O193" t="s">
        <v>146</v>
      </c>
      <c r="P193" t="s">
        <v>713</v>
      </c>
      <c r="Q193" t="s">
        <v>25</v>
      </c>
      <c r="R193" t="s">
        <v>2228</v>
      </c>
      <c r="S193" t="s">
        <v>148</v>
      </c>
      <c r="T193" t="s">
        <v>149</v>
      </c>
      <c r="U193" t="s">
        <v>714</v>
      </c>
      <c r="V193" t="s">
        <v>151</v>
      </c>
      <c r="W193" t="s">
        <v>152</v>
      </c>
      <c r="X193" t="s">
        <v>153</v>
      </c>
      <c r="Y193" t="s">
        <v>179</v>
      </c>
      <c r="Z193" t="s">
        <v>155</v>
      </c>
      <c r="AA193" t="s">
        <v>156</v>
      </c>
      <c r="AB193" t="s">
        <v>158</v>
      </c>
      <c r="AC193" t="s">
        <v>159</v>
      </c>
      <c r="AD193" t="s">
        <v>69</v>
      </c>
      <c r="AE193" t="s">
        <v>160</v>
      </c>
    </row>
    <row r="194" spans="1:31" x14ac:dyDescent="0.2">
      <c r="A194" t="s">
        <v>715</v>
      </c>
      <c r="B194" t="s">
        <v>139</v>
      </c>
      <c r="C194" t="s">
        <v>69</v>
      </c>
      <c r="D194">
        <v>258</v>
      </c>
      <c r="E194">
        <v>2292683202</v>
      </c>
      <c r="F194" s="23">
        <f t="shared" ref="F194:F257" si="3">E194/16000000000</f>
        <v>0.14329270012500001</v>
      </c>
      <c r="G194" t="s">
        <v>16</v>
      </c>
      <c r="H194" t="s">
        <v>619</v>
      </c>
      <c r="I194" t="s">
        <v>141</v>
      </c>
      <c r="J194">
        <v>1456265922</v>
      </c>
      <c r="K194" t="s">
        <v>142</v>
      </c>
      <c r="L194" t="s">
        <v>143</v>
      </c>
      <c r="M194" t="s">
        <v>144</v>
      </c>
      <c r="N194" t="s">
        <v>173</v>
      </c>
      <c r="O194" t="s">
        <v>184</v>
      </c>
      <c r="P194" t="s">
        <v>716</v>
      </c>
      <c r="Q194" t="s">
        <v>25</v>
      </c>
      <c r="R194" t="s">
        <v>2228</v>
      </c>
      <c r="S194" t="s">
        <v>148</v>
      </c>
      <c r="T194" t="s">
        <v>149</v>
      </c>
      <c r="U194" t="s">
        <v>717</v>
      </c>
      <c r="V194" t="s">
        <v>151</v>
      </c>
      <c r="W194" t="s">
        <v>152</v>
      </c>
      <c r="X194" t="s">
        <v>153</v>
      </c>
      <c r="Y194" t="s">
        <v>179</v>
      </c>
      <c r="Z194" t="s">
        <v>155</v>
      </c>
      <c r="AA194" t="s">
        <v>156</v>
      </c>
      <c r="AB194" t="s">
        <v>158</v>
      </c>
      <c r="AC194" t="s">
        <v>159</v>
      </c>
      <c r="AD194" t="s">
        <v>69</v>
      </c>
      <c r="AE194" t="s">
        <v>160</v>
      </c>
    </row>
    <row r="195" spans="1:31" x14ac:dyDescent="0.2">
      <c r="A195" t="s">
        <v>718</v>
      </c>
      <c r="B195" t="s">
        <v>139</v>
      </c>
      <c r="C195" t="s">
        <v>69</v>
      </c>
      <c r="D195">
        <v>258</v>
      </c>
      <c r="E195">
        <v>3202685064</v>
      </c>
      <c r="F195" s="23">
        <f t="shared" si="3"/>
        <v>0.20016781650000001</v>
      </c>
      <c r="G195" t="s">
        <v>16</v>
      </c>
      <c r="H195" t="s">
        <v>619</v>
      </c>
      <c r="I195" t="s">
        <v>141</v>
      </c>
      <c r="J195">
        <v>2048571313</v>
      </c>
      <c r="K195" t="s">
        <v>142</v>
      </c>
      <c r="L195" t="s">
        <v>143</v>
      </c>
      <c r="M195" t="s">
        <v>144</v>
      </c>
      <c r="N195" t="s">
        <v>191</v>
      </c>
      <c r="O195" t="s">
        <v>146</v>
      </c>
      <c r="P195" t="s">
        <v>719</v>
      </c>
      <c r="Q195" t="s">
        <v>25</v>
      </c>
      <c r="R195" t="s">
        <v>2228</v>
      </c>
      <c r="S195" t="s">
        <v>148</v>
      </c>
      <c r="T195" t="s">
        <v>149</v>
      </c>
      <c r="U195" t="s">
        <v>720</v>
      </c>
      <c r="V195" t="s">
        <v>151</v>
      </c>
      <c r="W195" t="s">
        <v>152</v>
      </c>
      <c r="X195" t="s">
        <v>153</v>
      </c>
      <c r="Y195" t="s">
        <v>179</v>
      </c>
      <c r="Z195" t="s">
        <v>155</v>
      </c>
      <c r="AA195" t="s">
        <v>156</v>
      </c>
      <c r="AB195" t="s">
        <v>158</v>
      </c>
      <c r="AC195" t="s">
        <v>159</v>
      </c>
      <c r="AD195" t="s">
        <v>69</v>
      </c>
      <c r="AE195" t="s">
        <v>160</v>
      </c>
    </row>
    <row r="196" spans="1:31" x14ac:dyDescent="0.2">
      <c r="A196" t="s">
        <v>721</v>
      </c>
      <c r="B196" t="s">
        <v>139</v>
      </c>
      <c r="C196" t="s">
        <v>69</v>
      </c>
      <c r="D196">
        <v>258</v>
      </c>
      <c r="E196">
        <v>2847961638</v>
      </c>
      <c r="F196" s="23">
        <f t="shared" si="3"/>
        <v>0.17799760237500001</v>
      </c>
      <c r="G196" t="s">
        <v>16</v>
      </c>
      <c r="H196" t="s">
        <v>619</v>
      </c>
      <c r="I196" t="s">
        <v>141</v>
      </c>
      <c r="J196">
        <v>1811610315</v>
      </c>
      <c r="K196" t="s">
        <v>142</v>
      </c>
      <c r="L196" t="s">
        <v>143</v>
      </c>
      <c r="M196" t="s">
        <v>144</v>
      </c>
      <c r="N196" t="s">
        <v>173</v>
      </c>
      <c r="O196" t="s">
        <v>184</v>
      </c>
      <c r="P196" t="s">
        <v>722</v>
      </c>
      <c r="Q196" t="s">
        <v>25</v>
      </c>
      <c r="R196" t="s">
        <v>2228</v>
      </c>
      <c r="S196" t="s">
        <v>148</v>
      </c>
      <c r="T196" t="s">
        <v>149</v>
      </c>
      <c r="U196" t="s">
        <v>723</v>
      </c>
      <c r="V196" t="s">
        <v>151</v>
      </c>
      <c r="W196" t="s">
        <v>152</v>
      </c>
      <c r="X196" t="s">
        <v>153</v>
      </c>
      <c r="Y196" t="s">
        <v>179</v>
      </c>
      <c r="Z196" t="s">
        <v>155</v>
      </c>
      <c r="AA196" t="s">
        <v>156</v>
      </c>
      <c r="AB196" t="s">
        <v>158</v>
      </c>
      <c r="AC196" t="s">
        <v>159</v>
      </c>
      <c r="AD196" t="s">
        <v>69</v>
      </c>
      <c r="AE196" t="s">
        <v>160</v>
      </c>
    </row>
    <row r="197" spans="1:31" x14ac:dyDescent="0.2">
      <c r="A197" t="s">
        <v>724</v>
      </c>
      <c r="B197" t="s">
        <v>139</v>
      </c>
      <c r="C197" t="s">
        <v>69</v>
      </c>
      <c r="D197">
        <v>258</v>
      </c>
      <c r="E197">
        <v>3227268594</v>
      </c>
      <c r="F197" s="23">
        <f t="shared" si="3"/>
        <v>0.20170428712499999</v>
      </c>
      <c r="G197" t="s">
        <v>16</v>
      </c>
      <c r="H197" t="s">
        <v>619</v>
      </c>
      <c r="I197" t="s">
        <v>141</v>
      </c>
      <c r="J197">
        <v>1987517410</v>
      </c>
      <c r="K197" t="s">
        <v>142</v>
      </c>
      <c r="L197" t="s">
        <v>143</v>
      </c>
      <c r="M197" t="s">
        <v>167</v>
      </c>
      <c r="N197" t="s">
        <v>162</v>
      </c>
      <c r="O197" t="s">
        <v>146</v>
      </c>
      <c r="P197" t="s">
        <v>725</v>
      </c>
      <c r="Q197" t="s">
        <v>25</v>
      </c>
      <c r="R197" t="s">
        <v>2228</v>
      </c>
      <c r="S197" t="s">
        <v>148</v>
      </c>
      <c r="T197" t="s">
        <v>149</v>
      </c>
      <c r="U197" t="s">
        <v>726</v>
      </c>
      <c r="V197" t="s">
        <v>151</v>
      </c>
      <c r="W197" t="s">
        <v>152</v>
      </c>
      <c r="X197" t="s">
        <v>153</v>
      </c>
      <c r="Y197" t="s">
        <v>179</v>
      </c>
      <c r="Z197" t="s">
        <v>155</v>
      </c>
      <c r="AA197" t="s">
        <v>156</v>
      </c>
      <c r="AB197" t="s">
        <v>158</v>
      </c>
      <c r="AC197" t="s">
        <v>159</v>
      </c>
      <c r="AD197" t="s">
        <v>69</v>
      </c>
      <c r="AE197" t="s">
        <v>160</v>
      </c>
    </row>
    <row r="198" spans="1:31" x14ac:dyDescent="0.2">
      <c r="A198" t="s">
        <v>727</v>
      </c>
      <c r="B198" t="s">
        <v>139</v>
      </c>
      <c r="C198" t="s">
        <v>69</v>
      </c>
      <c r="D198">
        <v>258</v>
      </c>
      <c r="E198">
        <v>2198279712</v>
      </c>
      <c r="F198" s="23">
        <f t="shared" si="3"/>
        <v>0.13739248200000001</v>
      </c>
      <c r="G198" t="s">
        <v>16</v>
      </c>
      <c r="H198" t="s">
        <v>619</v>
      </c>
      <c r="I198" t="s">
        <v>141</v>
      </c>
      <c r="J198">
        <v>1398164521</v>
      </c>
      <c r="K198" t="s">
        <v>142</v>
      </c>
      <c r="L198" t="s">
        <v>143</v>
      </c>
      <c r="M198" t="s">
        <v>144</v>
      </c>
      <c r="N198" t="s">
        <v>162</v>
      </c>
      <c r="O198" t="s">
        <v>146</v>
      </c>
      <c r="P198" t="s">
        <v>728</v>
      </c>
      <c r="Q198" t="s">
        <v>25</v>
      </c>
      <c r="R198" t="s">
        <v>2228</v>
      </c>
      <c r="S198" t="s">
        <v>148</v>
      </c>
      <c r="T198" t="s">
        <v>149</v>
      </c>
      <c r="U198" t="s">
        <v>729</v>
      </c>
      <c r="V198" t="s">
        <v>151</v>
      </c>
      <c r="W198" t="s">
        <v>152</v>
      </c>
      <c r="X198" t="s">
        <v>153</v>
      </c>
      <c r="Y198" t="s">
        <v>179</v>
      </c>
      <c r="Z198" t="s">
        <v>155</v>
      </c>
      <c r="AA198" t="s">
        <v>156</v>
      </c>
      <c r="AB198" t="s">
        <v>158</v>
      </c>
      <c r="AC198" t="s">
        <v>159</v>
      </c>
      <c r="AD198" t="s">
        <v>69</v>
      </c>
      <c r="AE198" t="s">
        <v>160</v>
      </c>
    </row>
    <row r="199" spans="1:31" x14ac:dyDescent="0.2">
      <c r="A199" t="s">
        <v>730</v>
      </c>
      <c r="B199" t="s">
        <v>139</v>
      </c>
      <c r="C199" t="s">
        <v>69</v>
      </c>
      <c r="D199">
        <v>258</v>
      </c>
      <c r="E199">
        <v>2565943644</v>
      </c>
      <c r="F199" s="23">
        <f t="shared" si="3"/>
        <v>0.16037147774999999</v>
      </c>
      <c r="G199" t="s">
        <v>16</v>
      </c>
      <c r="H199" t="s">
        <v>619</v>
      </c>
      <c r="I199" t="s">
        <v>141</v>
      </c>
      <c r="J199">
        <v>1641486204</v>
      </c>
      <c r="K199" t="s">
        <v>142</v>
      </c>
      <c r="L199" t="s">
        <v>143</v>
      </c>
      <c r="M199" t="s">
        <v>144</v>
      </c>
      <c r="N199" t="s">
        <v>216</v>
      </c>
      <c r="O199" t="s">
        <v>146</v>
      </c>
      <c r="P199" t="s">
        <v>731</v>
      </c>
      <c r="Q199" t="s">
        <v>25</v>
      </c>
      <c r="R199" t="s">
        <v>2228</v>
      </c>
      <c r="S199" t="s">
        <v>148</v>
      </c>
      <c r="T199" t="s">
        <v>149</v>
      </c>
      <c r="U199" t="s">
        <v>732</v>
      </c>
      <c r="V199" t="s">
        <v>151</v>
      </c>
      <c r="W199" t="s">
        <v>152</v>
      </c>
      <c r="X199" t="s">
        <v>153</v>
      </c>
      <c r="Y199" t="s">
        <v>179</v>
      </c>
      <c r="Z199" t="s">
        <v>155</v>
      </c>
      <c r="AA199" t="s">
        <v>156</v>
      </c>
      <c r="AB199" t="s">
        <v>158</v>
      </c>
      <c r="AC199" t="s">
        <v>159</v>
      </c>
      <c r="AD199" t="s">
        <v>69</v>
      </c>
      <c r="AE199" t="s">
        <v>160</v>
      </c>
    </row>
    <row r="200" spans="1:31" x14ac:dyDescent="0.2">
      <c r="A200" t="s">
        <v>733</v>
      </c>
      <c r="B200" t="s">
        <v>139</v>
      </c>
      <c r="C200" t="s">
        <v>69</v>
      </c>
      <c r="D200">
        <v>258</v>
      </c>
      <c r="E200">
        <v>2422377738</v>
      </c>
      <c r="F200" s="23">
        <f t="shared" si="3"/>
        <v>0.15139860862499999</v>
      </c>
      <c r="G200" t="s">
        <v>16</v>
      </c>
      <c r="H200" t="s">
        <v>619</v>
      </c>
      <c r="I200" t="s">
        <v>141</v>
      </c>
      <c r="J200">
        <v>1576872297</v>
      </c>
      <c r="K200" t="s">
        <v>142</v>
      </c>
      <c r="L200" t="s">
        <v>143</v>
      </c>
      <c r="M200" t="s">
        <v>144</v>
      </c>
      <c r="N200" t="s">
        <v>216</v>
      </c>
      <c r="O200" t="s">
        <v>163</v>
      </c>
      <c r="P200" t="s">
        <v>734</v>
      </c>
      <c r="Q200" t="s">
        <v>25</v>
      </c>
      <c r="R200" t="s">
        <v>2228</v>
      </c>
      <c r="S200" t="s">
        <v>148</v>
      </c>
      <c r="T200" t="s">
        <v>149</v>
      </c>
      <c r="U200" t="s">
        <v>735</v>
      </c>
      <c r="V200" t="s">
        <v>151</v>
      </c>
      <c r="W200" t="s">
        <v>152</v>
      </c>
      <c r="X200" t="s">
        <v>153</v>
      </c>
      <c r="Y200" t="s">
        <v>179</v>
      </c>
      <c r="Z200" t="s">
        <v>155</v>
      </c>
      <c r="AA200" t="s">
        <v>156</v>
      </c>
      <c r="AB200" t="s">
        <v>158</v>
      </c>
      <c r="AC200" t="s">
        <v>159</v>
      </c>
      <c r="AD200" t="s">
        <v>69</v>
      </c>
      <c r="AE200" t="s">
        <v>160</v>
      </c>
    </row>
    <row r="201" spans="1:31" x14ac:dyDescent="0.2">
      <c r="A201" t="s">
        <v>736</v>
      </c>
      <c r="B201" t="s">
        <v>139</v>
      </c>
      <c r="C201" t="s">
        <v>69</v>
      </c>
      <c r="D201">
        <v>258</v>
      </c>
      <c r="E201">
        <v>2735255886</v>
      </c>
      <c r="F201" s="23">
        <f t="shared" si="3"/>
        <v>0.170953492875</v>
      </c>
      <c r="G201" t="s">
        <v>16</v>
      </c>
      <c r="H201" t="s">
        <v>619</v>
      </c>
      <c r="I201" t="s">
        <v>141</v>
      </c>
      <c r="J201">
        <v>1733524295</v>
      </c>
      <c r="K201" t="s">
        <v>142</v>
      </c>
      <c r="L201" t="s">
        <v>143</v>
      </c>
      <c r="M201" t="s">
        <v>144</v>
      </c>
      <c r="N201" t="s">
        <v>191</v>
      </c>
      <c r="O201" t="s">
        <v>146</v>
      </c>
      <c r="P201" t="s">
        <v>737</v>
      </c>
      <c r="Q201" t="s">
        <v>25</v>
      </c>
      <c r="R201" t="s">
        <v>2228</v>
      </c>
      <c r="S201" t="s">
        <v>148</v>
      </c>
      <c r="T201" t="s">
        <v>149</v>
      </c>
      <c r="U201" t="s">
        <v>738</v>
      </c>
      <c r="V201" t="s">
        <v>151</v>
      </c>
      <c r="W201" t="s">
        <v>152</v>
      </c>
      <c r="X201" t="s">
        <v>153</v>
      </c>
      <c r="Y201" t="s">
        <v>179</v>
      </c>
      <c r="Z201" t="s">
        <v>155</v>
      </c>
      <c r="AA201" t="s">
        <v>156</v>
      </c>
      <c r="AB201" t="s">
        <v>158</v>
      </c>
      <c r="AC201" t="s">
        <v>159</v>
      </c>
      <c r="AD201" t="s">
        <v>69</v>
      </c>
      <c r="AE201" t="s">
        <v>160</v>
      </c>
    </row>
    <row r="202" spans="1:31" x14ac:dyDescent="0.2">
      <c r="A202" t="s">
        <v>739</v>
      </c>
      <c r="B202" t="s">
        <v>139</v>
      </c>
      <c r="C202" t="s">
        <v>69</v>
      </c>
      <c r="D202">
        <v>258</v>
      </c>
      <c r="E202">
        <v>2740602678</v>
      </c>
      <c r="F202" s="23">
        <f t="shared" si="3"/>
        <v>0.17128766737500001</v>
      </c>
      <c r="G202" t="s">
        <v>16</v>
      </c>
      <c r="H202" t="s">
        <v>619</v>
      </c>
      <c r="I202" t="s">
        <v>141</v>
      </c>
      <c r="J202">
        <v>1768297014</v>
      </c>
      <c r="K202" t="s">
        <v>142</v>
      </c>
      <c r="L202" t="s">
        <v>143</v>
      </c>
      <c r="M202" t="s">
        <v>167</v>
      </c>
      <c r="N202" t="s">
        <v>145</v>
      </c>
      <c r="O202" t="s">
        <v>146</v>
      </c>
      <c r="P202" t="s">
        <v>740</v>
      </c>
      <c r="Q202" t="s">
        <v>25</v>
      </c>
      <c r="R202" t="s">
        <v>2228</v>
      </c>
      <c r="S202" t="s">
        <v>148</v>
      </c>
      <c r="T202" t="s">
        <v>149</v>
      </c>
      <c r="U202" t="s">
        <v>741</v>
      </c>
      <c r="V202" t="s">
        <v>151</v>
      </c>
      <c r="W202" t="s">
        <v>152</v>
      </c>
      <c r="X202" t="s">
        <v>153</v>
      </c>
      <c r="Y202" t="s">
        <v>179</v>
      </c>
      <c r="Z202" t="s">
        <v>155</v>
      </c>
      <c r="AA202" t="s">
        <v>156</v>
      </c>
      <c r="AB202" t="s">
        <v>158</v>
      </c>
      <c r="AC202" t="s">
        <v>159</v>
      </c>
      <c r="AD202" t="s">
        <v>69</v>
      </c>
      <c r="AE202" t="s">
        <v>160</v>
      </c>
    </row>
    <row r="203" spans="1:31" x14ac:dyDescent="0.2">
      <c r="A203" t="s">
        <v>742</v>
      </c>
      <c r="B203" t="s">
        <v>139</v>
      </c>
      <c r="C203" t="s">
        <v>69</v>
      </c>
      <c r="D203">
        <v>258</v>
      </c>
      <c r="E203">
        <v>2498185620</v>
      </c>
      <c r="F203" s="23">
        <f t="shared" si="3"/>
        <v>0.15613660125000001</v>
      </c>
      <c r="G203" t="s">
        <v>16</v>
      </c>
      <c r="H203" t="s">
        <v>619</v>
      </c>
      <c r="I203" t="s">
        <v>141</v>
      </c>
      <c r="J203">
        <v>1577782127</v>
      </c>
      <c r="K203" t="s">
        <v>142</v>
      </c>
      <c r="L203" t="s">
        <v>143</v>
      </c>
      <c r="M203" t="s">
        <v>144</v>
      </c>
      <c r="N203" t="s">
        <v>162</v>
      </c>
      <c r="O203" t="s">
        <v>146</v>
      </c>
      <c r="P203" t="s">
        <v>743</v>
      </c>
      <c r="Q203" t="s">
        <v>25</v>
      </c>
      <c r="R203" t="s">
        <v>2228</v>
      </c>
      <c r="S203" t="s">
        <v>148</v>
      </c>
      <c r="T203" t="s">
        <v>149</v>
      </c>
      <c r="U203" t="s">
        <v>744</v>
      </c>
      <c r="V203" t="s">
        <v>151</v>
      </c>
      <c r="W203" t="s">
        <v>152</v>
      </c>
      <c r="X203" t="s">
        <v>153</v>
      </c>
      <c r="Y203" t="s">
        <v>179</v>
      </c>
      <c r="Z203" t="s">
        <v>155</v>
      </c>
      <c r="AA203" t="s">
        <v>156</v>
      </c>
      <c r="AB203" t="s">
        <v>158</v>
      </c>
      <c r="AC203" t="s">
        <v>159</v>
      </c>
      <c r="AD203" t="s">
        <v>69</v>
      </c>
      <c r="AE203" t="s">
        <v>160</v>
      </c>
    </row>
    <row r="204" spans="1:31" x14ac:dyDescent="0.2">
      <c r="A204" t="s">
        <v>745</v>
      </c>
      <c r="B204" t="s">
        <v>139</v>
      </c>
      <c r="C204" t="s">
        <v>69</v>
      </c>
      <c r="D204">
        <v>258</v>
      </c>
      <c r="E204">
        <v>1699024428</v>
      </c>
      <c r="F204" s="23">
        <f t="shared" si="3"/>
        <v>0.10618902675</v>
      </c>
      <c r="G204" t="s">
        <v>16</v>
      </c>
      <c r="H204" t="s">
        <v>619</v>
      </c>
      <c r="I204" t="s">
        <v>141</v>
      </c>
      <c r="J204">
        <v>1079527658</v>
      </c>
      <c r="K204" t="s">
        <v>142</v>
      </c>
      <c r="L204" t="s">
        <v>143</v>
      </c>
      <c r="M204" t="s">
        <v>144</v>
      </c>
      <c r="N204" t="s">
        <v>173</v>
      </c>
      <c r="O204" t="s">
        <v>184</v>
      </c>
      <c r="P204" t="s">
        <v>746</v>
      </c>
      <c r="Q204" t="s">
        <v>25</v>
      </c>
      <c r="R204" t="s">
        <v>2228</v>
      </c>
      <c r="S204" t="s">
        <v>148</v>
      </c>
      <c r="T204" t="s">
        <v>149</v>
      </c>
      <c r="U204" t="s">
        <v>747</v>
      </c>
      <c r="V204" t="s">
        <v>151</v>
      </c>
      <c r="W204" t="s">
        <v>152</v>
      </c>
      <c r="X204" t="s">
        <v>153</v>
      </c>
      <c r="Y204" t="s">
        <v>179</v>
      </c>
      <c r="Z204" t="s">
        <v>155</v>
      </c>
      <c r="AA204" t="s">
        <v>156</v>
      </c>
      <c r="AB204" t="s">
        <v>158</v>
      </c>
      <c r="AC204" t="s">
        <v>159</v>
      </c>
      <c r="AD204" t="s">
        <v>69</v>
      </c>
      <c r="AE204" t="s">
        <v>160</v>
      </c>
    </row>
    <row r="205" spans="1:31" x14ac:dyDescent="0.2">
      <c r="A205" t="s">
        <v>748</v>
      </c>
      <c r="B205" t="s">
        <v>139</v>
      </c>
      <c r="C205" t="s">
        <v>69</v>
      </c>
      <c r="D205">
        <v>258</v>
      </c>
      <c r="E205">
        <v>2452341600</v>
      </c>
      <c r="F205" s="23">
        <f t="shared" si="3"/>
        <v>0.15327135</v>
      </c>
      <c r="G205" t="s">
        <v>16</v>
      </c>
      <c r="H205" t="s">
        <v>619</v>
      </c>
      <c r="I205" t="s">
        <v>141</v>
      </c>
      <c r="J205">
        <v>1541867480</v>
      </c>
      <c r="K205" t="s">
        <v>142</v>
      </c>
      <c r="L205" t="s">
        <v>143</v>
      </c>
      <c r="M205" t="s">
        <v>144</v>
      </c>
      <c r="N205" t="s">
        <v>191</v>
      </c>
      <c r="O205" t="s">
        <v>146</v>
      </c>
      <c r="P205" t="s">
        <v>749</v>
      </c>
      <c r="Q205" t="s">
        <v>25</v>
      </c>
      <c r="R205" t="s">
        <v>2228</v>
      </c>
      <c r="S205" t="s">
        <v>148</v>
      </c>
      <c r="T205" t="s">
        <v>149</v>
      </c>
      <c r="U205" t="s">
        <v>750</v>
      </c>
      <c r="V205" t="s">
        <v>151</v>
      </c>
      <c r="W205" t="s">
        <v>152</v>
      </c>
      <c r="X205" t="s">
        <v>153</v>
      </c>
      <c r="Y205" t="s">
        <v>179</v>
      </c>
      <c r="Z205" t="s">
        <v>155</v>
      </c>
      <c r="AA205" t="s">
        <v>156</v>
      </c>
      <c r="AB205" t="s">
        <v>158</v>
      </c>
      <c r="AC205" t="s">
        <v>159</v>
      </c>
      <c r="AD205" t="s">
        <v>69</v>
      </c>
      <c r="AE205" t="s">
        <v>160</v>
      </c>
    </row>
    <row r="206" spans="1:31" x14ac:dyDescent="0.2">
      <c r="A206" t="s">
        <v>751</v>
      </c>
      <c r="B206" t="s">
        <v>139</v>
      </c>
      <c r="C206" t="s">
        <v>69</v>
      </c>
      <c r="D206">
        <v>258</v>
      </c>
      <c r="E206">
        <v>2903785614</v>
      </c>
      <c r="F206" s="23">
        <f t="shared" si="3"/>
        <v>0.18148660087499999</v>
      </c>
      <c r="G206" t="s">
        <v>16</v>
      </c>
      <c r="H206" t="s">
        <v>619</v>
      </c>
      <c r="I206" t="s">
        <v>141</v>
      </c>
      <c r="J206">
        <v>1835503971</v>
      </c>
      <c r="K206" t="s">
        <v>142</v>
      </c>
      <c r="L206" t="s">
        <v>143</v>
      </c>
      <c r="M206" t="s">
        <v>144</v>
      </c>
      <c r="N206" t="s">
        <v>173</v>
      </c>
      <c r="O206" t="s">
        <v>184</v>
      </c>
      <c r="P206" t="s">
        <v>752</v>
      </c>
      <c r="Q206" t="s">
        <v>25</v>
      </c>
      <c r="R206" t="s">
        <v>2228</v>
      </c>
      <c r="S206" t="s">
        <v>148</v>
      </c>
      <c r="T206" t="s">
        <v>149</v>
      </c>
      <c r="U206" t="s">
        <v>753</v>
      </c>
      <c r="V206" t="s">
        <v>151</v>
      </c>
      <c r="W206" t="s">
        <v>152</v>
      </c>
      <c r="X206" t="s">
        <v>153</v>
      </c>
      <c r="Y206" t="s">
        <v>179</v>
      </c>
      <c r="Z206" t="s">
        <v>155</v>
      </c>
      <c r="AA206" t="s">
        <v>156</v>
      </c>
      <c r="AB206" t="s">
        <v>158</v>
      </c>
      <c r="AC206" t="s">
        <v>159</v>
      </c>
      <c r="AD206" t="s">
        <v>69</v>
      </c>
      <c r="AE206" t="s">
        <v>160</v>
      </c>
    </row>
    <row r="207" spans="1:31" x14ac:dyDescent="0.2">
      <c r="A207" t="s">
        <v>754</v>
      </c>
      <c r="B207" t="s">
        <v>139</v>
      </c>
      <c r="C207" t="s">
        <v>69</v>
      </c>
      <c r="D207">
        <v>258</v>
      </c>
      <c r="E207">
        <v>3473856738</v>
      </c>
      <c r="F207" s="23">
        <f t="shared" si="3"/>
        <v>0.21711604612499999</v>
      </c>
      <c r="G207" t="s">
        <v>16</v>
      </c>
      <c r="H207" t="s">
        <v>619</v>
      </c>
      <c r="I207" t="s">
        <v>141</v>
      </c>
      <c r="J207">
        <v>2147738894</v>
      </c>
      <c r="K207" t="s">
        <v>142</v>
      </c>
      <c r="L207" t="s">
        <v>143</v>
      </c>
      <c r="M207" t="s">
        <v>167</v>
      </c>
      <c r="N207" t="s">
        <v>162</v>
      </c>
      <c r="O207" t="s">
        <v>146</v>
      </c>
      <c r="P207" t="s">
        <v>755</v>
      </c>
      <c r="Q207" t="s">
        <v>25</v>
      </c>
      <c r="R207" t="s">
        <v>2228</v>
      </c>
      <c r="S207" t="s">
        <v>148</v>
      </c>
      <c r="T207" t="s">
        <v>149</v>
      </c>
      <c r="U207" t="s">
        <v>756</v>
      </c>
      <c r="V207" t="s">
        <v>151</v>
      </c>
      <c r="W207" t="s">
        <v>152</v>
      </c>
      <c r="X207" t="s">
        <v>153</v>
      </c>
      <c r="Y207" t="s">
        <v>179</v>
      </c>
      <c r="Z207" t="s">
        <v>155</v>
      </c>
      <c r="AA207" t="s">
        <v>156</v>
      </c>
      <c r="AB207" t="s">
        <v>158</v>
      </c>
      <c r="AC207" t="s">
        <v>159</v>
      </c>
      <c r="AD207" t="s">
        <v>69</v>
      </c>
      <c r="AE207" t="s">
        <v>160</v>
      </c>
    </row>
    <row r="208" spans="1:31" x14ac:dyDescent="0.2">
      <c r="A208" t="s">
        <v>757</v>
      </c>
      <c r="B208" t="s">
        <v>139</v>
      </c>
      <c r="C208" t="s">
        <v>69</v>
      </c>
      <c r="D208">
        <v>258</v>
      </c>
      <c r="E208">
        <v>3112339398</v>
      </c>
      <c r="F208" s="23">
        <f t="shared" si="3"/>
        <v>0.194521212375</v>
      </c>
      <c r="G208" t="s">
        <v>16</v>
      </c>
      <c r="H208" t="s">
        <v>619</v>
      </c>
      <c r="I208" t="s">
        <v>141</v>
      </c>
      <c r="J208">
        <v>1934126159</v>
      </c>
      <c r="K208" t="s">
        <v>142</v>
      </c>
      <c r="L208" t="s">
        <v>143</v>
      </c>
      <c r="M208" t="s">
        <v>167</v>
      </c>
      <c r="N208" t="s">
        <v>162</v>
      </c>
      <c r="O208" t="s">
        <v>146</v>
      </c>
      <c r="P208" t="s">
        <v>758</v>
      </c>
      <c r="Q208" t="s">
        <v>25</v>
      </c>
      <c r="R208" t="s">
        <v>2228</v>
      </c>
      <c r="S208" t="s">
        <v>148</v>
      </c>
      <c r="T208" t="s">
        <v>149</v>
      </c>
      <c r="U208" t="s">
        <v>759</v>
      </c>
      <c r="V208" t="s">
        <v>151</v>
      </c>
      <c r="W208" t="s">
        <v>152</v>
      </c>
      <c r="X208" t="s">
        <v>153</v>
      </c>
      <c r="Y208" t="s">
        <v>179</v>
      </c>
      <c r="Z208" t="s">
        <v>155</v>
      </c>
      <c r="AA208" t="s">
        <v>156</v>
      </c>
      <c r="AB208" t="s">
        <v>158</v>
      </c>
      <c r="AC208" t="s">
        <v>159</v>
      </c>
      <c r="AD208" t="s">
        <v>69</v>
      </c>
      <c r="AE208" t="s">
        <v>160</v>
      </c>
    </row>
    <row r="209" spans="1:31" x14ac:dyDescent="0.2">
      <c r="A209" t="s">
        <v>760</v>
      </c>
      <c r="B209" t="s">
        <v>139</v>
      </c>
      <c r="C209" t="s">
        <v>69</v>
      </c>
      <c r="D209">
        <v>258</v>
      </c>
      <c r="E209">
        <v>1801745580</v>
      </c>
      <c r="F209" s="23">
        <f t="shared" si="3"/>
        <v>0.11260909875</v>
      </c>
      <c r="G209" t="s">
        <v>16</v>
      </c>
      <c r="H209" t="s">
        <v>619</v>
      </c>
      <c r="I209" t="s">
        <v>141</v>
      </c>
      <c r="J209">
        <v>1106749732</v>
      </c>
      <c r="K209" t="s">
        <v>142</v>
      </c>
      <c r="L209" t="s">
        <v>143</v>
      </c>
      <c r="M209" t="s">
        <v>167</v>
      </c>
      <c r="N209" t="s">
        <v>162</v>
      </c>
      <c r="O209" t="s">
        <v>146</v>
      </c>
      <c r="P209" t="s">
        <v>761</v>
      </c>
      <c r="Q209" t="s">
        <v>25</v>
      </c>
      <c r="R209" t="s">
        <v>2228</v>
      </c>
      <c r="S209" t="s">
        <v>148</v>
      </c>
      <c r="T209" t="s">
        <v>149</v>
      </c>
      <c r="U209" t="s">
        <v>762</v>
      </c>
      <c r="V209" t="s">
        <v>151</v>
      </c>
      <c r="W209" t="s">
        <v>152</v>
      </c>
      <c r="X209" t="s">
        <v>153</v>
      </c>
      <c r="Y209" t="s">
        <v>179</v>
      </c>
      <c r="Z209" t="s">
        <v>155</v>
      </c>
      <c r="AA209" t="s">
        <v>156</v>
      </c>
      <c r="AB209" t="s">
        <v>158</v>
      </c>
      <c r="AC209" t="s">
        <v>159</v>
      </c>
      <c r="AD209" t="s">
        <v>69</v>
      </c>
      <c r="AE209" t="s">
        <v>160</v>
      </c>
    </row>
    <row r="210" spans="1:31" x14ac:dyDescent="0.2">
      <c r="A210" t="s">
        <v>763</v>
      </c>
      <c r="B210" t="s">
        <v>139</v>
      </c>
      <c r="C210" t="s">
        <v>69</v>
      </c>
      <c r="D210">
        <v>259</v>
      </c>
      <c r="E210">
        <v>2424949919</v>
      </c>
      <c r="F210" s="23">
        <f t="shared" si="3"/>
        <v>0.15155936993749999</v>
      </c>
      <c r="G210" t="s">
        <v>16</v>
      </c>
      <c r="H210" t="s">
        <v>619</v>
      </c>
      <c r="I210" t="s">
        <v>141</v>
      </c>
      <c r="J210">
        <v>1526622007</v>
      </c>
      <c r="K210" t="s">
        <v>142</v>
      </c>
      <c r="L210" t="s">
        <v>143</v>
      </c>
      <c r="M210" t="s">
        <v>144</v>
      </c>
      <c r="N210" t="s">
        <v>216</v>
      </c>
      <c r="O210" t="s">
        <v>146</v>
      </c>
      <c r="P210" t="s">
        <v>764</v>
      </c>
      <c r="Q210" t="s">
        <v>25</v>
      </c>
      <c r="R210" t="s">
        <v>2228</v>
      </c>
      <c r="S210" t="s">
        <v>148</v>
      </c>
      <c r="T210" t="s">
        <v>149</v>
      </c>
      <c r="U210" t="s">
        <v>765</v>
      </c>
      <c r="V210" t="s">
        <v>151</v>
      </c>
      <c r="W210" t="s">
        <v>152</v>
      </c>
      <c r="X210" t="s">
        <v>153</v>
      </c>
      <c r="Y210" t="s">
        <v>179</v>
      </c>
      <c r="Z210" t="s">
        <v>155</v>
      </c>
      <c r="AA210" t="s">
        <v>156</v>
      </c>
      <c r="AB210" t="s">
        <v>158</v>
      </c>
      <c r="AC210" t="s">
        <v>159</v>
      </c>
      <c r="AD210" t="s">
        <v>69</v>
      </c>
      <c r="AE210" t="s">
        <v>160</v>
      </c>
    </row>
    <row r="211" spans="1:31" x14ac:dyDescent="0.2">
      <c r="A211" t="s">
        <v>766</v>
      </c>
      <c r="B211" t="s">
        <v>139</v>
      </c>
      <c r="C211" t="s">
        <v>69</v>
      </c>
      <c r="D211">
        <v>258</v>
      </c>
      <c r="E211">
        <v>3272582682</v>
      </c>
      <c r="F211" s="23">
        <f t="shared" si="3"/>
        <v>0.20453641762499999</v>
      </c>
      <c r="G211" t="s">
        <v>16</v>
      </c>
      <c r="H211" t="s">
        <v>619</v>
      </c>
      <c r="I211" t="s">
        <v>141</v>
      </c>
      <c r="J211">
        <v>2025495124</v>
      </c>
      <c r="K211" t="s">
        <v>142</v>
      </c>
      <c r="L211" t="s">
        <v>143</v>
      </c>
      <c r="M211" t="s">
        <v>144</v>
      </c>
      <c r="N211" t="s">
        <v>173</v>
      </c>
      <c r="O211" t="s">
        <v>184</v>
      </c>
      <c r="P211" t="s">
        <v>767</v>
      </c>
      <c r="Q211" t="s">
        <v>25</v>
      </c>
      <c r="R211" t="s">
        <v>2228</v>
      </c>
      <c r="S211" t="s">
        <v>148</v>
      </c>
      <c r="T211" t="s">
        <v>149</v>
      </c>
      <c r="U211" t="s">
        <v>768</v>
      </c>
      <c r="V211" t="s">
        <v>151</v>
      </c>
      <c r="W211" t="s">
        <v>152</v>
      </c>
      <c r="X211" t="s">
        <v>153</v>
      </c>
      <c r="Y211" t="s">
        <v>179</v>
      </c>
      <c r="Z211" t="s">
        <v>155</v>
      </c>
      <c r="AA211" t="s">
        <v>156</v>
      </c>
      <c r="AB211" t="s">
        <v>158</v>
      </c>
      <c r="AC211" t="s">
        <v>159</v>
      </c>
      <c r="AD211" t="s">
        <v>69</v>
      </c>
      <c r="AE211" t="s">
        <v>160</v>
      </c>
    </row>
    <row r="212" spans="1:31" x14ac:dyDescent="0.2">
      <c r="A212" t="s">
        <v>769</v>
      </c>
      <c r="B212" t="s">
        <v>139</v>
      </c>
      <c r="C212" t="s">
        <v>69</v>
      </c>
      <c r="D212">
        <v>258</v>
      </c>
      <c r="E212">
        <v>2291974476</v>
      </c>
      <c r="F212" s="23">
        <f t="shared" si="3"/>
        <v>0.14324840475</v>
      </c>
      <c r="G212" t="s">
        <v>16</v>
      </c>
      <c r="H212" t="s">
        <v>619</v>
      </c>
      <c r="I212" t="s">
        <v>141</v>
      </c>
      <c r="J212">
        <v>1438348172</v>
      </c>
      <c r="K212" t="s">
        <v>142</v>
      </c>
      <c r="L212" t="s">
        <v>143</v>
      </c>
      <c r="M212" t="s">
        <v>167</v>
      </c>
      <c r="N212" t="s">
        <v>145</v>
      </c>
      <c r="O212" t="s">
        <v>146</v>
      </c>
      <c r="P212" t="s">
        <v>770</v>
      </c>
      <c r="Q212" t="s">
        <v>25</v>
      </c>
      <c r="R212" t="s">
        <v>2228</v>
      </c>
      <c r="S212" t="s">
        <v>148</v>
      </c>
      <c r="T212" t="s">
        <v>149</v>
      </c>
      <c r="U212" t="s">
        <v>771</v>
      </c>
      <c r="V212" t="s">
        <v>151</v>
      </c>
      <c r="W212" t="s">
        <v>152</v>
      </c>
      <c r="X212" t="s">
        <v>153</v>
      </c>
      <c r="Y212" t="s">
        <v>179</v>
      </c>
      <c r="Z212" t="s">
        <v>155</v>
      </c>
      <c r="AA212" t="s">
        <v>156</v>
      </c>
      <c r="AB212" t="s">
        <v>158</v>
      </c>
      <c r="AC212" t="s">
        <v>159</v>
      </c>
      <c r="AD212" t="s">
        <v>69</v>
      </c>
      <c r="AE212" t="s">
        <v>160</v>
      </c>
    </row>
    <row r="213" spans="1:31" x14ac:dyDescent="0.2">
      <c r="A213" t="s">
        <v>772</v>
      </c>
      <c r="B213" t="s">
        <v>139</v>
      </c>
      <c r="C213" t="s">
        <v>69</v>
      </c>
      <c r="D213">
        <v>258</v>
      </c>
      <c r="E213">
        <v>1593797322</v>
      </c>
      <c r="F213" s="23">
        <f t="shared" si="3"/>
        <v>9.9612332624999994E-2</v>
      </c>
      <c r="G213" t="s">
        <v>16</v>
      </c>
      <c r="H213" t="s">
        <v>619</v>
      </c>
      <c r="I213" t="s">
        <v>141</v>
      </c>
      <c r="J213">
        <v>991602415</v>
      </c>
      <c r="K213" t="s">
        <v>142</v>
      </c>
      <c r="L213" t="s">
        <v>143</v>
      </c>
      <c r="M213" t="s">
        <v>144</v>
      </c>
      <c r="N213" t="s">
        <v>173</v>
      </c>
      <c r="O213" t="s">
        <v>184</v>
      </c>
      <c r="P213" t="s">
        <v>773</v>
      </c>
      <c r="Q213" t="s">
        <v>25</v>
      </c>
      <c r="R213" t="s">
        <v>2228</v>
      </c>
      <c r="S213" t="s">
        <v>148</v>
      </c>
      <c r="T213" t="s">
        <v>149</v>
      </c>
      <c r="U213" t="s">
        <v>774</v>
      </c>
      <c r="V213" t="s">
        <v>151</v>
      </c>
      <c r="W213" t="s">
        <v>152</v>
      </c>
      <c r="X213" t="s">
        <v>153</v>
      </c>
      <c r="Y213" t="s">
        <v>179</v>
      </c>
      <c r="Z213" t="s">
        <v>155</v>
      </c>
      <c r="AA213" t="s">
        <v>156</v>
      </c>
      <c r="AB213" t="s">
        <v>158</v>
      </c>
      <c r="AC213" t="s">
        <v>159</v>
      </c>
      <c r="AD213" t="s">
        <v>69</v>
      </c>
      <c r="AE213" t="s">
        <v>160</v>
      </c>
    </row>
    <row r="214" spans="1:31" x14ac:dyDescent="0.2">
      <c r="A214" t="s">
        <v>775</v>
      </c>
      <c r="B214" t="s">
        <v>139</v>
      </c>
      <c r="C214" t="s">
        <v>69</v>
      </c>
      <c r="D214">
        <v>258</v>
      </c>
      <c r="E214">
        <v>1597596372</v>
      </c>
      <c r="F214" s="23">
        <f t="shared" si="3"/>
        <v>9.9849773249999996E-2</v>
      </c>
      <c r="G214" t="s">
        <v>16</v>
      </c>
      <c r="H214" t="s">
        <v>619</v>
      </c>
      <c r="I214" t="s">
        <v>141</v>
      </c>
      <c r="J214">
        <v>983116756</v>
      </c>
      <c r="K214" t="s">
        <v>142</v>
      </c>
      <c r="L214" t="s">
        <v>143</v>
      </c>
      <c r="M214" t="s">
        <v>144</v>
      </c>
      <c r="N214" t="s">
        <v>191</v>
      </c>
      <c r="O214" t="s">
        <v>146</v>
      </c>
      <c r="P214" t="s">
        <v>776</v>
      </c>
      <c r="Q214" t="s">
        <v>25</v>
      </c>
      <c r="R214" t="s">
        <v>2228</v>
      </c>
      <c r="S214" t="s">
        <v>148</v>
      </c>
      <c r="T214" t="s">
        <v>149</v>
      </c>
      <c r="U214" t="s">
        <v>777</v>
      </c>
      <c r="V214" t="s">
        <v>151</v>
      </c>
      <c r="W214" t="s">
        <v>152</v>
      </c>
      <c r="X214" t="s">
        <v>153</v>
      </c>
      <c r="Y214" t="s">
        <v>179</v>
      </c>
      <c r="Z214" t="s">
        <v>155</v>
      </c>
      <c r="AA214" t="s">
        <v>156</v>
      </c>
      <c r="AB214" t="s">
        <v>158</v>
      </c>
      <c r="AC214" t="s">
        <v>159</v>
      </c>
      <c r="AD214" t="s">
        <v>69</v>
      </c>
      <c r="AE214" t="s">
        <v>160</v>
      </c>
    </row>
    <row r="215" spans="1:31" x14ac:dyDescent="0.2">
      <c r="A215" t="s">
        <v>778</v>
      </c>
      <c r="B215" t="s">
        <v>139</v>
      </c>
      <c r="C215" t="s">
        <v>69</v>
      </c>
      <c r="D215">
        <v>258</v>
      </c>
      <c r="E215">
        <v>2574011562</v>
      </c>
      <c r="F215" s="23">
        <f t="shared" si="3"/>
        <v>0.16087572262499999</v>
      </c>
      <c r="G215" t="s">
        <v>16</v>
      </c>
      <c r="H215" t="s">
        <v>619</v>
      </c>
      <c r="I215" t="s">
        <v>141</v>
      </c>
      <c r="J215">
        <v>1593116467</v>
      </c>
      <c r="K215" t="s">
        <v>142</v>
      </c>
      <c r="L215" t="s">
        <v>143</v>
      </c>
      <c r="M215" t="s">
        <v>144</v>
      </c>
      <c r="N215" t="s">
        <v>162</v>
      </c>
      <c r="O215" t="s">
        <v>146</v>
      </c>
      <c r="P215" t="s">
        <v>779</v>
      </c>
      <c r="Q215" t="s">
        <v>25</v>
      </c>
      <c r="R215" t="s">
        <v>2228</v>
      </c>
      <c r="S215" t="s">
        <v>148</v>
      </c>
      <c r="T215" t="s">
        <v>149</v>
      </c>
      <c r="U215" t="s">
        <v>780</v>
      </c>
      <c r="V215" t="s">
        <v>151</v>
      </c>
      <c r="W215" t="s">
        <v>152</v>
      </c>
      <c r="X215" t="s">
        <v>153</v>
      </c>
      <c r="Y215" t="s">
        <v>179</v>
      </c>
      <c r="Z215" t="s">
        <v>155</v>
      </c>
      <c r="AA215" t="s">
        <v>156</v>
      </c>
      <c r="AB215" t="s">
        <v>158</v>
      </c>
      <c r="AC215" t="s">
        <v>159</v>
      </c>
      <c r="AD215" t="s">
        <v>69</v>
      </c>
      <c r="AE215" t="s">
        <v>160</v>
      </c>
    </row>
    <row r="216" spans="1:31" x14ac:dyDescent="0.2">
      <c r="A216" t="s">
        <v>781</v>
      </c>
      <c r="B216" t="s">
        <v>139</v>
      </c>
      <c r="C216" t="s">
        <v>69</v>
      </c>
      <c r="D216">
        <v>258</v>
      </c>
      <c r="E216">
        <v>2582328450</v>
      </c>
      <c r="F216" s="23">
        <f t="shared" si="3"/>
        <v>0.16139552812499999</v>
      </c>
      <c r="G216" t="s">
        <v>16</v>
      </c>
      <c r="H216" t="s">
        <v>619</v>
      </c>
      <c r="I216" t="s">
        <v>141</v>
      </c>
      <c r="J216">
        <v>1586749678</v>
      </c>
      <c r="K216" t="s">
        <v>142</v>
      </c>
      <c r="L216" t="s">
        <v>143</v>
      </c>
      <c r="M216" t="s">
        <v>144</v>
      </c>
      <c r="N216" t="s">
        <v>162</v>
      </c>
      <c r="O216" t="s">
        <v>146</v>
      </c>
      <c r="P216" t="s">
        <v>782</v>
      </c>
      <c r="Q216" t="s">
        <v>25</v>
      </c>
      <c r="R216" t="s">
        <v>2228</v>
      </c>
      <c r="S216" t="s">
        <v>148</v>
      </c>
      <c r="T216" t="s">
        <v>149</v>
      </c>
      <c r="U216" t="s">
        <v>783</v>
      </c>
      <c r="V216" t="s">
        <v>151</v>
      </c>
      <c r="W216" t="s">
        <v>152</v>
      </c>
      <c r="X216" t="s">
        <v>153</v>
      </c>
      <c r="Y216" t="s">
        <v>179</v>
      </c>
      <c r="Z216" t="s">
        <v>155</v>
      </c>
      <c r="AA216" t="s">
        <v>156</v>
      </c>
      <c r="AB216" t="s">
        <v>158</v>
      </c>
      <c r="AC216" t="s">
        <v>159</v>
      </c>
      <c r="AD216" t="s">
        <v>69</v>
      </c>
      <c r="AE216" t="s">
        <v>160</v>
      </c>
    </row>
    <row r="217" spans="1:31" x14ac:dyDescent="0.2">
      <c r="A217" t="s">
        <v>784</v>
      </c>
      <c r="B217" t="s">
        <v>139</v>
      </c>
      <c r="C217" t="s">
        <v>69</v>
      </c>
      <c r="D217">
        <v>259</v>
      </c>
      <c r="E217">
        <v>2665866798</v>
      </c>
      <c r="F217" s="23">
        <f t="shared" si="3"/>
        <v>0.16661667487500001</v>
      </c>
      <c r="G217" t="s">
        <v>16</v>
      </c>
      <c r="H217" t="s">
        <v>619</v>
      </c>
      <c r="I217" t="s">
        <v>141</v>
      </c>
      <c r="J217">
        <v>1725308049</v>
      </c>
      <c r="K217" t="s">
        <v>142</v>
      </c>
      <c r="L217" t="s">
        <v>143</v>
      </c>
      <c r="M217" t="s">
        <v>144</v>
      </c>
      <c r="N217" t="s">
        <v>162</v>
      </c>
      <c r="O217" t="s">
        <v>184</v>
      </c>
      <c r="P217" t="s">
        <v>785</v>
      </c>
      <c r="Q217" t="s">
        <v>25</v>
      </c>
      <c r="R217" t="s">
        <v>2228</v>
      </c>
      <c r="S217" t="s">
        <v>148</v>
      </c>
      <c r="T217" t="s">
        <v>149</v>
      </c>
      <c r="U217" t="s">
        <v>786</v>
      </c>
      <c r="V217" t="s">
        <v>151</v>
      </c>
      <c r="W217" t="s">
        <v>152</v>
      </c>
      <c r="X217" t="s">
        <v>153</v>
      </c>
      <c r="Y217" t="s">
        <v>179</v>
      </c>
      <c r="Z217" t="s">
        <v>155</v>
      </c>
      <c r="AA217" t="s">
        <v>156</v>
      </c>
      <c r="AB217" t="s">
        <v>158</v>
      </c>
      <c r="AC217" t="s">
        <v>159</v>
      </c>
      <c r="AD217" t="s">
        <v>69</v>
      </c>
      <c r="AE217" t="s">
        <v>160</v>
      </c>
    </row>
    <row r="218" spans="1:31" x14ac:dyDescent="0.2">
      <c r="A218" t="s">
        <v>787</v>
      </c>
      <c r="B218" t="s">
        <v>139</v>
      </c>
      <c r="C218" t="s">
        <v>69</v>
      </c>
      <c r="D218">
        <v>258</v>
      </c>
      <c r="E218">
        <v>2517398364</v>
      </c>
      <c r="F218" s="23">
        <f t="shared" si="3"/>
        <v>0.15733739775</v>
      </c>
      <c r="G218" t="s">
        <v>16</v>
      </c>
      <c r="H218" t="s">
        <v>619</v>
      </c>
      <c r="I218" t="s">
        <v>141</v>
      </c>
      <c r="J218">
        <v>1554860306</v>
      </c>
      <c r="K218" t="s">
        <v>142</v>
      </c>
      <c r="L218" t="s">
        <v>143</v>
      </c>
      <c r="M218" t="s">
        <v>144</v>
      </c>
      <c r="N218" t="s">
        <v>191</v>
      </c>
      <c r="O218" t="s">
        <v>146</v>
      </c>
      <c r="P218" t="s">
        <v>788</v>
      </c>
      <c r="Q218" t="s">
        <v>25</v>
      </c>
      <c r="R218" t="s">
        <v>2228</v>
      </c>
      <c r="S218" t="s">
        <v>148</v>
      </c>
      <c r="T218" t="s">
        <v>149</v>
      </c>
      <c r="U218" t="s">
        <v>789</v>
      </c>
      <c r="V218" t="s">
        <v>151</v>
      </c>
      <c r="W218" t="s">
        <v>152</v>
      </c>
      <c r="X218" t="s">
        <v>153</v>
      </c>
      <c r="Y218" t="s">
        <v>179</v>
      </c>
      <c r="Z218" t="s">
        <v>155</v>
      </c>
      <c r="AA218" t="s">
        <v>156</v>
      </c>
      <c r="AB218" t="s">
        <v>158</v>
      </c>
      <c r="AC218" t="s">
        <v>159</v>
      </c>
      <c r="AD218" t="s">
        <v>69</v>
      </c>
      <c r="AE218" t="s">
        <v>160</v>
      </c>
    </row>
    <row r="219" spans="1:31" x14ac:dyDescent="0.2">
      <c r="A219" t="s">
        <v>790</v>
      </c>
      <c r="B219" t="s">
        <v>139</v>
      </c>
      <c r="C219" t="s">
        <v>69</v>
      </c>
      <c r="D219">
        <v>258</v>
      </c>
      <c r="E219">
        <v>3297933504</v>
      </c>
      <c r="F219" s="23">
        <f t="shared" si="3"/>
        <v>0.206120844</v>
      </c>
      <c r="G219" t="s">
        <v>16</v>
      </c>
      <c r="H219" t="s">
        <v>619</v>
      </c>
      <c r="I219" t="s">
        <v>141</v>
      </c>
      <c r="J219">
        <v>2056361459</v>
      </c>
      <c r="K219" t="s">
        <v>142</v>
      </c>
      <c r="L219" t="s">
        <v>143</v>
      </c>
      <c r="M219" t="s">
        <v>144</v>
      </c>
      <c r="N219" t="s">
        <v>173</v>
      </c>
      <c r="O219" t="s">
        <v>184</v>
      </c>
      <c r="P219" t="s">
        <v>791</v>
      </c>
      <c r="Q219" t="s">
        <v>25</v>
      </c>
      <c r="R219" t="s">
        <v>2228</v>
      </c>
      <c r="S219" t="s">
        <v>148</v>
      </c>
      <c r="T219" t="s">
        <v>149</v>
      </c>
      <c r="U219" t="s">
        <v>792</v>
      </c>
      <c r="V219" t="s">
        <v>151</v>
      </c>
      <c r="W219" t="s">
        <v>152</v>
      </c>
      <c r="X219" t="s">
        <v>153</v>
      </c>
      <c r="Y219" t="s">
        <v>179</v>
      </c>
      <c r="Z219" t="s">
        <v>155</v>
      </c>
      <c r="AA219" t="s">
        <v>156</v>
      </c>
      <c r="AB219" t="s">
        <v>158</v>
      </c>
      <c r="AC219" t="s">
        <v>159</v>
      </c>
      <c r="AD219" t="s">
        <v>69</v>
      </c>
      <c r="AE219" t="s">
        <v>160</v>
      </c>
    </row>
    <row r="220" spans="1:31" x14ac:dyDescent="0.2">
      <c r="A220" t="s">
        <v>793</v>
      </c>
      <c r="B220" t="s">
        <v>139</v>
      </c>
      <c r="C220" t="s">
        <v>69</v>
      </c>
      <c r="D220">
        <v>258</v>
      </c>
      <c r="E220">
        <v>3352200450</v>
      </c>
      <c r="F220" s="23">
        <f t="shared" si="3"/>
        <v>0.20951252812500001</v>
      </c>
      <c r="G220" t="s">
        <v>16</v>
      </c>
      <c r="H220" t="s">
        <v>619</v>
      </c>
      <c r="I220" t="s">
        <v>141</v>
      </c>
      <c r="J220">
        <v>2100165503</v>
      </c>
      <c r="K220" t="s">
        <v>142</v>
      </c>
      <c r="L220" t="s">
        <v>143</v>
      </c>
      <c r="M220" t="s">
        <v>144</v>
      </c>
      <c r="N220" t="s">
        <v>216</v>
      </c>
      <c r="O220" t="s">
        <v>184</v>
      </c>
      <c r="P220" t="s">
        <v>794</v>
      </c>
      <c r="Q220" t="s">
        <v>25</v>
      </c>
      <c r="R220" t="s">
        <v>2228</v>
      </c>
      <c r="S220" t="s">
        <v>148</v>
      </c>
      <c r="T220" t="s">
        <v>149</v>
      </c>
      <c r="U220" t="s">
        <v>795</v>
      </c>
      <c r="V220" t="s">
        <v>151</v>
      </c>
      <c r="W220" t="s">
        <v>152</v>
      </c>
      <c r="X220" t="s">
        <v>153</v>
      </c>
      <c r="Y220" t="s">
        <v>179</v>
      </c>
      <c r="Z220" t="s">
        <v>155</v>
      </c>
      <c r="AA220" t="s">
        <v>156</v>
      </c>
      <c r="AB220" t="s">
        <v>158</v>
      </c>
      <c r="AC220" t="s">
        <v>159</v>
      </c>
      <c r="AD220" t="s">
        <v>69</v>
      </c>
      <c r="AE220" t="s">
        <v>160</v>
      </c>
    </row>
    <row r="221" spans="1:31" x14ac:dyDescent="0.2">
      <c r="A221" t="s">
        <v>796</v>
      </c>
      <c r="B221" t="s">
        <v>139</v>
      </c>
      <c r="C221" t="s">
        <v>69</v>
      </c>
      <c r="D221">
        <v>258</v>
      </c>
      <c r="E221">
        <v>2286954054</v>
      </c>
      <c r="F221" s="23">
        <f t="shared" si="3"/>
        <v>0.14293462837500001</v>
      </c>
      <c r="G221" t="s">
        <v>16</v>
      </c>
      <c r="H221" t="s">
        <v>619</v>
      </c>
      <c r="I221" t="s">
        <v>141</v>
      </c>
      <c r="J221">
        <v>1418827845</v>
      </c>
      <c r="K221" t="s">
        <v>142</v>
      </c>
      <c r="L221" t="s">
        <v>143</v>
      </c>
      <c r="M221" t="s">
        <v>144</v>
      </c>
      <c r="N221" t="s">
        <v>191</v>
      </c>
      <c r="O221" t="s">
        <v>146</v>
      </c>
      <c r="P221" t="s">
        <v>797</v>
      </c>
      <c r="Q221" t="s">
        <v>25</v>
      </c>
      <c r="R221" t="s">
        <v>2228</v>
      </c>
      <c r="S221" t="s">
        <v>148</v>
      </c>
      <c r="T221" t="s">
        <v>149</v>
      </c>
      <c r="U221" t="s">
        <v>798</v>
      </c>
      <c r="V221" t="s">
        <v>151</v>
      </c>
      <c r="W221" t="s">
        <v>152</v>
      </c>
      <c r="X221" t="s">
        <v>153</v>
      </c>
      <c r="Y221" t="s">
        <v>179</v>
      </c>
      <c r="Z221" t="s">
        <v>155</v>
      </c>
      <c r="AA221" t="s">
        <v>156</v>
      </c>
      <c r="AB221" t="s">
        <v>158</v>
      </c>
      <c r="AC221" t="s">
        <v>159</v>
      </c>
      <c r="AD221" t="s">
        <v>69</v>
      </c>
      <c r="AE221" t="s">
        <v>160</v>
      </c>
    </row>
    <row r="222" spans="1:31" x14ac:dyDescent="0.2">
      <c r="A222" t="s">
        <v>799</v>
      </c>
      <c r="B222" t="s">
        <v>139</v>
      </c>
      <c r="C222" t="s">
        <v>69</v>
      </c>
      <c r="D222">
        <v>258</v>
      </c>
      <c r="E222">
        <v>2336571582</v>
      </c>
      <c r="F222" s="23">
        <f t="shared" si="3"/>
        <v>0.146035723875</v>
      </c>
      <c r="G222" t="s">
        <v>16</v>
      </c>
      <c r="H222" t="s">
        <v>619</v>
      </c>
      <c r="I222" t="s">
        <v>141</v>
      </c>
      <c r="J222">
        <v>1456831970</v>
      </c>
      <c r="K222" t="s">
        <v>142</v>
      </c>
      <c r="L222" t="s">
        <v>143</v>
      </c>
      <c r="M222" t="s">
        <v>144</v>
      </c>
      <c r="N222" t="s">
        <v>162</v>
      </c>
      <c r="O222" t="s">
        <v>184</v>
      </c>
      <c r="P222" t="s">
        <v>800</v>
      </c>
      <c r="Q222" t="s">
        <v>25</v>
      </c>
      <c r="R222" t="s">
        <v>2228</v>
      </c>
      <c r="S222" t="s">
        <v>148</v>
      </c>
      <c r="T222" t="s">
        <v>149</v>
      </c>
      <c r="U222" t="s">
        <v>801</v>
      </c>
      <c r="V222" t="s">
        <v>151</v>
      </c>
      <c r="W222" t="s">
        <v>152</v>
      </c>
      <c r="X222" t="s">
        <v>153</v>
      </c>
      <c r="Y222" t="s">
        <v>179</v>
      </c>
      <c r="Z222" t="s">
        <v>155</v>
      </c>
      <c r="AA222" t="s">
        <v>156</v>
      </c>
      <c r="AB222" t="s">
        <v>158</v>
      </c>
      <c r="AC222" t="s">
        <v>159</v>
      </c>
      <c r="AD222" t="s">
        <v>69</v>
      </c>
      <c r="AE222" t="s">
        <v>160</v>
      </c>
    </row>
    <row r="223" spans="1:31" x14ac:dyDescent="0.2">
      <c r="A223" t="s">
        <v>805</v>
      </c>
      <c r="B223" t="s">
        <v>139</v>
      </c>
      <c r="C223" t="s">
        <v>69</v>
      </c>
      <c r="D223">
        <v>258</v>
      </c>
      <c r="E223">
        <v>2406887934</v>
      </c>
      <c r="F223" s="23">
        <f t="shared" si="3"/>
        <v>0.15043049587499999</v>
      </c>
      <c r="G223" t="s">
        <v>16</v>
      </c>
      <c r="H223" t="s">
        <v>619</v>
      </c>
      <c r="I223" t="s">
        <v>141</v>
      </c>
      <c r="J223">
        <v>1492423786</v>
      </c>
      <c r="K223" t="s">
        <v>142</v>
      </c>
      <c r="L223" t="s">
        <v>143</v>
      </c>
      <c r="M223" t="s">
        <v>167</v>
      </c>
      <c r="N223" t="s">
        <v>162</v>
      </c>
      <c r="O223" t="s">
        <v>146</v>
      </c>
      <c r="P223" t="s">
        <v>806</v>
      </c>
      <c r="Q223" t="s">
        <v>25</v>
      </c>
      <c r="R223" t="s">
        <v>2228</v>
      </c>
      <c r="S223" t="s">
        <v>148</v>
      </c>
      <c r="T223" t="s">
        <v>149</v>
      </c>
      <c r="U223" t="s">
        <v>807</v>
      </c>
      <c r="V223" t="s">
        <v>151</v>
      </c>
      <c r="W223" t="s">
        <v>152</v>
      </c>
      <c r="X223" t="s">
        <v>153</v>
      </c>
      <c r="Y223" t="s">
        <v>179</v>
      </c>
      <c r="Z223" t="s">
        <v>155</v>
      </c>
      <c r="AA223" t="s">
        <v>156</v>
      </c>
      <c r="AB223" t="s">
        <v>158</v>
      </c>
      <c r="AC223" t="s">
        <v>159</v>
      </c>
      <c r="AD223" t="s">
        <v>69</v>
      </c>
      <c r="AE223" t="s">
        <v>160</v>
      </c>
    </row>
    <row r="224" spans="1:31" x14ac:dyDescent="0.2">
      <c r="A224" t="s">
        <v>808</v>
      </c>
      <c r="B224" t="s">
        <v>139</v>
      </c>
      <c r="C224" t="s">
        <v>69</v>
      </c>
      <c r="D224">
        <v>258</v>
      </c>
      <c r="E224">
        <v>2182746822</v>
      </c>
      <c r="F224" s="23">
        <f t="shared" si="3"/>
        <v>0.13642167637499999</v>
      </c>
      <c r="G224" t="s">
        <v>16</v>
      </c>
      <c r="H224" t="s">
        <v>619</v>
      </c>
      <c r="I224" t="s">
        <v>141</v>
      </c>
      <c r="J224">
        <v>1354291511</v>
      </c>
      <c r="K224" t="s">
        <v>142</v>
      </c>
      <c r="L224" t="s">
        <v>143</v>
      </c>
      <c r="M224" t="s">
        <v>167</v>
      </c>
      <c r="N224" t="s">
        <v>162</v>
      </c>
      <c r="O224" t="s">
        <v>146</v>
      </c>
      <c r="P224" t="s">
        <v>809</v>
      </c>
      <c r="Q224" t="s">
        <v>25</v>
      </c>
      <c r="R224" t="s">
        <v>2228</v>
      </c>
      <c r="S224" t="s">
        <v>148</v>
      </c>
      <c r="T224" t="s">
        <v>149</v>
      </c>
      <c r="U224" t="s">
        <v>810</v>
      </c>
      <c r="V224" t="s">
        <v>151</v>
      </c>
      <c r="W224" t="s">
        <v>152</v>
      </c>
      <c r="X224" t="s">
        <v>153</v>
      </c>
      <c r="Y224" t="s">
        <v>179</v>
      </c>
      <c r="Z224" t="s">
        <v>155</v>
      </c>
      <c r="AA224" t="s">
        <v>156</v>
      </c>
      <c r="AB224" t="s">
        <v>158</v>
      </c>
      <c r="AC224" t="s">
        <v>159</v>
      </c>
      <c r="AD224" t="s">
        <v>69</v>
      </c>
      <c r="AE224" t="s">
        <v>160</v>
      </c>
    </row>
    <row r="225" spans="1:31" x14ac:dyDescent="0.2">
      <c r="A225" t="s">
        <v>811</v>
      </c>
      <c r="B225" t="s">
        <v>139</v>
      </c>
      <c r="C225" t="s">
        <v>69</v>
      </c>
      <c r="D225">
        <v>258</v>
      </c>
      <c r="E225">
        <v>2223692712</v>
      </c>
      <c r="F225" s="23">
        <f t="shared" si="3"/>
        <v>0.1389807945</v>
      </c>
      <c r="G225" t="s">
        <v>16</v>
      </c>
      <c r="H225" t="s">
        <v>619</v>
      </c>
      <c r="I225" t="s">
        <v>141</v>
      </c>
      <c r="J225">
        <v>1386086885</v>
      </c>
      <c r="K225" t="s">
        <v>142</v>
      </c>
      <c r="L225" t="s">
        <v>143</v>
      </c>
      <c r="M225" t="s">
        <v>167</v>
      </c>
      <c r="N225" t="s">
        <v>162</v>
      </c>
      <c r="O225" t="s">
        <v>146</v>
      </c>
      <c r="P225" t="s">
        <v>812</v>
      </c>
      <c r="Q225" t="s">
        <v>25</v>
      </c>
      <c r="R225" t="s">
        <v>2228</v>
      </c>
      <c r="S225" t="s">
        <v>148</v>
      </c>
      <c r="T225" t="s">
        <v>149</v>
      </c>
      <c r="U225" t="s">
        <v>813</v>
      </c>
      <c r="V225" t="s">
        <v>151</v>
      </c>
      <c r="W225" t="s">
        <v>152</v>
      </c>
      <c r="X225" t="s">
        <v>153</v>
      </c>
      <c r="Y225" t="s">
        <v>179</v>
      </c>
      <c r="Z225" t="s">
        <v>155</v>
      </c>
      <c r="AA225" t="s">
        <v>156</v>
      </c>
      <c r="AB225" t="s">
        <v>158</v>
      </c>
      <c r="AC225" t="s">
        <v>159</v>
      </c>
      <c r="AD225" t="s">
        <v>69</v>
      </c>
      <c r="AE225" t="s">
        <v>160</v>
      </c>
    </row>
    <row r="226" spans="1:31" x14ac:dyDescent="0.2">
      <c r="A226" t="s">
        <v>814</v>
      </c>
      <c r="B226" t="s">
        <v>139</v>
      </c>
      <c r="C226" t="s">
        <v>69</v>
      </c>
      <c r="D226">
        <v>258</v>
      </c>
      <c r="E226">
        <v>2870592882</v>
      </c>
      <c r="F226" s="23">
        <f t="shared" si="3"/>
        <v>0.179412055125</v>
      </c>
      <c r="G226" t="s">
        <v>16</v>
      </c>
      <c r="H226" t="s">
        <v>619</v>
      </c>
      <c r="I226" t="s">
        <v>141</v>
      </c>
      <c r="J226">
        <v>1790346367</v>
      </c>
      <c r="K226" t="s">
        <v>142</v>
      </c>
      <c r="L226" t="s">
        <v>143</v>
      </c>
      <c r="M226" t="s">
        <v>144</v>
      </c>
      <c r="N226" t="s">
        <v>173</v>
      </c>
      <c r="O226" t="s">
        <v>184</v>
      </c>
      <c r="P226" t="s">
        <v>815</v>
      </c>
      <c r="Q226" t="s">
        <v>25</v>
      </c>
      <c r="R226" t="s">
        <v>2228</v>
      </c>
      <c r="S226" t="s">
        <v>148</v>
      </c>
      <c r="T226" t="s">
        <v>149</v>
      </c>
      <c r="U226" t="s">
        <v>816</v>
      </c>
      <c r="V226" t="s">
        <v>151</v>
      </c>
      <c r="W226" t="s">
        <v>152</v>
      </c>
      <c r="X226" t="s">
        <v>153</v>
      </c>
      <c r="Y226" t="s">
        <v>179</v>
      </c>
      <c r="Z226" t="s">
        <v>155</v>
      </c>
      <c r="AA226" t="s">
        <v>156</v>
      </c>
      <c r="AB226" t="s">
        <v>158</v>
      </c>
      <c r="AC226" t="s">
        <v>159</v>
      </c>
      <c r="AD226" t="s">
        <v>69</v>
      </c>
      <c r="AE226" t="s">
        <v>160</v>
      </c>
    </row>
    <row r="227" spans="1:31" x14ac:dyDescent="0.2">
      <c r="A227" t="s">
        <v>817</v>
      </c>
      <c r="B227" t="s">
        <v>139</v>
      </c>
      <c r="C227" t="s">
        <v>69</v>
      </c>
      <c r="D227">
        <v>258</v>
      </c>
      <c r="E227">
        <v>2909077194</v>
      </c>
      <c r="F227" s="23">
        <f t="shared" si="3"/>
        <v>0.181817324625</v>
      </c>
      <c r="G227" t="s">
        <v>16</v>
      </c>
      <c r="H227" t="s">
        <v>619</v>
      </c>
      <c r="I227" t="s">
        <v>141</v>
      </c>
      <c r="J227">
        <v>1823104827</v>
      </c>
      <c r="K227" t="s">
        <v>142</v>
      </c>
      <c r="L227" t="s">
        <v>143</v>
      </c>
      <c r="M227" t="s">
        <v>144</v>
      </c>
      <c r="N227" t="s">
        <v>191</v>
      </c>
      <c r="O227" t="s">
        <v>146</v>
      </c>
      <c r="P227" t="s">
        <v>818</v>
      </c>
      <c r="Q227" t="s">
        <v>25</v>
      </c>
      <c r="R227" t="s">
        <v>2228</v>
      </c>
      <c r="S227" t="s">
        <v>148</v>
      </c>
      <c r="T227" t="s">
        <v>149</v>
      </c>
      <c r="U227" t="s">
        <v>819</v>
      </c>
      <c r="V227" t="s">
        <v>151</v>
      </c>
      <c r="W227" t="s">
        <v>152</v>
      </c>
      <c r="X227" t="s">
        <v>153</v>
      </c>
      <c r="Y227" t="s">
        <v>179</v>
      </c>
      <c r="Z227" t="s">
        <v>155</v>
      </c>
      <c r="AA227" t="s">
        <v>156</v>
      </c>
      <c r="AB227" t="s">
        <v>158</v>
      </c>
      <c r="AC227" t="s">
        <v>159</v>
      </c>
      <c r="AD227" t="s">
        <v>69</v>
      </c>
      <c r="AE227" t="s">
        <v>160</v>
      </c>
    </row>
    <row r="228" spans="1:31" x14ac:dyDescent="0.2">
      <c r="A228" t="s">
        <v>820</v>
      </c>
      <c r="B228" t="s">
        <v>139</v>
      </c>
      <c r="C228" t="s">
        <v>69</v>
      </c>
      <c r="D228">
        <v>258</v>
      </c>
      <c r="E228">
        <v>2665921998</v>
      </c>
      <c r="F228" s="23">
        <f t="shared" si="3"/>
        <v>0.166620124875</v>
      </c>
      <c r="G228" t="s">
        <v>16</v>
      </c>
      <c r="H228" t="s">
        <v>619</v>
      </c>
      <c r="I228" t="s">
        <v>141</v>
      </c>
      <c r="J228">
        <v>1644571409</v>
      </c>
      <c r="K228" t="s">
        <v>142</v>
      </c>
      <c r="L228" t="s">
        <v>143</v>
      </c>
      <c r="M228" t="s">
        <v>144</v>
      </c>
      <c r="N228" t="s">
        <v>173</v>
      </c>
      <c r="O228" t="s">
        <v>184</v>
      </c>
      <c r="P228" t="s">
        <v>821</v>
      </c>
      <c r="Q228" t="s">
        <v>25</v>
      </c>
      <c r="R228" t="s">
        <v>2228</v>
      </c>
      <c r="S228" t="s">
        <v>148</v>
      </c>
      <c r="T228" t="s">
        <v>149</v>
      </c>
      <c r="U228" t="s">
        <v>822</v>
      </c>
      <c r="V228" t="s">
        <v>151</v>
      </c>
      <c r="W228" t="s">
        <v>152</v>
      </c>
      <c r="X228" t="s">
        <v>153</v>
      </c>
      <c r="Y228" t="s">
        <v>179</v>
      </c>
      <c r="Z228" t="s">
        <v>155</v>
      </c>
      <c r="AA228" t="s">
        <v>156</v>
      </c>
      <c r="AB228" t="s">
        <v>158</v>
      </c>
      <c r="AC228" t="s">
        <v>159</v>
      </c>
      <c r="AD228" t="s">
        <v>69</v>
      </c>
      <c r="AE228" t="s">
        <v>160</v>
      </c>
    </row>
    <row r="229" spans="1:31" x14ac:dyDescent="0.2">
      <c r="A229" t="s">
        <v>823</v>
      </c>
      <c r="B229" t="s">
        <v>139</v>
      </c>
      <c r="C229" t="s">
        <v>69</v>
      </c>
      <c r="D229">
        <v>258</v>
      </c>
      <c r="E229">
        <v>3029944260</v>
      </c>
      <c r="F229" s="23">
        <f t="shared" si="3"/>
        <v>0.18937151625000001</v>
      </c>
      <c r="G229" t="s">
        <v>16</v>
      </c>
      <c r="H229" t="s">
        <v>619</v>
      </c>
      <c r="I229" t="s">
        <v>141</v>
      </c>
      <c r="J229">
        <v>1877025060</v>
      </c>
      <c r="K229" t="s">
        <v>142</v>
      </c>
      <c r="L229" t="s">
        <v>143</v>
      </c>
      <c r="M229" t="s">
        <v>167</v>
      </c>
      <c r="N229" t="s">
        <v>145</v>
      </c>
      <c r="O229" t="s">
        <v>146</v>
      </c>
      <c r="P229" t="s">
        <v>824</v>
      </c>
      <c r="Q229" t="s">
        <v>25</v>
      </c>
      <c r="R229" t="s">
        <v>2228</v>
      </c>
      <c r="S229" t="s">
        <v>148</v>
      </c>
      <c r="T229" t="s">
        <v>149</v>
      </c>
      <c r="U229" t="s">
        <v>825</v>
      </c>
      <c r="V229" t="s">
        <v>151</v>
      </c>
      <c r="W229" t="s">
        <v>152</v>
      </c>
      <c r="X229" t="s">
        <v>153</v>
      </c>
      <c r="Y229" t="s">
        <v>179</v>
      </c>
      <c r="Z229" t="s">
        <v>155</v>
      </c>
      <c r="AA229" t="s">
        <v>156</v>
      </c>
      <c r="AB229" t="s">
        <v>158</v>
      </c>
      <c r="AC229" t="s">
        <v>159</v>
      </c>
      <c r="AD229" t="s">
        <v>69</v>
      </c>
      <c r="AE229" t="s">
        <v>160</v>
      </c>
    </row>
    <row r="230" spans="1:31" x14ac:dyDescent="0.2">
      <c r="A230" t="s">
        <v>826</v>
      </c>
      <c r="B230" t="s">
        <v>139</v>
      </c>
      <c r="C230" t="s">
        <v>69</v>
      </c>
      <c r="D230">
        <v>258</v>
      </c>
      <c r="E230">
        <v>2950083714</v>
      </c>
      <c r="F230" s="23">
        <f t="shared" si="3"/>
        <v>0.18438023212499999</v>
      </c>
      <c r="G230" t="s">
        <v>16</v>
      </c>
      <c r="H230" t="s">
        <v>619</v>
      </c>
      <c r="I230" t="s">
        <v>141</v>
      </c>
      <c r="J230">
        <v>1876827006</v>
      </c>
      <c r="K230" t="s">
        <v>142</v>
      </c>
      <c r="L230" t="s">
        <v>143</v>
      </c>
      <c r="M230" t="s">
        <v>144</v>
      </c>
      <c r="N230" t="s">
        <v>216</v>
      </c>
      <c r="O230" t="s">
        <v>163</v>
      </c>
      <c r="P230" t="s">
        <v>827</v>
      </c>
      <c r="Q230" t="s">
        <v>25</v>
      </c>
      <c r="R230" t="s">
        <v>2228</v>
      </c>
      <c r="S230" t="s">
        <v>148</v>
      </c>
      <c r="T230" t="s">
        <v>149</v>
      </c>
      <c r="U230" t="s">
        <v>828</v>
      </c>
      <c r="V230" t="s">
        <v>151</v>
      </c>
      <c r="W230" t="s">
        <v>152</v>
      </c>
      <c r="X230" t="s">
        <v>153</v>
      </c>
      <c r="Y230" t="s">
        <v>179</v>
      </c>
      <c r="Z230" t="s">
        <v>155</v>
      </c>
      <c r="AA230" t="s">
        <v>156</v>
      </c>
      <c r="AB230" t="s">
        <v>158</v>
      </c>
      <c r="AC230" t="s">
        <v>159</v>
      </c>
      <c r="AD230" t="s">
        <v>69</v>
      </c>
      <c r="AE230" t="s">
        <v>160</v>
      </c>
    </row>
    <row r="231" spans="1:31" x14ac:dyDescent="0.2">
      <c r="A231" t="s">
        <v>829</v>
      </c>
      <c r="B231" t="s">
        <v>139</v>
      </c>
      <c r="C231" t="s">
        <v>69</v>
      </c>
      <c r="D231">
        <v>258</v>
      </c>
      <c r="E231">
        <v>3113938482</v>
      </c>
      <c r="F231" s="23">
        <f t="shared" si="3"/>
        <v>0.194621155125</v>
      </c>
      <c r="G231" t="s">
        <v>16</v>
      </c>
      <c r="H231" t="s">
        <v>619</v>
      </c>
      <c r="I231" t="s">
        <v>141</v>
      </c>
      <c r="J231">
        <v>2011139871</v>
      </c>
      <c r="K231" t="s">
        <v>142</v>
      </c>
      <c r="L231" t="s">
        <v>143</v>
      </c>
      <c r="M231" t="s">
        <v>144</v>
      </c>
      <c r="N231" t="s">
        <v>162</v>
      </c>
      <c r="O231" t="s">
        <v>184</v>
      </c>
      <c r="P231" t="s">
        <v>830</v>
      </c>
      <c r="Q231" t="s">
        <v>25</v>
      </c>
      <c r="R231" t="s">
        <v>2228</v>
      </c>
      <c r="S231" t="s">
        <v>148</v>
      </c>
      <c r="T231" t="s">
        <v>149</v>
      </c>
      <c r="U231" t="s">
        <v>831</v>
      </c>
      <c r="V231" t="s">
        <v>151</v>
      </c>
      <c r="W231" t="s">
        <v>152</v>
      </c>
      <c r="X231" t="s">
        <v>153</v>
      </c>
      <c r="Y231" t="s">
        <v>179</v>
      </c>
      <c r="Z231" t="s">
        <v>155</v>
      </c>
      <c r="AA231" t="s">
        <v>156</v>
      </c>
      <c r="AB231" t="s">
        <v>158</v>
      </c>
      <c r="AC231" t="s">
        <v>159</v>
      </c>
      <c r="AD231" t="s">
        <v>69</v>
      </c>
      <c r="AE231" t="s">
        <v>160</v>
      </c>
    </row>
    <row r="232" spans="1:31" x14ac:dyDescent="0.2">
      <c r="A232" t="s">
        <v>832</v>
      </c>
      <c r="B232" t="s">
        <v>139</v>
      </c>
      <c r="C232" t="s">
        <v>69</v>
      </c>
      <c r="D232">
        <v>258</v>
      </c>
      <c r="E232">
        <v>2675782500</v>
      </c>
      <c r="F232" s="23">
        <f t="shared" si="3"/>
        <v>0.16723640625</v>
      </c>
      <c r="G232" t="s">
        <v>16</v>
      </c>
      <c r="H232" t="s">
        <v>619</v>
      </c>
      <c r="I232" t="s">
        <v>141</v>
      </c>
      <c r="J232">
        <v>1697748564</v>
      </c>
      <c r="K232" t="s">
        <v>142</v>
      </c>
      <c r="L232" t="s">
        <v>143</v>
      </c>
      <c r="M232" t="s">
        <v>167</v>
      </c>
      <c r="N232" t="s">
        <v>162</v>
      </c>
      <c r="O232" t="s">
        <v>146</v>
      </c>
      <c r="P232" t="s">
        <v>833</v>
      </c>
      <c r="Q232" t="s">
        <v>25</v>
      </c>
      <c r="R232" t="s">
        <v>2228</v>
      </c>
      <c r="S232" t="s">
        <v>148</v>
      </c>
      <c r="T232" t="s">
        <v>149</v>
      </c>
      <c r="U232" t="s">
        <v>834</v>
      </c>
      <c r="V232" t="s">
        <v>151</v>
      </c>
      <c r="W232" t="s">
        <v>152</v>
      </c>
      <c r="X232" t="s">
        <v>153</v>
      </c>
      <c r="Y232" t="s">
        <v>179</v>
      </c>
      <c r="Z232" t="s">
        <v>155</v>
      </c>
      <c r="AA232" t="s">
        <v>156</v>
      </c>
      <c r="AB232" t="s">
        <v>158</v>
      </c>
      <c r="AC232" t="s">
        <v>159</v>
      </c>
      <c r="AD232" t="s">
        <v>69</v>
      </c>
      <c r="AE232" t="s">
        <v>160</v>
      </c>
    </row>
    <row r="233" spans="1:31" x14ac:dyDescent="0.2">
      <c r="A233" t="s">
        <v>835</v>
      </c>
      <c r="B233" t="s">
        <v>139</v>
      </c>
      <c r="C233" t="s">
        <v>69</v>
      </c>
      <c r="D233">
        <v>258</v>
      </c>
      <c r="E233">
        <v>3681171606</v>
      </c>
      <c r="F233" s="23">
        <f t="shared" si="3"/>
        <v>0.230073225375</v>
      </c>
      <c r="G233" t="s">
        <v>16</v>
      </c>
      <c r="H233" t="s">
        <v>619</v>
      </c>
      <c r="I233" t="s">
        <v>141</v>
      </c>
      <c r="J233">
        <v>2341681238</v>
      </c>
      <c r="K233" t="s">
        <v>142</v>
      </c>
      <c r="L233" t="s">
        <v>143</v>
      </c>
      <c r="M233" t="s">
        <v>167</v>
      </c>
      <c r="N233" t="s">
        <v>162</v>
      </c>
      <c r="O233" t="s">
        <v>146</v>
      </c>
      <c r="P233" t="s">
        <v>836</v>
      </c>
      <c r="Q233" t="s">
        <v>25</v>
      </c>
      <c r="R233" t="s">
        <v>2228</v>
      </c>
      <c r="S233" t="s">
        <v>148</v>
      </c>
      <c r="T233" t="s">
        <v>149</v>
      </c>
      <c r="U233" t="s">
        <v>837</v>
      </c>
      <c r="V233" t="s">
        <v>151</v>
      </c>
      <c r="W233" t="s">
        <v>152</v>
      </c>
      <c r="X233" t="s">
        <v>153</v>
      </c>
      <c r="Y233" t="s">
        <v>179</v>
      </c>
      <c r="Z233" t="s">
        <v>155</v>
      </c>
      <c r="AA233" t="s">
        <v>156</v>
      </c>
      <c r="AB233" t="s">
        <v>158</v>
      </c>
      <c r="AC233" t="s">
        <v>159</v>
      </c>
      <c r="AD233" t="s">
        <v>69</v>
      </c>
      <c r="AE233" t="s">
        <v>160</v>
      </c>
    </row>
    <row r="234" spans="1:31" x14ac:dyDescent="0.2">
      <c r="A234" t="s">
        <v>838</v>
      </c>
      <c r="B234" t="s">
        <v>139</v>
      </c>
      <c r="C234" t="s">
        <v>85</v>
      </c>
      <c r="D234">
        <v>258</v>
      </c>
      <c r="E234">
        <v>1721530542</v>
      </c>
      <c r="F234" s="23">
        <f t="shared" si="3"/>
        <v>0.107595658875</v>
      </c>
      <c r="G234" t="s">
        <v>16</v>
      </c>
      <c r="H234" t="s">
        <v>839</v>
      </c>
      <c r="I234" t="s">
        <v>141</v>
      </c>
      <c r="J234">
        <v>1060572144</v>
      </c>
      <c r="K234" t="s">
        <v>142</v>
      </c>
      <c r="L234" t="s">
        <v>143</v>
      </c>
      <c r="M234" t="s">
        <v>144</v>
      </c>
      <c r="N234" t="s">
        <v>191</v>
      </c>
      <c r="O234" t="s">
        <v>163</v>
      </c>
      <c r="P234" t="s">
        <v>840</v>
      </c>
      <c r="Q234" t="s">
        <v>25</v>
      </c>
      <c r="R234" t="s">
        <v>2228</v>
      </c>
      <c r="S234" t="s">
        <v>148</v>
      </c>
      <c r="T234" t="s">
        <v>149</v>
      </c>
      <c r="U234" t="s">
        <v>841</v>
      </c>
      <c r="V234" t="s">
        <v>151</v>
      </c>
      <c r="W234" t="s">
        <v>152</v>
      </c>
      <c r="X234" t="s">
        <v>153</v>
      </c>
      <c r="Y234" t="s">
        <v>179</v>
      </c>
      <c r="Z234" t="s">
        <v>155</v>
      </c>
      <c r="AA234" t="s">
        <v>156</v>
      </c>
      <c r="AB234" t="s">
        <v>158</v>
      </c>
      <c r="AC234" t="s">
        <v>159</v>
      </c>
      <c r="AD234" t="s">
        <v>85</v>
      </c>
      <c r="AE234" t="s">
        <v>160</v>
      </c>
    </row>
    <row r="235" spans="1:31" x14ac:dyDescent="0.2">
      <c r="A235" t="s">
        <v>842</v>
      </c>
      <c r="B235" t="s">
        <v>139</v>
      </c>
      <c r="C235" t="s">
        <v>85</v>
      </c>
      <c r="D235">
        <v>258</v>
      </c>
      <c r="E235">
        <v>1762629168</v>
      </c>
      <c r="F235" s="23">
        <f t="shared" si="3"/>
        <v>0.11016432299999999</v>
      </c>
      <c r="G235" t="s">
        <v>16</v>
      </c>
      <c r="H235" t="s">
        <v>839</v>
      </c>
      <c r="I235" t="s">
        <v>141</v>
      </c>
      <c r="J235">
        <v>1082133611</v>
      </c>
      <c r="K235" t="s">
        <v>142</v>
      </c>
      <c r="L235" t="s">
        <v>143</v>
      </c>
      <c r="M235" t="s">
        <v>167</v>
      </c>
      <c r="N235" t="s">
        <v>173</v>
      </c>
      <c r="O235" t="s">
        <v>184</v>
      </c>
      <c r="P235" t="s">
        <v>843</v>
      </c>
      <c r="Q235" t="s">
        <v>25</v>
      </c>
      <c r="R235" t="s">
        <v>2228</v>
      </c>
      <c r="S235" t="s">
        <v>148</v>
      </c>
      <c r="T235" t="s">
        <v>149</v>
      </c>
      <c r="U235" t="s">
        <v>844</v>
      </c>
      <c r="V235" t="s">
        <v>151</v>
      </c>
      <c r="W235" t="s">
        <v>152</v>
      </c>
      <c r="X235" t="s">
        <v>153</v>
      </c>
      <c r="Y235" t="s">
        <v>179</v>
      </c>
      <c r="Z235" t="s">
        <v>155</v>
      </c>
      <c r="AA235" t="s">
        <v>156</v>
      </c>
      <c r="AB235" t="s">
        <v>158</v>
      </c>
      <c r="AC235" t="s">
        <v>159</v>
      </c>
      <c r="AD235" t="s">
        <v>85</v>
      </c>
      <c r="AE235" t="s">
        <v>160</v>
      </c>
    </row>
    <row r="236" spans="1:31" x14ac:dyDescent="0.2">
      <c r="A236" t="s">
        <v>2037</v>
      </c>
      <c r="B236" t="s">
        <v>139</v>
      </c>
      <c r="C236" t="s">
        <v>85</v>
      </c>
      <c r="D236">
        <v>258</v>
      </c>
      <c r="E236">
        <v>3000702798</v>
      </c>
      <c r="F236" s="23">
        <f t="shared" si="3"/>
        <v>0.18754392487499999</v>
      </c>
      <c r="G236" t="s">
        <v>16</v>
      </c>
      <c r="H236" t="s">
        <v>839</v>
      </c>
      <c r="I236" t="s">
        <v>141</v>
      </c>
      <c r="J236">
        <v>1849443515</v>
      </c>
      <c r="K236" t="s">
        <v>142</v>
      </c>
      <c r="L236" t="s">
        <v>143</v>
      </c>
      <c r="M236" t="s">
        <v>144</v>
      </c>
      <c r="N236" t="s">
        <v>173</v>
      </c>
      <c r="O236" t="s">
        <v>184</v>
      </c>
      <c r="P236" t="s">
        <v>2038</v>
      </c>
      <c r="Q236" t="s">
        <v>25</v>
      </c>
      <c r="R236" t="s">
        <v>2228</v>
      </c>
      <c r="S236" t="s">
        <v>148</v>
      </c>
      <c r="T236" t="s">
        <v>149</v>
      </c>
      <c r="U236" t="s">
        <v>2039</v>
      </c>
      <c r="V236" t="s">
        <v>151</v>
      </c>
      <c r="W236" t="s">
        <v>152</v>
      </c>
      <c r="X236" t="s">
        <v>153</v>
      </c>
      <c r="Y236" t="s">
        <v>179</v>
      </c>
      <c r="Z236" t="s">
        <v>155</v>
      </c>
      <c r="AA236" t="s">
        <v>156</v>
      </c>
      <c r="AB236" t="s">
        <v>158</v>
      </c>
      <c r="AC236" t="s">
        <v>159</v>
      </c>
      <c r="AD236" t="s">
        <v>85</v>
      </c>
      <c r="AE236" t="s">
        <v>160</v>
      </c>
    </row>
    <row r="237" spans="1:31" x14ac:dyDescent="0.2">
      <c r="A237" t="s">
        <v>845</v>
      </c>
      <c r="B237" t="s">
        <v>139</v>
      </c>
      <c r="C237" t="s">
        <v>85</v>
      </c>
      <c r="D237">
        <v>258</v>
      </c>
      <c r="E237">
        <v>3077629110</v>
      </c>
      <c r="F237" s="23">
        <f t="shared" si="3"/>
        <v>0.19235181937500001</v>
      </c>
      <c r="G237" t="s">
        <v>16</v>
      </c>
      <c r="H237" t="s">
        <v>839</v>
      </c>
      <c r="I237" t="s">
        <v>141</v>
      </c>
      <c r="J237">
        <v>1889341267</v>
      </c>
      <c r="K237" t="s">
        <v>142</v>
      </c>
      <c r="L237" t="s">
        <v>143</v>
      </c>
      <c r="M237" t="s">
        <v>144</v>
      </c>
      <c r="N237" t="s">
        <v>162</v>
      </c>
      <c r="O237" t="s">
        <v>184</v>
      </c>
      <c r="P237" t="s">
        <v>846</v>
      </c>
      <c r="Q237" t="s">
        <v>25</v>
      </c>
      <c r="R237" t="s">
        <v>2228</v>
      </c>
      <c r="S237" t="s">
        <v>148</v>
      </c>
      <c r="T237" t="s">
        <v>149</v>
      </c>
      <c r="U237" t="s">
        <v>847</v>
      </c>
      <c r="V237" t="s">
        <v>151</v>
      </c>
      <c r="W237" t="s">
        <v>152</v>
      </c>
      <c r="X237" t="s">
        <v>153</v>
      </c>
      <c r="Y237" t="s">
        <v>179</v>
      </c>
      <c r="Z237" t="s">
        <v>155</v>
      </c>
      <c r="AA237" t="s">
        <v>156</v>
      </c>
      <c r="AB237" t="s">
        <v>158</v>
      </c>
      <c r="AC237" t="s">
        <v>159</v>
      </c>
      <c r="AD237" t="s">
        <v>85</v>
      </c>
      <c r="AE237" t="s">
        <v>160</v>
      </c>
    </row>
    <row r="238" spans="1:31" x14ac:dyDescent="0.2">
      <c r="A238" t="s">
        <v>848</v>
      </c>
      <c r="B238" t="s">
        <v>139</v>
      </c>
      <c r="C238" t="s">
        <v>85</v>
      </c>
      <c r="D238">
        <v>258</v>
      </c>
      <c r="E238">
        <v>1517822256</v>
      </c>
      <c r="F238" s="23">
        <f t="shared" si="3"/>
        <v>9.4863891000000006E-2</v>
      </c>
      <c r="G238" t="s">
        <v>16</v>
      </c>
      <c r="H238" t="s">
        <v>839</v>
      </c>
      <c r="I238" t="s">
        <v>141</v>
      </c>
      <c r="J238">
        <v>945522549</v>
      </c>
      <c r="K238" t="s">
        <v>142</v>
      </c>
      <c r="L238" t="s">
        <v>143</v>
      </c>
      <c r="M238" t="s">
        <v>144</v>
      </c>
      <c r="N238" t="s">
        <v>162</v>
      </c>
      <c r="O238" t="s">
        <v>146</v>
      </c>
      <c r="P238" t="s">
        <v>849</v>
      </c>
      <c r="Q238" t="s">
        <v>25</v>
      </c>
      <c r="R238" t="s">
        <v>2228</v>
      </c>
      <c r="S238" t="s">
        <v>148</v>
      </c>
      <c r="T238" t="s">
        <v>149</v>
      </c>
      <c r="U238" t="s">
        <v>850</v>
      </c>
      <c r="V238" t="s">
        <v>151</v>
      </c>
      <c r="W238" t="s">
        <v>152</v>
      </c>
      <c r="X238" t="s">
        <v>153</v>
      </c>
      <c r="Y238" t="s">
        <v>179</v>
      </c>
      <c r="Z238" t="s">
        <v>155</v>
      </c>
      <c r="AA238" t="s">
        <v>156</v>
      </c>
      <c r="AB238" t="s">
        <v>158</v>
      </c>
      <c r="AC238" t="s">
        <v>159</v>
      </c>
      <c r="AD238" t="s">
        <v>85</v>
      </c>
      <c r="AE238" t="s">
        <v>160</v>
      </c>
    </row>
    <row r="239" spans="1:31" x14ac:dyDescent="0.2">
      <c r="A239" t="s">
        <v>851</v>
      </c>
      <c r="B239" t="s">
        <v>139</v>
      </c>
      <c r="C239" t="s">
        <v>85</v>
      </c>
      <c r="D239">
        <v>258</v>
      </c>
      <c r="E239">
        <v>1553395296</v>
      </c>
      <c r="F239" s="23">
        <f t="shared" si="3"/>
        <v>9.7087205999999995E-2</v>
      </c>
      <c r="G239" t="s">
        <v>16</v>
      </c>
      <c r="H239" t="s">
        <v>839</v>
      </c>
      <c r="I239" t="s">
        <v>141</v>
      </c>
      <c r="J239">
        <v>964762464</v>
      </c>
      <c r="K239" t="s">
        <v>142</v>
      </c>
      <c r="L239" t="s">
        <v>143</v>
      </c>
      <c r="M239" t="s">
        <v>144</v>
      </c>
      <c r="N239" t="s">
        <v>162</v>
      </c>
      <c r="O239" t="s">
        <v>146</v>
      </c>
      <c r="P239" t="s">
        <v>852</v>
      </c>
      <c r="Q239" t="s">
        <v>25</v>
      </c>
      <c r="R239" t="s">
        <v>2228</v>
      </c>
      <c r="S239" t="s">
        <v>148</v>
      </c>
      <c r="T239" t="s">
        <v>149</v>
      </c>
      <c r="U239" t="s">
        <v>853</v>
      </c>
      <c r="V239" t="s">
        <v>151</v>
      </c>
      <c r="W239" t="s">
        <v>152</v>
      </c>
      <c r="X239" t="s">
        <v>153</v>
      </c>
      <c r="Y239" t="s">
        <v>179</v>
      </c>
      <c r="Z239" t="s">
        <v>155</v>
      </c>
      <c r="AA239" t="s">
        <v>156</v>
      </c>
      <c r="AB239" t="s">
        <v>158</v>
      </c>
      <c r="AC239" t="s">
        <v>159</v>
      </c>
      <c r="AD239" t="s">
        <v>85</v>
      </c>
      <c r="AE239" t="s">
        <v>160</v>
      </c>
    </row>
    <row r="240" spans="1:31" x14ac:dyDescent="0.2">
      <c r="A240" t="s">
        <v>854</v>
      </c>
      <c r="B240" t="s">
        <v>139</v>
      </c>
      <c r="C240" t="s">
        <v>85</v>
      </c>
      <c r="D240">
        <v>258</v>
      </c>
      <c r="E240">
        <v>3550969842</v>
      </c>
      <c r="F240" s="23">
        <f t="shared" si="3"/>
        <v>0.22193561512500001</v>
      </c>
      <c r="G240" t="s">
        <v>16</v>
      </c>
      <c r="H240" t="s">
        <v>839</v>
      </c>
      <c r="I240" t="s">
        <v>141</v>
      </c>
      <c r="J240">
        <v>2184710529</v>
      </c>
      <c r="K240" t="s">
        <v>142</v>
      </c>
      <c r="L240" t="s">
        <v>143</v>
      </c>
      <c r="M240" t="s">
        <v>144</v>
      </c>
      <c r="N240" t="s">
        <v>173</v>
      </c>
      <c r="O240" t="s">
        <v>184</v>
      </c>
      <c r="P240" t="s">
        <v>855</v>
      </c>
      <c r="Q240" t="s">
        <v>25</v>
      </c>
      <c r="R240" t="s">
        <v>2228</v>
      </c>
      <c r="S240" t="s">
        <v>148</v>
      </c>
      <c r="T240" t="s">
        <v>149</v>
      </c>
      <c r="U240" t="s">
        <v>856</v>
      </c>
      <c r="V240" t="s">
        <v>151</v>
      </c>
      <c r="W240" t="s">
        <v>152</v>
      </c>
      <c r="X240" t="s">
        <v>153</v>
      </c>
      <c r="Y240" t="s">
        <v>179</v>
      </c>
      <c r="Z240" t="s">
        <v>155</v>
      </c>
      <c r="AA240" t="s">
        <v>156</v>
      </c>
      <c r="AB240" t="s">
        <v>158</v>
      </c>
      <c r="AC240" t="s">
        <v>159</v>
      </c>
      <c r="AD240" t="s">
        <v>85</v>
      </c>
      <c r="AE240" t="s">
        <v>160</v>
      </c>
    </row>
    <row r="241" spans="1:31" x14ac:dyDescent="0.2">
      <c r="A241" t="s">
        <v>2085</v>
      </c>
      <c r="B241" t="s">
        <v>139</v>
      </c>
      <c r="C241" t="s">
        <v>85</v>
      </c>
      <c r="D241">
        <v>258</v>
      </c>
      <c r="E241">
        <v>3638138496</v>
      </c>
      <c r="F241" s="23">
        <f t="shared" si="3"/>
        <v>0.22738365599999999</v>
      </c>
      <c r="G241" t="s">
        <v>16</v>
      </c>
      <c r="H241" t="s">
        <v>839</v>
      </c>
      <c r="I241" t="s">
        <v>141</v>
      </c>
      <c r="J241">
        <v>2230756703</v>
      </c>
      <c r="K241" t="s">
        <v>142</v>
      </c>
      <c r="L241" t="s">
        <v>143</v>
      </c>
      <c r="M241" t="s">
        <v>144</v>
      </c>
      <c r="N241" t="s">
        <v>191</v>
      </c>
      <c r="O241" t="s">
        <v>163</v>
      </c>
      <c r="P241" t="s">
        <v>2086</v>
      </c>
      <c r="Q241" t="s">
        <v>25</v>
      </c>
      <c r="R241" t="s">
        <v>2228</v>
      </c>
      <c r="S241" t="s">
        <v>148</v>
      </c>
      <c r="T241" t="s">
        <v>149</v>
      </c>
      <c r="U241" t="s">
        <v>2087</v>
      </c>
      <c r="V241" t="s">
        <v>151</v>
      </c>
      <c r="W241" t="s">
        <v>152</v>
      </c>
      <c r="X241" t="s">
        <v>153</v>
      </c>
      <c r="Y241" t="s">
        <v>179</v>
      </c>
      <c r="Z241" t="s">
        <v>155</v>
      </c>
      <c r="AA241" t="s">
        <v>156</v>
      </c>
      <c r="AB241" t="s">
        <v>158</v>
      </c>
      <c r="AC241" t="s">
        <v>159</v>
      </c>
      <c r="AD241" t="s">
        <v>85</v>
      </c>
      <c r="AE241" t="s">
        <v>160</v>
      </c>
    </row>
    <row r="242" spans="1:31" x14ac:dyDescent="0.2">
      <c r="A242" t="s">
        <v>2137</v>
      </c>
      <c r="B242" t="s">
        <v>139</v>
      </c>
      <c r="C242" t="s">
        <v>85</v>
      </c>
      <c r="D242">
        <v>258</v>
      </c>
      <c r="E242">
        <v>1990627638</v>
      </c>
      <c r="F242" s="23">
        <f t="shared" si="3"/>
        <v>0.12441422737500001</v>
      </c>
      <c r="G242" t="s">
        <v>16</v>
      </c>
      <c r="H242" t="s">
        <v>839</v>
      </c>
      <c r="I242" t="s">
        <v>141</v>
      </c>
      <c r="J242">
        <v>1242188040</v>
      </c>
      <c r="K242" t="s">
        <v>142</v>
      </c>
      <c r="L242" t="s">
        <v>143</v>
      </c>
      <c r="M242" t="s">
        <v>144</v>
      </c>
      <c r="N242" t="s">
        <v>173</v>
      </c>
      <c r="O242" t="s">
        <v>184</v>
      </c>
      <c r="P242" t="s">
        <v>2138</v>
      </c>
      <c r="Q242" t="s">
        <v>25</v>
      </c>
      <c r="R242" t="s">
        <v>2228</v>
      </c>
      <c r="S242" t="s">
        <v>148</v>
      </c>
      <c r="T242" t="s">
        <v>149</v>
      </c>
      <c r="U242" t="s">
        <v>2139</v>
      </c>
      <c r="V242" t="s">
        <v>151</v>
      </c>
      <c r="W242" t="s">
        <v>152</v>
      </c>
      <c r="X242" t="s">
        <v>153</v>
      </c>
      <c r="Y242" t="s">
        <v>179</v>
      </c>
      <c r="Z242" t="s">
        <v>155</v>
      </c>
      <c r="AA242" t="s">
        <v>156</v>
      </c>
      <c r="AB242" t="s">
        <v>158</v>
      </c>
      <c r="AC242" t="s">
        <v>159</v>
      </c>
      <c r="AD242" t="s">
        <v>85</v>
      </c>
      <c r="AE242" t="s">
        <v>160</v>
      </c>
    </row>
    <row r="243" spans="1:31" x14ac:dyDescent="0.2">
      <c r="A243" t="s">
        <v>857</v>
      </c>
      <c r="B243" t="s">
        <v>139</v>
      </c>
      <c r="C243" t="s">
        <v>85</v>
      </c>
      <c r="D243">
        <v>258</v>
      </c>
      <c r="E243">
        <v>2435582952</v>
      </c>
      <c r="F243" s="23">
        <f t="shared" si="3"/>
        <v>0.15222393449999999</v>
      </c>
      <c r="G243" t="s">
        <v>16</v>
      </c>
      <c r="H243" t="s">
        <v>839</v>
      </c>
      <c r="I243" t="s">
        <v>141</v>
      </c>
      <c r="J243">
        <v>1492606024</v>
      </c>
      <c r="K243" t="s">
        <v>142</v>
      </c>
      <c r="L243" t="s">
        <v>143</v>
      </c>
      <c r="M243" t="s">
        <v>144</v>
      </c>
      <c r="N243" t="s">
        <v>162</v>
      </c>
      <c r="O243" t="s">
        <v>146</v>
      </c>
      <c r="P243" t="s">
        <v>858</v>
      </c>
      <c r="Q243" t="s">
        <v>25</v>
      </c>
      <c r="R243" t="s">
        <v>2228</v>
      </c>
      <c r="S243" t="s">
        <v>148</v>
      </c>
      <c r="T243" t="s">
        <v>149</v>
      </c>
      <c r="U243" t="s">
        <v>859</v>
      </c>
      <c r="V243" t="s">
        <v>151</v>
      </c>
      <c r="W243" t="s">
        <v>152</v>
      </c>
      <c r="X243" t="s">
        <v>153</v>
      </c>
      <c r="Y243" t="s">
        <v>179</v>
      </c>
      <c r="Z243" t="s">
        <v>155</v>
      </c>
      <c r="AA243" t="s">
        <v>156</v>
      </c>
      <c r="AB243" t="s">
        <v>158</v>
      </c>
      <c r="AC243" t="s">
        <v>159</v>
      </c>
      <c r="AD243" t="s">
        <v>85</v>
      </c>
      <c r="AE243" t="s">
        <v>160</v>
      </c>
    </row>
    <row r="244" spans="1:31" x14ac:dyDescent="0.2">
      <c r="A244" t="s">
        <v>2058</v>
      </c>
      <c r="B244" t="s">
        <v>139</v>
      </c>
      <c r="C244" t="s">
        <v>85</v>
      </c>
      <c r="D244">
        <v>258</v>
      </c>
      <c r="E244">
        <v>2497530816</v>
      </c>
      <c r="F244" s="23">
        <f t="shared" si="3"/>
        <v>0.15609567599999999</v>
      </c>
      <c r="G244" t="s">
        <v>16</v>
      </c>
      <c r="H244" t="s">
        <v>839</v>
      </c>
      <c r="I244" t="s">
        <v>141</v>
      </c>
      <c r="J244">
        <v>1525069984</v>
      </c>
      <c r="K244" t="s">
        <v>142</v>
      </c>
      <c r="L244" t="s">
        <v>143</v>
      </c>
      <c r="M244" t="s">
        <v>144</v>
      </c>
      <c r="N244" t="s">
        <v>162</v>
      </c>
      <c r="O244" t="s">
        <v>146</v>
      </c>
      <c r="P244" t="s">
        <v>2059</v>
      </c>
      <c r="Q244" t="s">
        <v>25</v>
      </c>
      <c r="R244" t="s">
        <v>2228</v>
      </c>
      <c r="S244" t="s">
        <v>148</v>
      </c>
      <c r="T244" t="s">
        <v>149</v>
      </c>
      <c r="U244" t="s">
        <v>2060</v>
      </c>
      <c r="V244" t="s">
        <v>151</v>
      </c>
      <c r="W244" t="s">
        <v>152</v>
      </c>
      <c r="X244" t="s">
        <v>153</v>
      </c>
      <c r="Y244" t="s">
        <v>179</v>
      </c>
      <c r="Z244" t="s">
        <v>155</v>
      </c>
      <c r="AA244" t="s">
        <v>156</v>
      </c>
      <c r="AB244" t="s">
        <v>158</v>
      </c>
      <c r="AC244" t="s">
        <v>159</v>
      </c>
      <c r="AD244" t="s">
        <v>85</v>
      </c>
      <c r="AE244" t="s">
        <v>160</v>
      </c>
    </row>
    <row r="245" spans="1:31" x14ac:dyDescent="0.2">
      <c r="A245" t="s">
        <v>860</v>
      </c>
      <c r="B245" t="s">
        <v>139</v>
      </c>
      <c r="C245" t="s">
        <v>85</v>
      </c>
      <c r="D245">
        <v>258</v>
      </c>
      <c r="E245">
        <v>2023434918</v>
      </c>
      <c r="F245" s="23">
        <f t="shared" si="3"/>
        <v>0.126464682375</v>
      </c>
      <c r="G245" t="s">
        <v>16</v>
      </c>
      <c r="H245" t="s">
        <v>839</v>
      </c>
      <c r="I245" t="s">
        <v>141</v>
      </c>
      <c r="J245">
        <v>1287414518</v>
      </c>
      <c r="K245" t="s">
        <v>142</v>
      </c>
      <c r="L245" t="s">
        <v>143</v>
      </c>
      <c r="M245" t="s">
        <v>144</v>
      </c>
      <c r="N245" t="s">
        <v>162</v>
      </c>
      <c r="O245" t="s">
        <v>163</v>
      </c>
      <c r="P245" t="s">
        <v>861</v>
      </c>
      <c r="Q245" t="s">
        <v>25</v>
      </c>
      <c r="R245" t="s">
        <v>2228</v>
      </c>
      <c r="S245" t="s">
        <v>148</v>
      </c>
      <c r="T245" t="s">
        <v>149</v>
      </c>
      <c r="U245" t="s">
        <v>862</v>
      </c>
      <c r="V245" t="s">
        <v>151</v>
      </c>
      <c r="W245" t="s">
        <v>152</v>
      </c>
      <c r="X245" t="s">
        <v>153</v>
      </c>
      <c r="Y245" t="s">
        <v>179</v>
      </c>
      <c r="Z245" t="s">
        <v>155</v>
      </c>
      <c r="AA245" t="s">
        <v>156</v>
      </c>
      <c r="AB245" t="s">
        <v>158</v>
      </c>
      <c r="AC245" t="s">
        <v>159</v>
      </c>
      <c r="AD245" t="s">
        <v>85</v>
      </c>
      <c r="AE245" t="s">
        <v>160</v>
      </c>
    </row>
    <row r="246" spans="1:31" x14ac:dyDescent="0.2">
      <c r="A246" t="s">
        <v>863</v>
      </c>
      <c r="B246" t="s">
        <v>139</v>
      </c>
      <c r="C246" t="s">
        <v>85</v>
      </c>
      <c r="D246">
        <v>258</v>
      </c>
      <c r="E246">
        <v>2267834706</v>
      </c>
      <c r="F246" s="23">
        <f t="shared" si="3"/>
        <v>0.141739669125</v>
      </c>
      <c r="G246" t="s">
        <v>16</v>
      </c>
      <c r="H246" t="s">
        <v>839</v>
      </c>
      <c r="I246" t="s">
        <v>141</v>
      </c>
      <c r="J246">
        <v>1444267347</v>
      </c>
      <c r="K246" t="s">
        <v>142</v>
      </c>
      <c r="L246" t="s">
        <v>143</v>
      </c>
      <c r="M246" t="s">
        <v>144</v>
      </c>
      <c r="N246" t="s">
        <v>162</v>
      </c>
      <c r="O246" t="s">
        <v>184</v>
      </c>
      <c r="P246" t="s">
        <v>864</v>
      </c>
      <c r="Q246" t="s">
        <v>25</v>
      </c>
      <c r="R246" t="s">
        <v>2228</v>
      </c>
      <c r="S246" t="s">
        <v>148</v>
      </c>
      <c r="T246" t="s">
        <v>149</v>
      </c>
      <c r="U246" t="s">
        <v>865</v>
      </c>
      <c r="V246" t="s">
        <v>151</v>
      </c>
      <c r="W246" t="s">
        <v>152</v>
      </c>
      <c r="X246" t="s">
        <v>153</v>
      </c>
      <c r="Y246" t="s">
        <v>179</v>
      </c>
      <c r="Z246" t="s">
        <v>155</v>
      </c>
      <c r="AA246" t="s">
        <v>156</v>
      </c>
      <c r="AB246" t="s">
        <v>158</v>
      </c>
      <c r="AC246" t="s">
        <v>159</v>
      </c>
      <c r="AD246" t="s">
        <v>85</v>
      </c>
      <c r="AE246" t="s">
        <v>160</v>
      </c>
    </row>
    <row r="247" spans="1:31" x14ac:dyDescent="0.2">
      <c r="A247" t="s">
        <v>866</v>
      </c>
      <c r="B247" t="s">
        <v>139</v>
      </c>
      <c r="C247" t="s">
        <v>85</v>
      </c>
      <c r="D247">
        <v>258</v>
      </c>
      <c r="E247">
        <v>2700241674</v>
      </c>
      <c r="F247" s="23">
        <f t="shared" si="3"/>
        <v>0.168765104625</v>
      </c>
      <c r="G247" t="s">
        <v>16</v>
      </c>
      <c r="H247" t="s">
        <v>839</v>
      </c>
      <c r="I247" t="s">
        <v>141</v>
      </c>
      <c r="J247">
        <v>1665981742</v>
      </c>
      <c r="K247" t="s">
        <v>142</v>
      </c>
      <c r="L247" t="s">
        <v>143</v>
      </c>
      <c r="M247" t="s">
        <v>144</v>
      </c>
      <c r="N247" t="s">
        <v>162</v>
      </c>
      <c r="O247" t="s">
        <v>146</v>
      </c>
      <c r="P247" t="s">
        <v>867</v>
      </c>
      <c r="Q247" t="s">
        <v>25</v>
      </c>
      <c r="R247" t="s">
        <v>2228</v>
      </c>
      <c r="S247" t="s">
        <v>148</v>
      </c>
      <c r="T247" t="s">
        <v>149</v>
      </c>
      <c r="U247" t="s">
        <v>868</v>
      </c>
      <c r="V247" t="s">
        <v>151</v>
      </c>
      <c r="W247" t="s">
        <v>152</v>
      </c>
      <c r="X247" t="s">
        <v>153</v>
      </c>
      <c r="Y247" t="s">
        <v>179</v>
      </c>
      <c r="Z247" t="s">
        <v>155</v>
      </c>
      <c r="AA247" t="s">
        <v>156</v>
      </c>
      <c r="AB247" t="s">
        <v>158</v>
      </c>
      <c r="AC247" t="s">
        <v>159</v>
      </c>
      <c r="AD247" t="s">
        <v>85</v>
      </c>
      <c r="AE247" t="s">
        <v>160</v>
      </c>
    </row>
    <row r="248" spans="1:31" x14ac:dyDescent="0.2">
      <c r="A248" t="s">
        <v>869</v>
      </c>
      <c r="B248" t="s">
        <v>139</v>
      </c>
      <c r="C248" t="s">
        <v>85</v>
      </c>
      <c r="D248">
        <v>258</v>
      </c>
      <c r="E248">
        <v>2954245254</v>
      </c>
      <c r="F248" s="23">
        <f t="shared" si="3"/>
        <v>0.184640328375</v>
      </c>
      <c r="G248" t="s">
        <v>16</v>
      </c>
      <c r="H248" t="s">
        <v>839</v>
      </c>
      <c r="I248" t="s">
        <v>141</v>
      </c>
      <c r="J248">
        <v>1835949649</v>
      </c>
      <c r="K248" t="s">
        <v>142</v>
      </c>
      <c r="L248" t="s">
        <v>143</v>
      </c>
      <c r="M248" t="s">
        <v>144</v>
      </c>
      <c r="N248" t="s">
        <v>173</v>
      </c>
      <c r="O248" t="s">
        <v>184</v>
      </c>
      <c r="P248" t="s">
        <v>870</v>
      </c>
      <c r="Q248" t="s">
        <v>25</v>
      </c>
      <c r="R248" t="s">
        <v>2228</v>
      </c>
      <c r="S248" t="s">
        <v>148</v>
      </c>
      <c r="T248" t="s">
        <v>149</v>
      </c>
      <c r="U248" t="s">
        <v>871</v>
      </c>
      <c r="V248" t="s">
        <v>151</v>
      </c>
      <c r="W248" t="s">
        <v>152</v>
      </c>
      <c r="X248" t="s">
        <v>153</v>
      </c>
      <c r="Y248" t="s">
        <v>179</v>
      </c>
      <c r="Z248" t="s">
        <v>155</v>
      </c>
      <c r="AA248" t="s">
        <v>156</v>
      </c>
      <c r="AB248" t="s">
        <v>158</v>
      </c>
      <c r="AC248" t="s">
        <v>159</v>
      </c>
      <c r="AD248" t="s">
        <v>85</v>
      </c>
      <c r="AE248" t="s">
        <v>160</v>
      </c>
    </row>
    <row r="249" spans="1:31" x14ac:dyDescent="0.2">
      <c r="A249" t="s">
        <v>872</v>
      </c>
      <c r="B249" t="s">
        <v>139</v>
      </c>
      <c r="C249" t="s">
        <v>85</v>
      </c>
      <c r="D249">
        <v>258</v>
      </c>
      <c r="E249">
        <v>3343691868</v>
      </c>
      <c r="F249" s="23">
        <f t="shared" si="3"/>
        <v>0.20898074175</v>
      </c>
      <c r="G249" t="s">
        <v>16</v>
      </c>
      <c r="H249" t="s">
        <v>839</v>
      </c>
      <c r="I249" t="s">
        <v>141</v>
      </c>
      <c r="J249">
        <v>2107956289</v>
      </c>
      <c r="K249" t="s">
        <v>142</v>
      </c>
      <c r="L249" t="s">
        <v>143</v>
      </c>
      <c r="M249" t="s">
        <v>167</v>
      </c>
      <c r="N249" t="s">
        <v>173</v>
      </c>
      <c r="O249" t="s">
        <v>184</v>
      </c>
      <c r="P249" t="s">
        <v>873</v>
      </c>
      <c r="Q249" t="s">
        <v>25</v>
      </c>
      <c r="R249" t="s">
        <v>2228</v>
      </c>
      <c r="S249" t="s">
        <v>148</v>
      </c>
      <c r="T249" t="s">
        <v>149</v>
      </c>
      <c r="U249" t="s">
        <v>874</v>
      </c>
      <c r="V249" t="s">
        <v>151</v>
      </c>
      <c r="W249" t="s">
        <v>152</v>
      </c>
      <c r="X249" t="s">
        <v>153</v>
      </c>
      <c r="Y249" t="s">
        <v>179</v>
      </c>
      <c r="Z249" t="s">
        <v>155</v>
      </c>
      <c r="AA249" t="s">
        <v>156</v>
      </c>
      <c r="AB249" t="s">
        <v>158</v>
      </c>
      <c r="AC249" t="s">
        <v>159</v>
      </c>
      <c r="AD249" t="s">
        <v>85</v>
      </c>
      <c r="AE249" t="s">
        <v>160</v>
      </c>
    </row>
    <row r="250" spans="1:31" x14ac:dyDescent="0.2">
      <c r="A250" t="s">
        <v>875</v>
      </c>
      <c r="B250" t="s">
        <v>139</v>
      </c>
      <c r="C250" t="s">
        <v>85</v>
      </c>
      <c r="D250">
        <v>258</v>
      </c>
      <c r="E250">
        <v>1960063926</v>
      </c>
      <c r="F250" s="23">
        <f t="shared" si="3"/>
        <v>0.12250399537499999</v>
      </c>
      <c r="G250" t="s">
        <v>16</v>
      </c>
      <c r="H250" t="s">
        <v>839</v>
      </c>
      <c r="I250" t="s">
        <v>141</v>
      </c>
      <c r="J250">
        <v>1218567635</v>
      </c>
      <c r="K250" t="s">
        <v>142</v>
      </c>
      <c r="L250" t="s">
        <v>143</v>
      </c>
      <c r="M250" t="s">
        <v>144</v>
      </c>
      <c r="N250" t="s">
        <v>145</v>
      </c>
      <c r="O250" t="s">
        <v>146</v>
      </c>
      <c r="P250" t="s">
        <v>876</v>
      </c>
      <c r="Q250" t="s">
        <v>25</v>
      </c>
      <c r="R250" t="s">
        <v>2228</v>
      </c>
      <c r="S250" t="s">
        <v>148</v>
      </c>
      <c r="T250" t="s">
        <v>149</v>
      </c>
      <c r="U250" t="s">
        <v>877</v>
      </c>
      <c r="V250" t="s">
        <v>151</v>
      </c>
      <c r="W250" t="s">
        <v>152</v>
      </c>
      <c r="X250" t="s">
        <v>153</v>
      </c>
      <c r="Y250" t="s">
        <v>179</v>
      </c>
      <c r="Z250" t="s">
        <v>155</v>
      </c>
      <c r="AA250" t="s">
        <v>156</v>
      </c>
      <c r="AB250" t="s">
        <v>158</v>
      </c>
      <c r="AC250" t="s">
        <v>159</v>
      </c>
      <c r="AD250" t="s">
        <v>85</v>
      </c>
      <c r="AE250" t="s">
        <v>160</v>
      </c>
    </row>
    <row r="251" spans="1:31" x14ac:dyDescent="0.2">
      <c r="A251" t="s">
        <v>878</v>
      </c>
      <c r="B251" t="s">
        <v>139</v>
      </c>
      <c r="C251" t="s">
        <v>85</v>
      </c>
      <c r="D251">
        <v>258</v>
      </c>
      <c r="E251">
        <v>3180811824</v>
      </c>
      <c r="F251" s="23">
        <f t="shared" si="3"/>
        <v>0.198800739</v>
      </c>
      <c r="G251" t="s">
        <v>16</v>
      </c>
      <c r="H251" t="s">
        <v>839</v>
      </c>
      <c r="I251" t="s">
        <v>141</v>
      </c>
      <c r="J251">
        <v>1987039253</v>
      </c>
      <c r="K251" t="s">
        <v>142</v>
      </c>
      <c r="L251" t="s">
        <v>143</v>
      </c>
      <c r="M251" t="s">
        <v>144</v>
      </c>
      <c r="N251" t="s">
        <v>173</v>
      </c>
      <c r="O251" t="s">
        <v>184</v>
      </c>
      <c r="P251" t="s">
        <v>879</v>
      </c>
      <c r="Q251" t="s">
        <v>25</v>
      </c>
      <c r="R251" t="s">
        <v>2228</v>
      </c>
      <c r="S251" t="s">
        <v>148</v>
      </c>
      <c r="T251" t="s">
        <v>149</v>
      </c>
      <c r="U251" t="s">
        <v>880</v>
      </c>
      <c r="V251" t="s">
        <v>151</v>
      </c>
      <c r="W251" t="s">
        <v>152</v>
      </c>
      <c r="X251" t="s">
        <v>153</v>
      </c>
      <c r="Y251" t="s">
        <v>179</v>
      </c>
      <c r="Z251" t="s">
        <v>155</v>
      </c>
      <c r="AA251" t="s">
        <v>156</v>
      </c>
      <c r="AB251" t="s">
        <v>158</v>
      </c>
      <c r="AC251" t="s">
        <v>159</v>
      </c>
      <c r="AD251" t="s">
        <v>85</v>
      </c>
      <c r="AE251" t="s">
        <v>160</v>
      </c>
    </row>
    <row r="252" spans="1:31" x14ac:dyDescent="0.2">
      <c r="A252" t="s">
        <v>881</v>
      </c>
      <c r="B252" t="s">
        <v>139</v>
      </c>
      <c r="C252" t="s">
        <v>85</v>
      </c>
      <c r="D252">
        <v>258</v>
      </c>
      <c r="E252">
        <v>1913621862</v>
      </c>
      <c r="F252" s="23">
        <f t="shared" si="3"/>
        <v>0.119601366375</v>
      </c>
      <c r="G252" t="s">
        <v>16</v>
      </c>
      <c r="H252" t="s">
        <v>839</v>
      </c>
      <c r="I252" t="s">
        <v>141</v>
      </c>
      <c r="J252">
        <v>1204460618</v>
      </c>
      <c r="K252" t="s">
        <v>142</v>
      </c>
      <c r="L252" t="s">
        <v>143</v>
      </c>
      <c r="M252" t="s">
        <v>144</v>
      </c>
      <c r="N252" t="s">
        <v>162</v>
      </c>
      <c r="O252" t="s">
        <v>146</v>
      </c>
      <c r="P252" t="s">
        <v>882</v>
      </c>
      <c r="Q252" t="s">
        <v>25</v>
      </c>
      <c r="R252" t="s">
        <v>2228</v>
      </c>
      <c r="S252" t="s">
        <v>148</v>
      </c>
      <c r="T252" t="s">
        <v>149</v>
      </c>
      <c r="U252" t="s">
        <v>883</v>
      </c>
      <c r="V252" t="s">
        <v>151</v>
      </c>
      <c r="W252" t="s">
        <v>152</v>
      </c>
      <c r="X252" t="s">
        <v>153</v>
      </c>
      <c r="Y252" t="s">
        <v>179</v>
      </c>
      <c r="Z252" t="s">
        <v>155</v>
      </c>
      <c r="AA252" t="s">
        <v>156</v>
      </c>
      <c r="AB252" t="s">
        <v>158</v>
      </c>
      <c r="AC252" t="s">
        <v>159</v>
      </c>
      <c r="AD252" t="s">
        <v>85</v>
      </c>
      <c r="AE252" t="s">
        <v>160</v>
      </c>
    </row>
    <row r="253" spans="1:31" x14ac:dyDescent="0.2">
      <c r="A253" t="s">
        <v>2064</v>
      </c>
      <c r="B253" t="s">
        <v>139</v>
      </c>
      <c r="C253" t="s">
        <v>85</v>
      </c>
      <c r="D253">
        <v>258</v>
      </c>
      <c r="E253">
        <v>4111608228</v>
      </c>
      <c r="F253" s="23">
        <f t="shared" si="3"/>
        <v>0.25697551424999998</v>
      </c>
      <c r="G253" t="s">
        <v>16</v>
      </c>
      <c r="H253" t="s">
        <v>839</v>
      </c>
      <c r="I253" t="s">
        <v>141</v>
      </c>
      <c r="J253">
        <v>2551654847</v>
      </c>
      <c r="K253" t="s">
        <v>142</v>
      </c>
      <c r="L253" t="s">
        <v>143</v>
      </c>
      <c r="M253" t="s">
        <v>167</v>
      </c>
      <c r="N253" t="s">
        <v>162</v>
      </c>
      <c r="O253" t="s">
        <v>146</v>
      </c>
      <c r="P253" t="s">
        <v>2065</v>
      </c>
      <c r="Q253" t="s">
        <v>25</v>
      </c>
      <c r="R253" t="s">
        <v>2228</v>
      </c>
      <c r="S253" t="s">
        <v>148</v>
      </c>
      <c r="T253" t="s">
        <v>149</v>
      </c>
      <c r="U253" t="s">
        <v>2066</v>
      </c>
      <c r="V253" t="s">
        <v>151</v>
      </c>
      <c r="W253" t="s">
        <v>152</v>
      </c>
      <c r="X253" t="s">
        <v>153</v>
      </c>
      <c r="Y253" t="s">
        <v>179</v>
      </c>
      <c r="Z253" t="s">
        <v>155</v>
      </c>
      <c r="AA253" t="s">
        <v>156</v>
      </c>
      <c r="AB253" t="s">
        <v>158</v>
      </c>
      <c r="AC253" t="s">
        <v>159</v>
      </c>
      <c r="AD253" t="s">
        <v>85</v>
      </c>
      <c r="AE253" t="s">
        <v>160</v>
      </c>
    </row>
    <row r="254" spans="1:31" x14ac:dyDescent="0.2">
      <c r="A254" t="s">
        <v>884</v>
      </c>
      <c r="B254" t="s">
        <v>139</v>
      </c>
      <c r="C254" t="s">
        <v>85</v>
      </c>
      <c r="D254">
        <v>258</v>
      </c>
      <c r="E254">
        <v>4132997976</v>
      </c>
      <c r="F254" s="23">
        <f t="shared" si="3"/>
        <v>0.25831237350000003</v>
      </c>
      <c r="G254" t="s">
        <v>16</v>
      </c>
      <c r="H254" t="s">
        <v>839</v>
      </c>
      <c r="I254" t="s">
        <v>141</v>
      </c>
      <c r="J254">
        <v>2534832461</v>
      </c>
      <c r="K254" t="s">
        <v>142</v>
      </c>
      <c r="L254" t="s">
        <v>143</v>
      </c>
      <c r="M254" t="s">
        <v>144</v>
      </c>
      <c r="N254" t="s">
        <v>162</v>
      </c>
      <c r="O254" t="s">
        <v>146</v>
      </c>
      <c r="P254" t="s">
        <v>885</v>
      </c>
      <c r="Q254" t="s">
        <v>25</v>
      </c>
      <c r="R254" t="s">
        <v>2228</v>
      </c>
      <c r="S254" t="s">
        <v>148</v>
      </c>
      <c r="T254" t="s">
        <v>149</v>
      </c>
      <c r="U254" t="s">
        <v>886</v>
      </c>
      <c r="V254" t="s">
        <v>151</v>
      </c>
      <c r="W254" t="s">
        <v>152</v>
      </c>
      <c r="X254" t="s">
        <v>153</v>
      </c>
      <c r="Y254" t="s">
        <v>179</v>
      </c>
      <c r="Z254" t="s">
        <v>155</v>
      </c>
      <c r="AA254" t="s">
        <v>156</v>
      </c>
      <c r="AB254" t="s">
        <v>158</v>
      </c>
      <c r="AC254" t="s">
        <v>159</v>
      </c>
      <c r="AD254" t="s">
        <v>85</v>
      </c>
      <c r="AE254" t="s">
        <v>160</v>
      </c>
    </row>
    <row r="255" spans="1:31" x14ac:dyDescent="0.2">
      <c r="A255" t="s">
        <v>887</v>
      </c>
      <c r="B255" t="s">
        <v>139</v>
      </c>
      <c r="C255" t="s">
        <v>85</v>
      </c>
      <c r="D255">
        <v>258</v>
      </c>
      <c r="E255">
        <v>4234537230</v>
      </c>
      <c r="F255" s="23">
        <f t="shared" si="3"/>
        <v>0.264658576875</v>
      </c>
      <c r="G255" t="s">
        <v>16</v>
      </c>
      <c r="H255" t="s">
        <v>839</v>
      </c>
      <c r="I255" t="s">
        <v>141</v>
      </c>
      <c r="J255">
        <v>2588443570</v>
      </c>
      <c r="K255" t="s">
        <v>142</v>
      </c>
      <c r="L255" t="s">
        <v>143</v>
      </c>
      <c r="M255" t="s">
        <v>144</v>
      </c>
      <c r="N255" t="s">
        <v>145</v>
      </c>
      <c r="O255" t="s">
        <v>146</v>
      </c>
      <c r="P255" t="s">
        <v>888</v>
      </c>
      <c r="Q255" t="s">
        <v>25</v>
      </c>
      <c r="R255" t="s">
        <v>2228</v>
      </c>
      <c r="S255" t="s">
        <v>148</v>
      </c>
      <c r="T255" t="s">
        <v>149</v>
      </c>
      <c r="U255" t="s">
        <v>889</v>
      </c>
      <c r="V255" t="s">
        <v>151</v>
      </c>
      <c r="W255" t="s">
        <v>152</v>
      </c>
      <c r="X255" t="s">
        <v>153</v>
      </c>
      <c r="Y255" t="s">
        <v>179</v>
      </c>
      <c r="Z255" t="s">
        <v>155</v>
      </c>
      <c r="AA255" t="s">
        <v>156</v>
      </c>
      <c r="AB255" t="s">
        <v>158</v>
      </c>
      <c r="AC255" t="s">
        <v>159</v>
      </c>
      <c r="AD255" t="s">
        <v>85</v>
      </c>
      <c r="AE255" t="s">
        <v>160</v>
      </c>
    </row>
    <row r="256" spans="1:31" x14ac:dyDescent="0.2">
      <c r="A256" t="s">
        <v>890</v>
      </c>
      <c r="B256" t="s">
        <v>139</v>
      </c>
      <c r="C256" t="s">
        <v>85</v>
      </c>
      <c r="D256">
        <v>258</v>
      </c>
      <c r="E256">
        <v>3142723800</v>
      </c>
      <c r="F256" s="23">
        <f t="shared" si="3"/>
        <v>0.19642023750000001</v>
      </c>
      <c r="G256" t="s">
        <v>16</v>
      </c>
      <c r="H256" t="s">
        <v>839</v>
      </c>
      <c r="I256" t="s">
        <v>141</v>
      </c>
      <c r="J256">
        <v>1942768013</v>
      </c>
      <c r="K256" t="s">
        <v>142</v>
      </c>
      <c r="L256" t="s">
        <v>143</v>
      </c>
      <c r="M256" t="s">
        <v>167</v>
      </c>
      <c r="N256" t="s">
        <v>173</v>
      </c>
      <c r="O256" t="s">
        <v>184</v>
      </c>
      <c r="P256" t="s">
        <v>891</v>
      </c>
      <c r="Q256" t="s">
        <v>25</v>
      </c>
      <c r="R256" t="s">
        <v>2228</v>
      </c>
      <c r="S256" t="s">
        <v>148</v>
      </c>
      <c r="T256" t="s">
        <v>149</v>
      </c>
      <c r="U256" t="s">
        <v>892</v>
      </c>
      <c r="V256" t="s">
        <v>151</v>
      </c>
      <c r="W256" t="s">
        <v>152</v>
      </c>
      <c r="X256" t="s">
        <v>153</v>
      </c>
      <c r="Y256" t="s">
        <v>179</v>
      </c>
      <c r="Z256" t="s">
        <v>155</v>
      </c>
      <c r="AA256" t="s">
        <v>156</v>
      </c>
      <c r="AB256" t="s">
        <v>158</v>
      </c>
      <c r="AC256" t="s">
        <v>159</v>
      </c>
      <c r="AD256" t="s">
        <v>85</v>
      </c>
      <c r="AE256" t="s">
        <v>160</v>
      </c>
    </row>
    <row r="257" spans="1:31" x14ac:dyDescent="0.2">
      <c r="A257" t="s">
        <v>2052</v>
      </c>
      <c r="B257" t="s">
        <v>139</v>
      </c>
      <c r="C257" t="s">
        <v>85</v>
      </c>
      <c r="D257">
        <v>258</v>
      </c>
      <c r="E257">
        <v>3217113198</v>
      </c>
      <c r="F257" s="23">
        <f t="shared" si="3"/>
        <v>0.20106957487499999</v>
      </c>
      <c r="G257" t="s">
        <v>16</v>
      </c>
      <c r="H257" t="s">
        <v>839</v>
      </c>
      <c r="I257" t="s">
        <v>141</v>
      </c>
      <c r="J257">
        <v>1981281049</v>
      </c>
      <c r="K257" t="s">
        <v>142</v>
      </c>
      <c r="L257" t="s">
        <v>143</v>
      </c>
      <c r="M257" t="s">
        <v>144</v>
      </c>
      <c r="N257" t="s">
        <v>145</v>
      </c>
      <c r="O257" t="s">
        <v>184</v>
      </c>
      <c r="P257" t="s">
        <v>2053</v>
      </c>
      <c r="Q257" t="s">
        <v>25</v>
      </c>
      <c r="R257" t="s">
        <v>2228</v>
      </c>
      <c r="S257" t="s">
        <v>148</v>
      </c>
      <c r="T257" t="s">
        <v>149</v>
      </c>
      <c r="U257" t="s">
        <v>2054</v>
      </c>
      <c r="V257" t="s">
        <v>151</v>
      </c>
      <c r="W257" t="s">
        <v>152</v>
      </c>
      <c r="X257" t="s">
        <v>153</v>
      </c>
      <c r="Y257" t="s">
        <v>179</v>
      </c>
      <c r="Z257" t="s">
        <v>155</v>
      </c>
      <c r="AA257" t="s">
        <v>156</v>
      </c>
      <c r="AB257" t="s">
        <v>158</v>
      </c>
      <c r="AC257" t="s">
        <v>159</v>
      </c>
      <c r="AD257" t="s">
        <v>85</v>
      </c>
      <c r="AE257" t="s">
        <v>160</v>
      </c>
    </row>
    <row r="258" spans="1:31" x14ac:dyDescent="0.2">
      <c r="A258" t="s">
        <v>893</v>
      </c>
      <c r="B258" t="s">
        <v>139</v>
      </c>
      <c r="C258" t="s">
        <v>85</v>
      </c>
      <c r="D258">
        <v>258</v>
      </c>
      <c r="E258">
        <v>2425735608</v>
      </c>
      <c r="F258" s="23">
        <f t="shared" ref="F258:F321" si="4">E258/16000000000</f>
        <v>0.15160847550000001</v>
      </c>
      <c r="G258" t="s">
        <v>16</v>
      </c>
      <c r="H258" t="s">
        <v>839</v>
      </c>
      <c r="I258" t="s">
        <v>141</v>
      </c>
      <c r="J258">
        <v>1529534867</v>
      </c>
      <c r="K258" t="s">
        <v>142</v>
      </c>
      <c r="L258" t="s">
        <v>143</v>
      </c>
      <c r="M258" t="s">
        <v>144</v>
      </c>
      <c r="N258" t="s">
        <v>162</v>
      </c>
      <c r="O258" t="s">
        <v>163</v>
      </c>
      <c r="P258" t="s">
        <v>894</v>
      </c>
      <c r="Q258" t="s">
        <v>25</v>
      </c>
      <c r="R258" t="s">
        <v>2228</v>
      </c>
      <c r="S258" t="s">
        <v>148</v>
      </c>
      <c r="T258" t="s">
        <v>149</v>
      </c>
      <c r="U258" t="s">
        <v>895</v>
      </c>
      <c r="V258" t="s">
        <v>151</v>
      </c>
      <c r="W258" t="s">
        <v>152</v>
      </c>
      <c r="X258" t="s">
        <v>153</v>
      </c>
      <c r="Y258" t="s">
        <v>179</v>
      </c>
      <c r="Z258" t="s">
        <v>155</v>
      </c>
      <c r="AA258" t="s">
        <v>156</v>
      </c>
      <c r="AB258" t="s">
        <v>158</v>
      </c>
      <c r="AC258" t="s">
        <v>159</v>
      </c>
      <c r="AD258" t="s">
        <v>85</v>
      </c>
      <c r="AE258" t="s">
        <v>160</v>
      </c>
    </row>
    <row r="259" spans="1:31" x14ac:dyDescent="0.2">
      <c r="A259" t="s">
        <v>896</v>
      </c>
      <c r="B259" t="s">
        <v>139</v>
      </c>
      <c r="C259" t="s">
        <v>85</v>
      </c>
      <c r="D259">
        <v>258</v>
      </c>
      <c r="E259">
        <v>2482367382</v>
      </c>
      <c r="F259" s="23">
        <f t="shared" si="4"/>
        <v>0.155147961375</v>
      </c>
      <c r="G259" t="s">
        <v>16</v>
      </c>
      <c r="H259" t="s">
        <v>839</v>
      </c>
      <c r="I259" t="s">
        <v>141</v>
      </c>
      <c r="J259">
        <v>1559925961</v>
      </c>
      <c r="K259" t="s">
        <v>142</v>
      </c>
      <c r="L259" t="s">
        <v>143</v>
      </c>
      <c r="M259" t="s">
        <v>167</v>
      </c>
      <c r="N259" t="s">
        <v>162</v>
      </c>
      <c r="O259" t="s">
        <v>146</v>
      </c>
      <c r="P259" t="s">
        <v>897</v>
      </c>
      <c r="Q259" t="s">
        <v>25</v>
      </c>
      <c r="R259" t="s">
        <v>2228</v>
      </c>
      <c r="S259" t="s">
        <v>148</v>
      </c>
      <c r="T259" t="s">
        <v>149</v>
      </c>
      <c r="U259" t="s">
        <v>898</v>
      </c>
      <c r="V259" t="s">
        <v>151</v>
      </c>
      <c r="W259" t="s">
        <v>152</v>
      </c>
      <c r="X259" t="s">
        <v>153</v>
      </c>
      <c r="Y259" t="s">
        <v>179</v>
      </c>
      <c r="Z259" t="s">
        <v>155</v>
      </c>
      <c r="AA259" t="s">
        <v>156</v>
      </c>
      <c r="AB259" t="s">
        <v>158</v>
      </c>
      <c r="AC259" t="s">
        <v>159</v>
      </c>
      <c r="AD259" t="s">
        <v>85</v>
      </c>
      <c r="AE259" t="s">
        <v>160</v>
      </c>
    </row>
    <row r="260" spans="1:31" x14ac:dyDescent="0.2">
      <c r="A260" t="s">
        <v>899</v>
      </c>
      <c r="B260" t="s">
        <v>139</v>
      </c>
      <c r="C260" t="s">
        <v>85</v>
      </c>
      <c r="D260">
        <v>258</v>
      </c>
      <c r="E260">
        <v>2504543514</v>
      </c>
      <c r="F260" s="23">
        <f t="shared" si="4"/>
        <v>0.15653396962499999</v>
      </c>
      <c r="G260" t="s">
        <v>16</v>
      </c>
      <c r="H260" t="s">
        <v>839</v>
      </c>
      <c r="I260" t="s">
        <v>141</v>
      </c>
      <c r="J260">
        <v>1533507269</v>
      </c>
      <c r="K260" t="s">
        <v>142</v>
      </c>
      <c r="L260" t="s">
        <v>143</v>
      </c>
      <c r="M260" t="s">
        <v>144</v>
      </c>
      <c r="N260" t="s">
        <v>162</v>
      </c>
      <c r="O260" t="s">
        <v>184</v>
      </c>
      <c r="P260" t="s">
        <v>900</v>
      </c>
      <c r="Q260" t="s">
        <v>25</v>
      </c>
      <c r="R260" t="s">
        <v>2228</v>
      </c>
      <c r="S260" t="s">
        <v>148</v>
      </c>
      <c r="T260" t="s">
        <v>149</v>
      </c>
      <c r="U260" t="s">
        <v>901</v>
      </c>
      <c r="V260" t="s">
        <v>151</v>
      </c>
      <c r="W260" t="s">
        <v>152</v>
      </c>
      <c r="X260" t="s">
        <v>153</v>
      </c>
      <c r="Y260" t="s">
        <v>179</v>
      </c>
      <c r="Z260" t="s">
        <v>155</v>
      </c>
      <c r="AA260" t="s">
        <v>156</v>
      </c>
      <c r="AB260" t="s">
        <v>158</v>
      </c>
      <c r="AC260" t="s">
        <v>159</v>
      </c>
      <c r="AD260" t="s">
        <v>85</v>
      </c>
      <c r="AE260" t="s">
        <v>160</v>
      </c>
    </row>
    <row r="261" spans="1:31" x14ac:dyDescent="0.2">
      <c r="A261" t="s">
        <v>902</v>
      </c>
      <c r="B261" t="s">
        <v>139</v>
      </c>
      <c r="C261" t="s">
        <v>85</v>
      </c>
      <c r="D261">
        <v>258</v>
      </c>
      <c r="E261">
        <v>2569751208</v>
      </c>
      <c r="F261" s="23">
        <f t="shared" si="4"/>
        <v>0.1606094505</v>
      </c>
      <c r="G261" t="s">
        <v>16</v>
      </c>
      <c r="H261" t="s">
        <v>839</v>
      </c>
      <c r="I261" t="s">
        <v>141</v>
      </c>
      <c r="J261">
        <v>1567542676</v>
      </c>
      <c r="K261" t="s">
        <v>142</v>
      </c>
      <c r="L261" t="s">
        <v>143</v>
      </c>
      <c r="M261" t="s">
        <v>144</v>
      </c>
      <c r="N261" t="s">
        <v>216</v>
      </c>
      <c r="O261" t="s">
        <v>146</v>
      </c>
      <c r="P261" t="s">
        <v>903</v>
      </c>
      <c r="Q261" t="s">
        <v>25</v>
      </c>
      <c r="R261" t="s">
        <v>2228</v>
      </c>
      <c r="S261" t="s">
        <v>148</v>
      </c>
      <c r="T261" t="s">
        <v>149</v>
      </c>
      <c r="U261" t="s">
        <v>904</v>
      </c>
      <c r="V261" t="s">
        <v>151</v>
      </c>
      <c r="W261" t="s">
        <v>152</v>
      </c>
      <c r="X261" t="s">
        <v>153</v>
      </c>
      <c r="Y261" t="s">
        <v>179</v>
      </c>
      <c r="Z261" t="s">
        <v>155</v>
      </c>
      <c r="AA261" t="s">
        <v>156</v>
      </c>
      <c r="AB261" t="s">
        <v>158</v>
      </c>
      <c r="AC261" t="s">
        <v>159</v>
      </c>
      <c r="AD261" t="s">
        <v>85</v>
      </c>
      <c r="AE261" t="s">
        <v>160</v>
      </c>
    </row>
    <row r="262" spans="1:31" x14ac:dyDescent="0.2">
      <c r="A262" t="s">
        <v>908</v>
      </c>
      <c r="B262" t="s">
        <v>139</v>
      </c>
      <c r="C262" t="s">
        <v>85</v>
      </c>
      <c r="D262">
        <v>258</v>
      </c>
      <c r="E262">
        <v>1884999600</v>
      </c>
      <c r="F262" s="23">
        <f t="shared" si="4"/>
        <v>0.117812475</v>
      </c>
      <c r="G262" t="s">
        <v>16</v>
      </c>
      <c r="H262" t="s">
        <v>839</v>
      </c>
      <c r="I262" t="s">
        <v>141</v>
      </c>
      <c r="J262">
        <v>1162829217</v>
      </c>
      <c r="K262" t="s">
        <v>142</v>
      </c>
      <c r="L262" t="s">
        <v>143</v>
      </c>
      <c r="M262" t="s">
        <v>144</v>
      </c>
      <c r="N262" t="s">
        <v>145</v>
      </c>
      <c r="O262" t="s">
        <v>146</v>
      </c>
      <c r="P262" t="s">
        <v>909</v>
      </c>
      <c r="Q262" t="s">
        <v>25</v>
      </c>
      <c r="R262" t="s">
        <v>2228</v>
      </c>
      <c r="S262" t="s">
        <v>148</v>
      </c>
      <c r="T262" t="s">
        <v>149</v>
      </c>
      <c r="U262" t="s">
        <v>910</v>
      </c>
      <c r="V262" t="s">
        <v>151</v>
      </c>
      <c r="W262" t="s">
        <v>152</v>
      </c>
      <c r="X262" t="s">
        <v>153</v>
      </c>
      <c r="Y262" t="s">
        <v>179</v>
      </c>
      <c r="Z262" t="s">
        <v>155</v>
      </c>
      <c r="AA262" t="s">
        <v>156</v>
      </c>
      <c r="AB262" t="s">
        <v>158</v>
      </c>
      <c r="AC262" t="s">
        <v>159</v>
      </c>
      <c r="AD262" t="s">
        <v>85</v>
      </c>
      <c r="AE262" t="s">
        <v>160</v>
      </c>
    </row>
    <row r="263" spans="1:31" x14ac:dyDescent="0.2">
      <c r="A263" t="s">
        <v>911</v>
      </c>
      <c r="B263" t="s">
        <v>139</v>
      </c>
      <c r="C263" t="s">
        <v>85</v>
      </c>
      <c r="D263">
        <v>258</v>
      </c>
      <c r="E263">
        <v>1915845306</v>
      </c>
      <c r="F263" s="23">
        <f t="shared" si="4"/>
        <v>0.119740331625</v>
      </c>
      <c r="G263" t="s">
        <v>16</v>
      </c>
      <c r="H263" t="s">
        <v>839</v>
      </c>
      <c r="I263" t="s">
        <v>141</v>
      </c>
      <c r="J263">
        <v>1190781626</v>
      </c>
      <c r="K263" t="s">
        <v>142</v>
      </c>
      <c r="L263" t="s">
        <v>143</v>
      </c>
      <c r="M263" t="s">
        <v>144</v>
      </c>
      <c r="N263" t="s">
        <v>216</v>
      </c>
      <c r="O263" t="s">
        <v>146</v>
      </c>
      <c r="P263" t="s">
        <v>912</v>
      </c>
      <c r="Q263" t="s">
        <v>25</v>
      </c>
      <c r="R263" t="s">
        <v>2228</v>
      </c>
      <c r="S263" t="s">
        <v>148</v>
      </c>
      <c r="T263" t="s">
        <v>149</v>
      </c>
      <c r="U263" t="s">
        <v>913</v>
      </c>
      <c r="V263" t="s">
        <v>151</v>
      </c>
      <c r="W263" t="s">
        <v>152</v>
      </c>
      <c r="X263" t="s">
        <v>153</v>
      </c>
      <c r="Y263" t="s">
        <v>179</v>
      </c>
      <c r="Z263" t="s">
        <v>155</v>
      </c>
      <c r="AA263" t="s">
        <v>156</v>
      </c>
      <c r="AB263" t="s">
        <v>158</v>
      </c>
      <c r="AC263" t="s">
        <v>159</v>
      </c>
      <c r="AD263" t="s">
        <v>85</v>
      </c>
      <c r="AE263" t="s">
        <v>160</v>
      </c>
    </row>
    <row r="264" spans="1:31" x14ac:dyDescent="0.2">
      <c r="A264" t="s">
        <v>2158</v>
      </c>
      <c r="B264" t="s">
        <v>139</v>
      </c>
      <c r="C264" t="s">
        <v>85</v>
      </c>
      <c r="D264">
        <v>258</v>
      </c>
      <c r="E264">
        <v>1962040980</v>
      </c>
      <c r="F264" s="23">
        <f t="shared" si="4"/>
        <v>0.12262756125</v>
      </c>
      <c r="G264" t="s">
        <v>16</v>
      </c>
      <c r="H264" t="s">
        <v>839</v>
      </c>
      <c r="I264" t="s">
        <v>141</v>
      </c>
      <c r="J264">
        <v>1215637702</v>
      </c>
      <c r="K264" t="s">
        <v>142</v>
      </c>
      <c r="L264" t="s">
        <v>143</v>
      </c>
      <c r="M264" t="s">
        <v>167</v>
      </c>
      <c r="N264" t="s">
        <v>162</v>
      </c>
      <c r="O264" t="s">
        <v>146</v>
      </c>
      <c r="P264" t="s">
        <v>2159</v>
      </c>
      <c r="Q264" t="s">
        <v>25</v>
      </c>
      <c r="R264" t="s">
        <v>2228</v>
      </c>
      <c r="S264" t="s">
        <v>148</v>
      </c>
      <c r="T264" t="s">
        <v>149</v>
      </c>
      <c r="U264" t="s">
        <v>2160</v>
      </c>
      <c r="V264" t="s">
        <v>151</v>
      </c>
      <c r="W264" t="s">
        <v>152</v>
      </c>
      <c r="X264" t="s">
        <v>153</v>
      </c>
      <c r="Y264" t="s">
        <v>179</v>
      </c>
      <c r="Z264" t="s">
        <v>155</v>
      </c>
      <c r="AA264" t="s">
        <v>156</v>
      </c>
      <c r="AB264" t="s">
        <v>158</v>
      </c>
      <c r="AC264" t="s">
        <v>159</v>
      </c>
      <c r="AD264" t="s">
        <v>85</v>
      </c>
      <c r="AE264" t="s">
        <v>160</v>
      </c>
    </row>
    <row r="265" spans="1:31" x14ac:dyDescent="0.2">
      <c r="A265" t="s">
        <v>914</v>
      </c>
      <c r="B265" t="s">
        <v>139</v>
      </c>
      <c r="C265" t="s">
        <v>85</v>
      </c>
      <c r="D265">
        <v>258</v>
      </c>
      <c r="E265">
        <v>4021301778</v>
      </c>
      <c r="F265" s="23">
        <f t="shared" si="4"/>
        <v>0.25133136112499999</v>
      </c>
      <c r="G265" t="s">
        <v>16</v>
      </c>
      <c r="H265" t="s">
        <v>839</v>
      </c>
      <c r="I265" t="s">
        <v>141</v>
      </c>
      <c r="J265">
        <v>2488205228</v>
      </c>
      <c r="K265" t="s">
        <v>142</v>
      </c>
      <c r="L265" t="s">
        <v>143</v>
      </c>
      <c r="M265" t="s">
        <v>167</v>
      </c>
      <c r="N265" t="s">
        <v>162</v>
      </c>
      <c r="O265" t="s">
        <v>146</v>
      </c>
      <c r="P265" t="s">
        <v>915</v>
      </c>
      <c r="Q265" t="s">
        <v>25</v>
      </c>
      <c r="R265" t="s">
        <v>2228</v>
      </c>
      <c r="S265" t="s">
        <v>148</v>
      </c>
      <c r="T265" t="s">
        <v>149</v>
      </c>
      <c r="U265" t="s">
        <v>916</v>
      </c>
      <c r="V265" t="s">
        <v>151</v>
      </c>
      <c r="W265" t="s">
        <v>152</v>
      </c>
      <c r="X265" t="s">
        <v>153</v>
      </c>
      <c r="Y265" t="s">
        <v>179</v>
      </c>
      <c r="Z265" t="s">
        <v>155</v>
      </c>
      <c r="AA265" t="s">
        <v>156</v>
      </c>
      <c r="AB265" t="s">
        <v>158</v>
      </c>
      <c r="AC265" t="s">
        <v>159</v>
      </c>
      <c r="AD265" t="s">
        <v>85</v>
      </c>
      <c r="AE265" t="s">
        <v>160</v>
      </c>
    </row>
    <row r="266" spans="1:31" x14ac:dyDescent="0.2">
      <c r="A266" t="s">
        <v>917</v>
      </c>
      <c r="B266" t="s">
        <v>139</v>
      </c>
      <c r="C266" t="s">
        <v>85</v>
      </c>
      <c r="D266">
        <v>258</v>
      </c>
      <c r="E266">
        <v>2731654464</v>
      </c>
      <c r="F266" s="23">
        <f t="shared" si="4"/>
        <v>0.170728404</v>
      </c>
      <c r="G266" t="s">
        <v>16</v>
      </c>
      <c r="H266" t="s">
        <v>839</v>
      </c>
      <c r="I266" t="s">
        <v>141</v>
      </c>
      <c r="J266">
        <v>1726122494</v>
      </c>
      <c r="K266" t="s">
        <v>142</v>
      </c>
      <c r="L266" t="s">
        <v>143</v>
      </c>
      <c r="M266" t="s">
        <v>144</v>
      </c>
      <c r="N266" t="s">
        <v>162</v>
      </c>
      <c r="O266" t="s">
        <v>174</v>
      </c>
      <c r="P266" t="s">
        <v>918</v>
      </c>
      <c r="Q266" t="s">
        <v>25</v>
      </c>
      <c r="R266" t="s">
        <v>2228</v>
      </c>
      <c r="S266" t="s">
        <v>148</v>
      </c>
      <c r="T266" t="s">
        <v>149</v>
      </c>
      <c r="U266" t="s">
        <v>919</v>
      </c>
      <c r="V266" t="s">
        <v>151</v>
      </c>
      <c r="W266" t="s">
        <v>152</v>
      </c>
      <c r="X266" t="s">
        <v>153</v>
      </c>
      <c r="Y266" t="s">
        <v>179</v>
      </c>
      <c r="Z266" t="s">
        <v>155</v>
      </c>
      <c r="AA266" t="s">
        <v>156</v>
      </c>
      <c r="AB266" t="s">
        <v>158</v>
      </c>
      <c r="AC266" t="s">
        <v>159</v>
      </c>
      <c r="AD266" t="s">
        <v>85</v>
      </c>
      <c r="AE266" t="s">
        <v>160</v>
      </c>
    </row>
    <row r="267" spans="1:31" x14ac:dyDescent="0.2">
      <c r="A267" t="s">
        <v>2067</v>
      </c>
      <c r="B267" t="s">
        <v>139</v>
      </c>
      <c r="C267" t="s">
        <v>85</v>
      </c>
      <c r="D267">
        <v>258</v>
      </c>
      <c r="E267">
        <v>2321564496</v>
      </c>
      <c r="F267" s="23">
        <f t="shared" si="4"/>
        <v>0.14509778100000001</v>
      </c>
      <c r="G267" t="s">
        <v>16</v>
      </c>
      <c r="H267" t="s">
        <v>839</v>
      </c>
      <c r="I267" t="s">
        <v>141</v>
      </c>
      <c r="J267">
        <v>1482121801</v>
      </c>
      <c r="K267" t="s">
        <v>142</v>
      </c>
      <c r="L267" t="s">
        <v>143</v>
      </c>
      <c r="M267" t="s">
        <v>167</v>
      </c>
      <c r="N267" t="s">
        <v>145</v>
      </c>
      <c r="O267" t="s">
        <v>184</v>
      </c>
      <c r="P267" t="s">
        <v>2068</v>
      </c>
      <c r="Q267" t="s">
        <v>25</v>
      </c>
      <c r="R267" t="s">
        <v>2228</v>
      </c>
      <c r="S267" t="s">
        <v>148</v>
      </c>
      <c r="T267" t="s">
        <v>149</v>
      </c>
      <c r="U267" t="s">
        <v>2069</v>
      </c>
      <c r="V267" t="s">
        <v>151</v>
      </c>
      <c r="W267" t="s">
        <v>152</v>
      </c>
      <c r="X267" t="s">
        <v>153</v>
      </c>
      <c r="Y267" t="s">
        <v>179</v>
      </c>
      <c r="Z267" t="s">
        <v>155</v>
      </c>
      <c r="AA267" t="s">
        <v>156</v>
      </c>
      <c r="AB267" t="s">
        <v>158</v>
      </c>
      <c r="AC267" t="s">
        <v>159</v>
      </c>
      <c r="AD267" t="s">
        <v>85</v>
      </c>
      <c r="AE267" t="s">
        <v>160</v>
      </c>
    </row>
    <row r="268" spans="1:31" x14ac:dyDescent="0.2">
      <c r="A268" t="s">
        <v>2088</v>
      </c>
      <c r="B268" t="s">
        <v>139</v>
      </c>
      <c r="C268" t="s">
        <v>85</v>
      </c>
      <c r="D268">
        <v>258</v>
      </c>
      <c r="E268">
        <v>1924144392</v>
      </c>
      <c r="F268" s="23">
        <f t="shared" si="4"/>
        <v>0.12025902450000001</v>
      </c>
      <c r="G268" t="s">
        <v>16</v>
      </c>
      <c r="H268" t="s">
        <v>839</v>
      </c>
      <c r="I268" t="s">
        <v>141</v>
      </c>
      <c r="J268">
        <v>1212511599</v>
      </c>
      <c r="K268" t="s">
        <v>142</v>
      </c>
      <c r="L268" t="s">
        <v>143</v>
      </c>
      <c r="M268" t="s">
        <v>144</v>
      </c>
      <c r="N268" t="s">
        <v>162</v>
      </c>
      <c r="O268" t="s">
        <v>184</v>
      </c>
      <c r="P268" t="s">
        <v>2089</v>
      </c>
      <c r="Q268" t="s">
        <v>25</v>
      </c>
      <c r="R268" t="s">
        <v>2228</v>
      </c>
      <c r="S268" t="s">
        <v>148</v>
      </c>
      <c r="T268" t="s">
        <v>149</v>
      </c>
      <c r="U268" t="s">
        <v>2090</v>
      </c>
      <c r="V268" t="s">
        <v>151</v>
      </c>
      <c r="W268" t="s">
        <v>152</v>
      </c>
      <c r="X268" t="s">
        <v>153</v>
      </c>
      <c r="Y268" t="s">
        <v>179</v>
      </c>
      <c r="Z268" t="s">
        <v>155</v>
      </c>
      <c r="AA268" t="s">
        <v>156</v>
      </c>
      <c r="AB268" t="s">
        <v>158</v>
      </c>
      <c r="AC268" t="s">
        <v>159</v>
      </c>
      <c r="AD268" t="s">
        <v>85</v>
      </c>
      <c r="AE268" t="s">
        <v>160</v>
      </c>
    </row>
    <row r="269" spans="1:31" x14ac:dyDescent="0.2">
      <c r="A269" t="s">
        <v>920</v>
      </c>
      <c r="B269" t="s">
        <v>139</v>
      </c>
      <c r="C269" t="s">
        <v>85</v>
      </c>
      <c r="D269">
        <v>258</v>
      </c>
      <c r="E269">
        <v>1982397180</v>
      </c>
      <c r="F269" s="23">
        <f t="shared" si="4"/>
        <v>0.12389982375</v>
      </c>
      <c r="G269" t="s">
        <v>16</v>
      </c>
      <c r="H269" t="s">
        <v>839</v>
      </c>
      <c r="I269" t="s">
        <v>141</v>
      </c>
      <c r="J269">
        <v>1264335427</v>
      </c>
      <c r="K269" t="s">
        <v>142</v>
      </c>
      <c r="L269" t="s">
        <v>143</v>
      </c>
      <c r="M269" t="s">
        <v>144</v>
      </c>
      <c r="N269" t="s">
        <v>162</v>
      </c>
      <c r="O269" t="s">
        <v>146</v>
      </c>
      <c r="P269" t="s">
        <v>921</v>
      </c>
      <c r="Q269" t="s">
        <v>25</v>
      </c>
      <c r="R269" t="s">
        <v>2228</v>
      </c>
      <c r="S269" t="s">
        <v>148</v>
      </c>
      <c r="T269" t="s">
        <v>149</v>
      </c>
      <c r="U269" t="s">
        <v>922</v>
      </c>
      <c r="V269" t="s">
        <v>151</v>
      </c>
      <c r="W269" t="s">
        <v>152</v>
      </c>
      <c r="X269" t="s">
        <v>153</v>
      </c>
      <c r="Y269" t="s">
        <v>179</v>
      </c>
      <c r="Z269" t="s">
        <v>155</v>
      </c>
      <c r="AA269" t="s">
        <v>156</v>
      </c>
      <c r="AB269" t="s">
        <v>158</v>
      </c>
      <c r="AC269" t="s">
        <v>159</v>
      </c>
      <c r="AD269" t="s">
        <v>85</v>
      </c>
      <c r="AE269" t="s">
        <v>160</v>
      </c>
    </row>
    <row r="270" spans="1:31" x14ac:dyDescent="0.2">
      <c r="A270" t="s">
        <v>923</v>
      </c>
      <c r="B270" t="s">
        <v>139</v>
      </c>
      <c r="C270" t="s">
        <v>85</v>
      </c>
      <c r="D270">
        <v>258</v>
      </c>
      <c r="E270">
        <v>2727220734</v>
      </c>
      <c r="F270" s="23">
        <f t="shared" si="4"/>
        <v>0.17045129587499999</v>
      </c>
      <c r="G270" t="s">
        <v>16</v>
      </c>
      <c r="H270" t="s">
        <v>839</v>
      </c>
      <c r="I270" t="s">
        <v>141</v>
      </c>
      <c r="J270">
        <v>1702114946</v>
      </c>
      <c r="K270" t="s">
        <v>142</v>
      </c>
      <c r="L270" t="s">
        <v>143</v>
      </c>
      <c r="M270" t="s">
        <v>167</v>
      </c>
      <c r="N270" t="s">
        <v>162</v>
      </c>
      <c r="O270" t="s">
        <v>146</v>
      </c>
      <c r="P270" t="s">
        <v>924</v>
      </c>
      <c r="Q270" t="s">
        <v>25</v>
      </c>
      <c r="R270" t="s">
        <v>2228</v>
      </c>
      <c r="S270" t="s">
        <v>148</v>
      </c>
      <c r="T270" t="s">
        <v>149</v>
      </c>
      <c r="U270" t="s">
        <v>925</v>
      </c>
      <c r="V270" t="s">
        <v>151</v>
      </c>
      <c r="W270" t="s">
        <v>152</v>
      </c>
      <c r="X270" t="s">
        <v>153</v>
      </c>
      <c r="Y270" t="s">
        <v>179</v>
      </c>
      <c r="Z270" t="s">
        <v>155</v>
      </c>
      <c r="AA270" t="s">
        <v>156</v>
      </c>
      <c r="AB270" t="s">
        <v>158</v>
      </c>
      <c r="AC270" t="s">
        <v>159</v>
      </c>
      <c r="AD270" t="s">
        <v>85</v>
      </c>
      <c r="AE270" t="s">
        <v>160</v>
      </c>
    </row>
    <row r="271" spans="1:31" x14ac:dyDescent="0.2">
      <c r="A271" t="s">
        <v>926</v>
      </c>
      <c r="B271" t="s">
        <v>139</v>
      </c>
      <c r="C271" t="s">
        <v>85</v>
      </c>
      <c r="D271">
        <v>258</v>
      </c>
      <c r="E271">
        <v>2660284956</v>
      </c>
      <c r="F271" s="23">
        <f t="shared" si="4"/>
        <v>0.16626780975</v>
      </c>
      <c r="G271" t="s">
        <v>16</v>
      </c>
      <c r="H271" t="s">
        <v>839</v>
      </c>
      <c r="I271" t="s">
        <v>141</v>
      </c>
      <c r="J271">
        <v>1665544472</v>
      </c>
      <c r="K271" t="s">
        <v>142</v>
      </c>
      <c r="L271" t="s">
        <v>143</v>
      </c>
      <c r="M271" t="s">
        <v>144</v>
      </c>
      <c r="N271" t="s">
        <v>216</v>
      </c>
      <c r="O271" t="s">
        <v>163</v>
      </c>
      <c r="P271" t="s">
        <v>927</v>
      </c>
      <c r="Q271" t="s">
        <v>25</v>
      </c>
      <c r="R271" t="s">
        <v>2228</v>
      </c>
      <c r="S271" t="s">
        <v>148</v>
      </c>
      <c r="T271" t="s">
        <v>149</v>
      </c>
      <c r="U271" t="s">
        <v>928</v>
      </c>
      <c r="V271" t="s">
        <v>151</v>
      </c>
      <c r="W271" t="s">
        <v>152</v>
      </c>
      <c r="X271" t="s">
        <v>153</v>
      </c>
      <c r="Y271" t="s">
        <v>179</v>
      </c>
      <c r="Z271" t="s">
        <v>155</v>
      </c>
      <c r="AA271" t="s">
        <v>156</v>
      </c>
      <c r="AB271" t="s">
        <v>158</v>
      </c>
      <c r="AC271" t="s">
        <v>159</v>
      </c>
      <c r="AD271" t="s">
        <v>85</v>
      </c>
      <c r="AE271" t="s">
        <v>160</v>
      </c>
    </row>
    <row r="272" spans="1:31" x14ac:dyDescent="0.2">
      <c r="A272" t="s">
        <v>929</v>
      </c>
      <c r="B272" t="s">
        <v>139</v>
      </c>
      <c r="C272" t="s">
        <v>85</v>
      </c>
      <c r="D272">
        <v>258</v>
      </c>
      <c r="E272">
        <v>1944781296</v>
      </c>
      <c r="F272" s="23">
        <f t="shared" si="4"/>
        <v>0.121548831</v>
      </c>
      <c r="G272" t="s">
        <v>16</v>
      </c>
      <c r="H272" t="s">
        <v>839</v>
      </c>
      <c r="I272" t="s">
        <v>141</v>
      </c>
      <c r="J272">
        <v>1209450206</v>
      </c>
      <c r="K272" t="s">
        <v>142</v>
      </c>
      <c r="L272" t="s">
        <v>143</v>
      </c>
      <c r="M272" t="s">
        <v>144</v>
      </c>
      <c r="N272" t="s">
        <v>162</v>
      </c>
      <c r="O272" t="s">
        <v>184</v>
      </c>
      <c r="P272" t="s">
        <v>930</v>
      </c>
      <c r="Q272" t="s">
        <v>25</v>
      </c>
      <c r="R272" t="s">
        <v>2228</v>
      </c>
      <c r="S272" t="s">
        <v>148</v>
      </c>
      <c r="T272" t="s">
        <v>149</v>
      </c>
      <c r="U272" t="s">
        <v>931</v>
      </c>
      <c r="V272" t="s">
        <v>151</v>
      </c>
      <c r="W272" t="s">
        <v>152</v>
      </c>
      <c r="X272" t="s">
        <v>153</v>
      </c>
      <c r="Y272" t="s">
        <v>179</v>
      </c>
      <c r="Z272" t="s">
        <v>155</v>
      </c>
      <c r="AA272" t="s">
        <v>156</v>
      </c>
      <c r="AB272" t="s">
        <v>158</v>
      </c>
      <c r="AC272" t="s">
        <v>159</v>
      </c>
      <c r="AD272" t="s">
        <v>85</v>
      </c>
      <c r="AE272" t="s">
        <v>160</v>
      </c>
    </row>
    <row r="273" spans="1:31" x14ac:dyDescent="0.2">
      <c r="A273" t="s">
        <v>932</v>
      </c>
      <c r="B273" t="s">
        <v>139</v>
      </c>
      <c r="C273" t="s">
        <v>85</v>
      </c>
      <c r="D273">
        <v>258</v>
      </c>
      <c r="E273">
        <v>1902051078</v>
      </c>
      <c r="F273" s="23">
        <f t="shared" si="4"/>
        <v>0.118878192375</v>
      </c>
      <c r="G273" t="s">
        <v>16</v>
      </c>
      <c r="H273" t="s">
        <v>839</v>
      </c>
      <c r="I273" t="s">
        <v>141</v>
      </c>
      <c r="J273">
        <v>1186381610</v>
      </c>
      <c r="K273" t="s">
        <v>142</v>
      </c>
      <c r="L273" t="s">
        <v>143</v>
      </c>
      <c r="M273" t="s">
        <v>144</v>
      </c>
      <c r="N273" t="s">
        <v>162</v>
      </c>
      <c r="O273" t="s">
        <v>146</v>
      </c>
      <c r="P273" t="s">
        <v>933</v>
      </c>
      <c r="Q273" t="s">
        <v>25</v>
      </c>
      <c r="R273" t="s">
        <v>2228</v>
      </c>
      <c r="S273" t="s">
        <v>148</v>
      </c>
      <c r="T273" t="s">
        <v>149</v>
      </c>
      <c r="U273" t="s">
        <v>934</v>
      </c>
      <c r="V273" t="s">
        <v>151</v>
      </c>
      <c r="W273" t="s">
        <v>152</v>
      </c>
      <c r="X273" t="s">
        <v>153</v>
      </c>
      <c r="Y273" t="s">
        <v>179</v>
      </c>
      <c r="Z273" t="s">
        <v>155</v>
      </c>
      <c r="AA273" t="s">
        <v>156</v>
      </c>
      <c r="AB273" t="s">
        <v>158</v>
      </c>
      <c r="AC273" t="s">
        <v>159</v>
      </c>
      <c r="AD273" t="s">
        <v>85</v>
      </c>
      <c r="AE273" t="s">
        <v>160</v>
      </c>
    </row>
    <row r="274" spans="1:31" x14ac:dyDescent="0.2">
      <c r="A274" t="s">
        <v>935</v>
      </c>
      <c r="B274" t="s">
        <v>139</v>
      </c>
      <c r="C274" t="s">
        <v>85</v>
      </c>
      <c r="D274">
        <v>258</v>
      </c>
      <c r="E274">
        <v>2109982308</v>
      </c>
      <c r="F274" s="23">
        <f t="shared" si="4"/>
        <v>0.13187389425000001</v>
      </c>
      <c r="G274" t="s">
        <v>16</v>
      </c>
      <c r="H274" t="s">
        <v>839</v>
      </c>
      <c r="I274" t="s">
        <v>141</v>
      </c>
      <c r="J274">
        <v>1321701320</v>
      </c>
      <c r="K274" t="s">
        <v>142</v>
      </c>
      <c r="L274" t="s">
        <v>143</v>
      </c>
      <c r="M274" t="s">
        <v>144</v>
      </c>
      <c r="N274" t="s">
        <v>216</v>
      </c>
      <c r="O274" t="s">
        <v>146</v>
      </c>
      <c r="P274" t="s">
        <v>936</v>
      </c>
      <c r="Q274" t="s">
        <v>25</v>
      </c>
      <c r="R274" t="s">
        <v>2228</v>
      </c>
      <c r="S274" t="s">
        <v>148</v>
      </c>
      <c r="T274" t="s">
        <v>149</v>
      </c>
      <c r="U274" t="s">
        <v>937</v>
      </c>
      <c r="V274" t="s">
        <v>151</v>
      </c>
      <c r="W274" t="s">
        <v>152</v>
      </c>
      <c r="X274" t="s">
        <v>153</v>
      </c>
      <c r="Y274" t="s">
        <v>179</v>
      </c>
      <c r="Z274" t="s">
        <v>155</v>
      </c>
      <c r="AA274" t="s">
        <v>156</v>
      </c>
      <c r="AB274" t="s">
        <v>158</v>
      </c>
      <c r="AC274" t="s">
        <v>159</v>
      </c>
      <c r="AD274" t="s">
        <v>85</v>
      </c>
      <c r="AE274" t="s">
        <v>160</v>
      </c>
    </row>
    <row r="275" spans="1:31" x14ac:dyDescent="0.2">
      <c r="A275" t="s">
        <v>938</v>
      </c>
      <c r="B275" t="s">
        <v>139</v>
      </c>
      <c r="C275" t="s">
        <v>85</v>
      </c>
      <c r="D275">
        <v>258</v>
      </c>
      <c r="E275">
        <v>2058712806</v>
      </c>
      <c r="F275" s="23">
        <f t="shared" si="4"/>
        <v>0.128669550375</v>
      </c>
      <c r="G275" t="s">
        <v>16</v>
      </c>
      <c r="H275" t="s">
        <v>839</v>
      </c>
      <c r="I275" t="s">
        <v>141</v>
      </c>
      <c r="J275">
        <v>1294056561</v>
      </c>
      <c r="K275" t="s">
        <v>142</v>
      </c>
      <c r="L275" t="s">
        <v>143</v>
      </c>
      <c r="M275" t="s">
        <v>144</v>
      </c>
      <c r="N275" t="s">
        <v>162</v>
      </c>
      <c r="O275" t="s">
        <v>209</v>
      </c>
      <c r="P275" t="s">
        <v>939</v>
      </c>
      <c r="Q275" t="s">
        <v>25</v>
      </c>
      <c r="R275" t="s">
        <v>2228</v>
      </c>
      <c r="S275" t="s">
        <v>148</v>
      </c>
      <c r="T275" t="s">
        <v>149</v>
      </c>
      <c r="U275" t="s">
        <v>940</v>
      </c>
      <c r="V275" t="s">
        <v>151</v>
      </c>
      <c r="W275" t="s">
        <v>152</v>
      </c>
      <c r="X275" t="s">
        <v>153</v>
      </c>
      <c r="Y275" t="s">
        <v>179</v>
      </c>
      <c r="Z275" t="s">
        <v>155</v>
      </c>
      <c r="AA275" t="s">
        <v>156</v>
      </c>
      <c r="AB275" t="s">
        <v>158</v>
      </c>
      <c r="AC275" t="s">
        <v>159</v>
      </c>
      <c r="AD275" t="s">
        <v>85</v>
      </c>
      <c r="AE275" t="s">
        <v>160</v>
      </c>
    </row>
    <row r="276" spans="1:31" x14ac:dyDescent="0.2">
      <c r="A276" t="s">
        <v>941</v>
      </c>
      <c r="B276" t="s">
        <v>139</v>
      </c>
      <c r="C276" t="s">
        <v>85</v>
      </c>
      <c r="D276">
        <v>258</v>
      </c>
      <c r="E276">
        <v>1839313218</v>
      </c>
      <c r="F276" s="23">
        <f t="shared" si="4"/>
        <v>0.114957076125</v>
      </c>
      <c r="G276" t="s">
        <v>16</v>
      </c>
      <c r="H276" t="s">
        <v>839</v>
      </c>
      <c r="I276" t="s">
        <v>141</v>
      </c>
      <c r="J276">
        <v>1144225660</v>
      </c>
      <c r="K276" t="s">
        <v>142</v>
      </c>
      <c r="L276" t="s">
        <v>143</v>
      </c>
      <c r="M276" t="s">
        <v>144</v>
      </c>
      <c r="N276" t="s">
        <v>162</v>
      </c>
      <c r="O276" t="s">
        <v>146</v>
      </c>
      <c r="P276" t="s">
        <v>942</v>
      </c>
      <c r="Q276" t="s">
        <v>25</v>
      </c>
      <c r="R276" t="s">
        <v>2228</v>
      </c>
      <c r="S276" t="s">
        <v>148</v>
      </c>
      <c r="T276" t="s">
        <v>149</v>
      </c>
      <c r="U276" t="s">
        <v>943</v>
      </c>
      <c r="V276" t="s">
        <v>151</v>
      </c>
      <c r="W276" t="s">
        <v>152</v>
      </c>
      <c r="X276" t="s">
        <v>153</v>
      </c>
      <c r="Y276" t="s">
        <v>179</v>
      </c>
      <c r="Z276" t="s">
        <v>155</v>
      </c>
      <c r="AA276" t="s">
        <v>156</v>
      </c>
      <c r="AB276" t="s">
        <v>158</v>
      </c>
      <c r="AC276" t="s">
        <v>159</v>
      </c>
      <c r="AD276" t="s">
        <v>85</v>
      </c>
      <c r="AE276" t="s">
        <v>160</v>
      </c>
    </row>
    <row r="277" spans="1:31" x14ac:dyDescent="0.2">
      <c r="A277" t="s">
        <v>944</v>
      </c>
      <c r="B277" t="s">
        <v>139</v>
      </c>
      <c r="C277" t="s">
        <v>85</v>
      </c>
      <c r="D277">
        <v>258</v>
      </c>
      <c r="E277">
        <v>1795248108</v>
      </c>
      <c r="F277" s="23">
        <f t="shared" si="4"/>
        <v>0.11220300675</v>
      </c>
      <c r="G277" t="s">
        <v>16</v>
      </c>
      <c r="H277" t="s">
        <v>839</v>
      </c>
      <c r="I277" t="s">
        <v>141</v>
      </c>
      <c r="J277">
        <v>1121227431</v>
      </c>
      <c r="K277" t="s">
        <v>142</v>
      </c>
      <c r="L277" t="s">
        <v>143</v>
      </c>
      <c r="M277" t="s">
        <v>167</v>
      </c>
      <c r="N277" t="s">
        <v>162</v>
      </c>
      <c r="O277" t="s">
        <v>146</v>
      </c>
      <c r="P277" t="s">
        <v>945</v>
      </c>
      <c r="Q277" t="s">
        <v>25</v>
      </c>
      <c r="R277" t="s">
        <v>2228</v>
      </c>
      <c r="S277" t="s">
        <v>148</v>
      </c>
      <c r="T277" t="s">
        <v>149</v>
      </c>
      <c r="U277" t="s">
        <v>946</v>
      </c>
      <c r="V277" t="s">
        <v>151</v>
      </c>
      <c r="W277" t="s">
        <v>152</v>
      </c>
      <c r="X277" t="s">
        <v>153</v>
      </c>
      <c r="Y277" t="s">
        <v>179</v>
      </c>
      <c r="Z277" t="s">
        <v>155</v>
      </c>
      <c r="AA277" t="s">
        <v>156</v>
      </c>
      <c r="AB277" t="s">
        <v>158</v>
      </c>
      <c r="AC277" t="s">
        <v>159</v>
      </c>
      <c r="AD277" t="s">
        <v>85</v>
      </c>
      <c r="AE277" t="s">
        <v>160</v>
      </c>
    </row>
    <row r="278" spans="1:31" x14ac:dyDescent="0.2">
      <c r="A278" t="s">
        <v>947</v>
      </c>
      <c r="B278" t="s">
        <v>139</v>
      </c>
      <c r="C278" t="s">
        <v>85</v>
      </c>
      <c r="D278">
        <v>258</v>
      </c>
      <c r="E278">
        <v>1669588692</v>
      </c>
      <c r="F278" s="23">
        <f t="shared" si="4"/>
        <v>0.10434929325</v>
      </c>
      <c r="G278" t="s">
        <v>16</v>
      </c>
      <c r="H278" t="s">
        <v>839</v>
      </c>
      <c r="I278" t="s">
        <v>141</v>
      </c>
      <c r="J278">
        <v>1044690131</v>
      </c>
      <c r="K278" t="s">
        <v>142</v>
      </c>
      <c r="L278" t="s">
        <v>143</v>
      </c>
      <c r="M278" t="s">
        <v>144</v>
      </c>
      <c r="N278" t="s">
        <v>145</v>
      </c>
      <c r="O278" t="s">
        <v>146</v>
      </c>
      <c r="P278" t="s">
        <v>948</v>
      </c>
      <c r="Q278" t="s">
        <v>25</v>
      </c>
      <c r="R278" t="s">
        <v>2228</v>
      </c>
      <c r="S278" t="s">
        <v>148</v>
      </c>
      <c r="T278" t="s">
        <v>149</v>
      </c>
      <c r="U278" t="s">
        <v>949</v>
      </c>
      <c r="V278" t="s">
        <v>151</v>
      </c>
      <c r="W278" t="s">
        <v>152</v>
      </c>
      <c r="X278" t="s">
        <v>153</v>
      </c>
      <c r="Y278" t="s">
        <v>179</v>
      </c>
      <c r="Z278" t="s">
        <v>155</v>
      </c>
      <c r="AA278" t="s">
        <v>156</v>
      </c>
      <c r="AB278" t="s">
        <v>158</v>
      </c>
      <c r="AC278" t="s">
        <v>159</v>
      </c>
      <c r="AD278" t="s">
        <v>85</v>
      </c>
      <c r="AE278" t="s">
        <v>160</v>
      </c>
    </row>
    <row r="279" spans="1:31" x14ac:dyDescent="0.2">
      <c r="A279" t="s">
        <v>950</v>
      </c>
      <c r="B279" t="s">
        <v>139</v>
      </c>
      <c r="C279" t="s">
        <v>85</v>
      </c>
      <c r="D279">
        <v>258</v>
      </c>
      <c r="E279">
        <v>1628513802</v>
      </c>
      <c r="F279" s="23">
        <f t="shared" si="4"/>
        <v>0.101782112625</v>
      </c>
      <c r="G279" t="s">
        <v>16</v>
      </c>
      <c r="H279" t="s">
        <v>839</v>
      </c>
      <c r="I279" t="s">
        <v>141</v>
      </c>
      <c r="J279">
        <v>1022298551</v>
      </c>
      <c r="K279" t="s">
        <v>142</v>
      </c>
      <c r="L279" t="s">
        <v>143</v>
      </c>
      <c r="M279" t="s">
        <v>144</v>
      </c>
      <c r="N279" t="s">
        <v>173</v>
      </c>
      <c r="O279" t="s">
        <v>184</v>
      </c>
      <c r="P279" t="s">
        <v>951</v>
      </c>
      <c r="Q279" t="s">
        <v>25</v>
      </c>
      <c r="R279" t="s">
        <v>2228</v>
      </c>
      <c r="S279" t="s">
        <v>148</v>
      </c>
      <c r="T279" t="s">
        <v>149</v>
      </c>
      <c r="U279" t="s">
        <v>952</v>
      </c>
      <c r="V279" t="s">
        <v>151</v>
      </c>
      <c r="W279" t="s">
        <v>152</v>
      </c>
      <c r="X279" t="s">
        <v>153</v>
      </c>
      <c r="Y279" t="s">
        <v>179</v>
      </c>
      <c r="Z279" t="s">
        <v>155</v>
      </c>
      <c r="AA279" t="s">
        <v>156</v>
      </c>
      <c r="AB279" t="s">
        <v>158</v>
      </c>
      <c r="AC279" t="s">
        <v>159</v>
      </c>
      <c r="AD279" t="s">
        <v>85</v>
      </c>
      <c r="AE279" t="s">
        <v>160</v>
      </c>
    </row>
    <row r="280" spans="1:31" x14ac:dyDescent="0.2">
      <c r="A280" t="s">
        <v>2040</v>
      </c>
      <c r="B280" t="s">
        <v>139</v>
      </c>
      <c r="C280" t="s">
        <v>85</v>
      </c>
      <c r="D280">
        <v>258</v>
      </c>
      <c r="E280">
        <v>2150621694</v>
      </c>
      <c r="F280" s="23">
        <f t="shared" si="4"/>
        <v>0.13441385587499999</v>
      </c>
      <c r="G280" t="s">
        <v>16</v>
      </c>
      <c r="H280" t="s">
        <v>839</v>
      </c>
      <c r="I280" t="s">
        <v>141</v>
      </c>
      <c r="J280">
        <v>1348301114</v>
      </c>
      <c r="K280" t="s">
        <v>142</v>
      </c>
      <c r="L280" t="s">
        <v>143</v>
      </c>
      <c r="M280" t="s">
        <v>144</v>
      </c>
      <c r="N280" t="s">
        <v>173</v>
      </c>
      <c r="O280" t="s">
        <v>184</v>
      </c>
      <c r="P280" t="s">
        <v>2041</v>
      </c>
      <c r="Q280" t="s">
        <v>25</v>
      </c>
      <c r="R280" t="s">
        <v>2228</v>
      </c>
      <c r="S280" t="s">
        <v>148</v>
      </c>
      <c r="T280" t="s">
        <v>149</v>
      </c>
      <c r="U280" t="s">
        <v>2042</v>
      </c>
      <c r="V280" t="s">
        <v>151</v>
      </c>
      <c r="W280" t="s">
        <v>152</v>
      </c>
      <c r="X280" t="s">
        <v>153</v>
      </c>
      <c r="Y280" t="s">
        <v>179</v>
      </c>
      <c r="Z280" t="s">
        <v>155</v>
      </c>
      <c r="AA280" t="s">
        <v>156</v>
      </c>
      <c r="AB280" t="s">
        <v>158</v>
      </c>
      <c r="AC280" t="s">
        <v>159</v>
      </c>
      <c r="AD280" t="s">
        <v>85</v>
      </c>
      <c r="AE280" t="s">
        <v>160</v>
      </c>
    </row>
    <row r="281" spans="1:31" x14ac:dyDescent="0.2">
      <c r="A281" t="s">
        <v>953</v>
      </c>
      <c r="B281" t="s">
        <v>139</v>
      </c>
      <c r="C281" t="s">
        <v>957</v>
      </c>
      <c r="D281">
        <v>302</v>
      </c>
      <c r="E281">
        <v>120084549316</v>
      </c>
      <c r="F281" s="23">
        <f t="shared" si="4"/>
        <v>7.5052843322499996</v>
      </c>
      <c r="G281" t="s">
        <v>16</v>
      </c>
      <c r="H281" t="s">
        <v>954</v>
      </c>
      <c r="I281" t="s">
        <v>141</v>
      </c>
      <c r="J281">
        <v>54039452711</v>
      </c>
      <c r="K281" t="s">
        <v>142</v>
      </c>
      <c r="L281" t="s">
        <v>143</v>
      </c>
      <c r="M281" t="s">
        <v>144</v>
      </c>
      <c r="N281" t="s">
        <v>162</v>
      </c>
      <c r="O281" t="s">
        <v>174</v>
      </c>
      <c r="P281" t="s">
        <v>955</v>
      </c>
      <c r="Q281" t="s">
        <v>25</v>
      </c>
      <c r="R281" t="s">
        <v>2228</v>
      </c>
      <c r="S281" t="s">
        <v>148</v>
      </c>
      <c r="T281" t="s">
        <v>149</v>
      </c>
      <c r="U281" t="s">
        <v>956</v>
      </c>
      <c r="V281" t="s">
        <v>151</v>
      </c>
      <c r="W281" t="s">
        <v>152</v>
      </c>
      <c r="X281" t="s">
        <v>153</v>
      </c>
      <c r="Y281" t="s">
        <v>179</v>
      </c>
      <c r="Z281" t="s">
        <v>155</v>
      </c>
      <c r="AA281" t="s">
        <v>156</v>
      </c>
      <c r="AB281" t="s">
        <v>158</v>
      </c>
      <c r="AC281" t="s">
        <v>159</v>
      </c>
      <c r="AD281" t="s">
        <v>957</v>
      </c>
      <c r="AE281" t="s">
        <v>160</v>
      </c>
    </row>
    <row r="282" spans="1:31" x14ac:dyDescent="0.2">
      <c r="A282" t="s">
        <v>958</v>
      </c>
      <c r="B282" t="s">
        <v>139</v>
      </c>
      <c r="C282" t="s">
        <v>957</v>
      </c>
      <c r="D282">
        <v>302</v>
      </c>
      <c r="E282">
        <v>110694009108</v>
      </c>
      <c r="F282" s="23">
        <f t="shared" si="4"/>
        <v>6.9183755692500002</v>
      </c>
      <c r="G282" t="s">
        <v>16</v>
      </c>
      <c r="H282" t="s">
        <v>954</v>
      </c>
      <c r="I282" t="s">
        <v>141</v>
      </c>
      <c r="J282">
        <v>52259451508</v>
      </c>
      <c r="K282" t="s">
        <v>142</v>
      </c>
      <c r="L282" t="s">
        <v>143</v>
      </c>
      <c r="M282" t="s">
        <v>167</v>
      </c>
      <c r="N282" t="s">
        <v>173</v>
      </c>
      <c r="O282" t="s">
        <v>174</v>
      </c>
      <c r="P282" t="s">
        <v>959</v>
      </c>
      <c r="Q282" t="s">
        <v>25</v>
      </c>
      <c r="R282" t="s">
        <v>2228</v>
      </c>
      <c r="S282" t="s">
        <v>148</v>
      </c>
      <c r="T282" t="s">
        <v>149</v>
      </c>
      <c r="U282" t="s">
        <v>960</v>
      </c>
      <c r="V282" t="s">
        <v>151</v>
      </c>
      <c r="W282" t="s">
        <v>152</v>
      </c>
      <c r="X282" t="s">
        <v>153</v>
      </c>
      <c r="Y282" t="s">
        <v>179</v>
      </c>
      <c r="Z282" t="s">
        <v>155</v>
      </c>
      <c r="AA282" t="s">
        <v>156</v>
      </c>
      <c r="AB282" t="s">
        <v>158</v>
      </c>
      <c r="AC282" t="s">
        <v>159</v>
      </c>
      <c r="AD282" t="s">
        <v>957</v>
      </c>
      <c r="AE282" t="s">
        <v>160</v>
      </c>
    </row>
    <row r="283" spans="1:31" x14ac:dyDescent="0.2">
      <c r="A283" t="s">
        <v>2161</v>
      </c>
      <c r="B283" t="s">
        <v>139</v>
      </c>
      <c r="C283" t="s">
        <v>957</v>
      </c>
      <c r="D283">
        <v>302</v>
      </c>
      <c r="E283">
        <v>110977051964</v>
      </c>
      <c r="F283" s="23">
        <f t="shared" si="4"/>
        <v>6.9360657477499998</v>
      </c>
      <c r="G283" t="s">
        <v>16</v>
      </c>
      <c r="H283" t="s">
        <v>954</v>
      </c>
      <c r="I283" t="s">
        <v>141</v>
      </c>
      <c r="J283">
        <v>52682605039</v>
      </c>
      <c r="K283" t="s">
        <v>142</v>
      </c>
      <c r="L283" t="s">
        <v>143</v>
      </c>
      <c r="M283" t="s">
        <v>167</v>
      </c>
      <c r="N283" t="s">
        <v>145</v>
      </c>
      <c r="O283" t="s">
        <v>163</v>
      </c>
      <c r="P283" t="s">
        <v>2162</v>
      </c>
      <c r="Q283" t="s">
        <v>25</v>
      </c>
      <c r="R283" t="s">
        <v>2228</v>
      </c>
      <c r="S283" t="s">
        <v>148</v>
      </c>
      <c r="T283" t="s">
        <v>149</v>
      </c>
      <c r="U283" t="s">
        <v>2163</v>
      </c>
      <c r="V283" t="s">
        <v>151</v>
      </c>
      <c r="W283" t="s">
        <v>152</v>
      </c>
      <c r="X283" t="s">
        <v>153</v>
      </c>
      <c r="Y283" t="s">
        <v>179</v>
      </c>
      <c r="Z283" t="s">
        <v>155</v>
      </c>
      <c r="AA283" t="s">
        <v>156</v>
      </c>
      <c r="AB283" t="s">
        <v>158</v>
      </c>
      <c r="AC283" t="s">
        <v>159</v>
      </c>
      <c r="AD283" t="s">
        <v>957</v>
      </c>
      <c r="AE283" t="s">
        <v>160</v>
      </c>
    </row>
    <row r="284" spans="1:31" x14ac:dyDescent="0.2">
      <c r="A284" t="s">
        <v>961</v>
      </c>
      <c r="B284" t="s">
        <v>139</v>
      </c>
      <c r="C284" t="s">
        <v>957</v>
      </c>
      <c r="D284">
        <v>302</v>
      </c>
      <c r="E284">
        <v>109886005390</v>
      </c>
      <c r="F284" s="23">
        <f t="shared" si="4"/>
        <v>6.8678753368749996</v>
      </c>
      <c r="G284" t="s">
        <v>16</v>
      </c>
      <c r="H284" t="s">
        <v>954</v>
      </c>
      <c r="I284" t="s">
        <v>141</v>
      </c>
      <c r="J284">
        <v>51443229030</v>
      </c>
      <c r="K284" t="s">
        <v>142</v>
      </c>
      <c r="L284" t="s">
        <v>143</v>
      </c>
      <c r="M284" t="s">
        <v>144</v>
      </c>
      <c r="N284" t="s">
        <v>162</v>
      </c>
      <c r="O284" t="s">
        <v>174</v>
      </c>
      <c r="P284" t="s">
        <v>962</v>
      </c>
      <c r="Q284" t="s">
        <v>25</v>
      </c>
      <c r="R284" t="s">
        <v>2228</v>
      </c>
      <c r="S284" t="s">
        <v>148</v>
      </c>
      <c r="T284" t="s">
        <v>149</v>
      </c>
      <c r="U284" t="s">
        <v>963</v>
      </c>
      <c r="V284" t="s">
        <v>151</v>
      </c>
      <c r="W284" t="s">
        <v>152</v>
      </c>
      <c r="X284" t="s">
        <v>153</v>
      </c>
      <c r="Y284" t="s">
        <v>179</v>
      </c>
      <c r="Z284" t="s">
        <v>155</v>
      </c>
      <c r="AA284" t="s">
        <v>156</v>
      </c>
      <c r="AB284" t="s">
        <v>158</v>
      </c>
      <c r="AC284" t="s">
        <v>159</v>
      </c>
      <c r="AD284" t="s">
        <v>957</v>
      </c>
      <c r="AE284" t="s">
        <v>160</v>
      </c>
    </row>
    <row r="285" spans="1:31" x14ac:dyDescent="0.2">
      <c r="A285" t="s">
        <v>2185</v>
      </c>
      <c r="B285" t="s">
        <v>139</v>
      </c>
      <c r="C285" t="s">
        <v>957</v>
      </c>
      <c r="D285">
        <v>302</v>
      </c>
      <c r="E285">
        <v>102968084746</v>
      </c>
      <c r="F285" s="23">
        <f t="shared" si="4"/>
        <v>6.4355052966250001</v>
      </c>
      <c r="G285" t="s">
        <v>16</v>
      </c>
      <c r="H285" t="s">
        <v>954</v>
      </c>
      <c r="I285" t="s">
        <v>141</v>
      </c>
      <c r="J285">
        <v>48812215874</v>
      </c>
      <c r="K285" t="s">
        <v>142</v>
      </c>
      <c r="L285" t="s">
        <v>143</v>
      </c>
      <c r="M285" t="s">
        <v>144</v>
      </c>
      <c r="N285" t="s">
        <v>145</v>
      </c>
      <c r="O285" t="s">
        <v>163</v>
      </c>
      <c r="P285" t="s">
        <v>2186</v>
      </c>
      <c r="Q285" t="s">
        <v>25</v>
      </c>
      <c r="R285" t="s">
        <v>2228</v>
      </c>
      <c r="S285" t="s">
        <v>148</v>
      </c>
      <c r="T285" t="s">
        <v>149</v>
      </c>
      <c r="U285" t="s">
        <v>2187</v>
      </c>
      <c r="V285" t="s">
        <v>151</v>
      </c>
      <c r="W285" t="s">
        <v>152</v>
      </c>
      <c r="X285" t="s">
        <v>153</v>
      </c>
      <c r="Y285" t="s">
        <v>179</v>
      </c>
      <c r="Z285" t="s">
        <v>155</v>
      </c>
      <c r="AA285" t="s">
        <v>156</v>
      </c>
      <c r="AB285" t="s">
        <v>158</v>
      </c>
      <c r="AC285" t="s">
        <v>159</v>
      </c>
      <c r="AD285" t="s">
        <v>957</v>
      </c>
      <c r="AE285" t="s">
        <v>160</v>
      </c>
    </row>
    <row r="286" spans="1:31" x14ac:dyDescent="0.2">
      <c r="A286" t="s">
        <v>964</v>
      </c>
      <c r="B286" t="s">
        <v>139</v>
      </c>
      <c r="C286" t="s">
        <v>957</v>
      </c>
      <c r="D286">
        <v>302</v>
      </c>
      <c r="E286">
        <v>104815909194</v>
      </c>
      <c r="F286" s="23">
        <f t="shared" si="4"/>
        <v>6.550994324625</v>
      </c>
      <c r="G286" t="s">
        <v>16</v>
      </c>
      <c r="H286" t="s">
        <v>954</v>
      </c>
      <c r="I286" t="s">
        <v>141</v>
      </c>
      <c r="J286">
        <v>49475260092</v>
      </c>
      <c r="K286" t="s">
        <v>142</v>
      </c>
      <c r="L286" t="s">
        <v>143</v>
      </c>
      <c r="M286" t="s">
        <v>144</v>
      </c>
      <c r="N286" t="s">
        <v>216</v>
      </c>
      <c r="O286" t="s">
        <v>163</v>
      </c>
      <c r="P286" t="s">
        <v>965</v>
      </c>
      <c r="Q286" t="s">
        <v>25</v>
      </c>
      <c r="R286" t="s">
        <v>2228</v>
      </c>
      <c r="S286" t="s">
        <v>148</v>
      </c>
      <c r="T286" t="s">
        <v>149</v>
      </c>
      <c r="U286" t="s">
        <v>966</v>
      </c>
      <c r="V286" t="s">
        <v>151</v>
      </c>
      <c r="W286" t="s">
        <v>152</v>
      </c>
      <c r="X286" t="s">
        <v>153</v>
      </c>
      <c r="Y286" t="s">
        <v>179</v>
      </c>
      <c r="Z286" t="s">
        <v>155</v>
      </c>
      <c r="AA286" t="s">
        <v>156</v>
      </c>
      <c r="AB286" t="s">
        <v>158</v>
      </c>
      <c r="AC286" t="s">
        <v>159</v>
      </c>
      <c r="AD286" t="s">
        <v>957</v>
      </c>
      <c r="AE286" t="s">
        <v>160</v>
      </c>
    </row>
    <row r="287" spans="1:31" x14ac:dyDescent="0.2">
      <c r="A287" t="s">
        <v>967</v>
      </c>
      <c r="B287" t="s">
        <v>139</v>
      </c>
      <c r="C287" t="s">
        <v>957</v>
      </c>
      <c r="D287">
        <v>302</v>
      </c>
      <c r="E287">
        <v>104101592218</v>
      </c>
      <c r="F287" s="23">
        <f t="shared" si="4"/>
        <v>6.5063495136249996</v>
      </c>
      <c r="G287" t="s">
        <v>16</v>
      </c>
      <c r="H287" t="s">
        <v>954</v>
      </c>
      <c r="I287" t="s">
        <v>141</v>
      </c>
      <c r="J287">
        <v>49503415013</v>
      </c>
      <c r="K287" t="s">
        <v>142</v>
      </c>
      <c r="L287" t="s">
        <v>143</v>
      </c>
      <c r="M287" t="s">
        <v>167</v>
      </c>
      <c r="N287" t="s">
        <v>162</v>
      </c>
      <c r="O287" t="s">
        <v>146</v>
      </c>
      <c r="P287" t="s">
        <v>968</v>
      </c>
      <c r="Q287" t="s">
        <v>25</v>
      </c>
      <c r="R287" t="s">
        <v>2228</v>
      </c>
      <c r="S287" t="s">
        <v>148</v>
      </c>
      <c r="T287" t="s">
        <v>149</v>
      </c>
      <c r="U287" t="s">
        <v>969</v>
      </c>
      <c r="V287" t="s">
        <v>151</v>
      </c>
      <c r="W287" t="s">
        <v>152</v>
      </c>
      <c r="X287" t="s">
        <v>153</v>
      </c>
      <c r="Y287" t="s">
        <v>179</v>
      </c>
      <c r="Z287" t="s">
        <v>155</v>
      </c>
      <c r="AA287" t="s">
        <v>156</v>
      </c>
      <c r="AB287" t="s">
        <v>158</v>
      </c>
      <c r="AC287" t="s">
        <v>159</v>
      </c>
      <c r="AD287" t="s">
        <v>957</v>
      </c>
      <c r="AE287" t="s">
        <v>160</v>
      </c>
    </row>
    <row r="288" spans="1:31" x14ac:dyDescent="0.2">
      <c r="A288" t="s">
        <v>970</v>
      </c>
      <c r="B288" t="s">
        <v>139</v>
      </c>
      <c r="C288" t="s">
        <v>957</v>
      </c>
      <c r="D288">
        <v>302</v>
      </c>
      <c r="E288">
        <v>124802479386</v>
      </c>
      <c r="F288" s="23">
        <f t="shared" si="4"/>
        <v>7.8001549616250001</v>
      </c>
      <c r="G288" t="s">
        <v>16</v>
      </c>
      <c r="H288" t="s">
        <v>954</v>
      </c>
      <c r="I288" t="s">
        <v>141</v>
      </c>
      <c r="J288">
        <v>55053440496</v>
      </c>
      <c r="K288" t="s">
        <v>142</v>
      </c>
      <c r="L288" t="s">
        <v>143</v>
      </c>
      <c r="M288" t="s">
        <v>144</v>
      </c>
      <c r="N288" t="s">
        <v>216</v>
      </c>
      <c r="O288" t="s">
        <v>163</v>
      </c>
      <c r="P288" t="s">
        <v>971</v>
      </c>
      <c r="Q288" t="s">
        <v>25</v>
      </c>
      <c r="R288" t="s">
        <v>2228</v>
      </c>
      <c r="S288" t="s">
        <v>148</v>
      </c>
      <c r="T288" t="s">
        <v>149</v>
      </c>
      <c r="U288" t="s">
        <v>972</v>
      </c>
      <c r="V288" t="s">
        <v>151</v>
      </c>
      <c r="W288" t="s">
        <v>152</v>
      </c>
      <c r="X288" t="s">
        <v>153</v>
      </c>
      <c r="Y288" t="s">
        <v>179</v>
      </c>
      <c r="Z288" t="s">
        <v>155</v>
      </c>
      <c r="AA288" t="s">
        <v>156</v>
      </c>
      <c r="AB288" t="s">
        <v>158</v>
      </c>
      <c r="AC288" t="s">
        <v>159</v>
      </c>
      <c r="AD288" t="s">
        <v>957</v>
      </c>
      <c r="AE288" t="s">
        <v>160</v>
      </c>
    </row>
    <row r="289" spans="1:31" x14ac:dyDescent="0.2">
      <c r="A289" t="s">
        <v>973</v>
      </c>
      <c r="B289" t="s">
        <v>139</v>
      </c>
      <c r="C289" t="s">
        <v>957</v>
      </c>
      <c r="D289">
        <v>302</v>
      </c>
      <c r="E289">
        <v>110837781040</v>
      </c>
      <c r="F289" s="23">
        <f t="shared" si="4"/>
        <v>6.9273613149999997</v>
      </c>
      <c r="G289" t="s">
        <v>16</v>
      </c>
      <c r="H289" t="s">
        <v>954</v>
      </c>
      <c r="I289" t="s">
        <v>141</v>
      </c>
      <c r="J289">
        <v>51374089136</v>
      </c>
      <c r="K289" t="s">
        <v>142</v>
      </c>
      <c r="L289" t="s">
        <v>143</v>
      </c>
      <c r="M289" t="s">
        <v>144</v>
      </c>
      <c r="N289" t="s">
        <v>216</v>
      </c>
      <c r="O289" t="s">
        <v>163</v>
      </c>
      <c r="P289" t="s">
        <v>974</v>
      </c>
      <c r="Q289" t="s">
        <v>25</v>
      </c>
      <c r="R289" t="s">
        <v>2228</v>
      </c>
      <c r="S289" t="s">
        <v>148</v>
      </c>
      <c r="T289" t="s">
        <v>149</v>
      </c>
      <c r="U289" t="s">
        <v>975</v>
      </c>
      <c r="V289" t="s">
        <v>151</v>
      </c>
      <c r="W289" t="s">
        <v>152</v>
      </c>
      <c r="X289" t="s">
        <v>153</v>
      </c>
      <c r="Y289" t="s">
        <v>179</v>
      </c>
      <c r="Z289" t="s">
        <v>155</v>
      </c>
      <c r="AA289" t="s">
        <v>156</v>
      </c>
      <c r="AB289" t="s">
        <v>158</v>
      </c>
      <c r="AC289" t="s">
        <v>159</v>
      </c>
      <c r="AD289" t="s">
        <v>957</v>
      </c>
      <c r="AE289" t="s">
        <v>160</v>
      </c>
    </row>
    <row r="290" spans="1:31" x14ac:dyDescent="0.2">
      <c r="A290" t="s">
        <v>976</v>
      </c>
      <c r="B290" t="s">
        <v>139</v>
      </c>
      <c r="C290" t="s">
        <v>957</v>
      </c>
      <c r="D290">
        <v>302</v>
      </c>
      <c r="E290">
        <v>91511020146</v>
      </c>
      <c r="F290" s="23">
        <f t="shared" si="4"/>
        <v>5.7194387591250004</v>
      </c>
      <c r="G290" t="s">
        <v>16</v>
      </c>
      <c r="H290" t="s">
        <v>954</v>
      </c>
      <c r="I290" t="s">
        <v>141</v>
      </c>
      <c r="J290">
        <v>43966169499</v>
      </c>
      <c r="K290" t="s">
        <v>142</v>
      </c>
      <c r="L290" t="s">
        <v>143</v>
      </c>
      <c r="M290" t="s">
        <v>144</v>
      </c>
      <c r="N290" t="s">
        <v>216</v>
      </c>
      <c r="O290" t="s">
        <v>163</v>
      </c>
      <c r="P290" t="s">
        <v>977</v>
      </c>
      <c r="Q290" t="s">
        <v>25</v>
      </c>
      <c r="R290" t="s">
        <v>2228</v>
      </c>
      <c r="S290" t="s">
        <v>148</v>
      </c>
      <c r="T290" t="s">
        <v>149</v>
      </c>
      <c r="U290" t="s">
        <v>978</v>
      </c>
      <c r="V290" t="s">
        <v>151</v>
      </c>
      <c r="W290" t="s">
        <v>152</v>
      </c>
      <c r="X290" t="s">
        <v>153</v>
      </c>
      <c r="Y290" t="s">
        <v>179</v>
      </c>
      <c r="Z290" t="s">
        <v>155</v>
      </c>
      <c r="AA290" t="s">
        <v>156</v>
      </c>
      <c r="AB290" t="s">
        <v>158</v>
      </c>
      <c r="AC290" t="s">
        <v>159</v>
      </c>
      <c r="AD290" t="s">
        <v>957</v>
      </c>
      <c r="AE290" t="s">
        <v>160</v>
      </c>
    </row>
    <row r="291" spans="1:31" x14ac:dyDescent="0.2">
      <c r="A291" t="s">
        <v>979</v>
      </c>
      <c r="B291" t="s">
        <v>139</v>
      </c>
      <c r="C291" t="s">
        <v>957</v>
      </c>
      <c r="D291">
        <v>302</v>
      </c>
      <c r="E291">
        <v>92425297664</v>
      </c>
      <c r="F291" s="23">
        <f t="shared" si="4"/>
        <v>5.7765811039999999</v>
      </c>
      <c r="G291" t="s">
        <v>16</v>
      </c>
      <c r="H291" t="s">
        <v>954</v>
      </c>
      <c r="I291" t="s">
        <v>141</v>
      </c>
      <c r="J291">
        <v>44091761753</v>
      </c>
      <c r="K291" t="s">
        <v>142</v>
      </c>
      <c r="L291" t="s">
        <v>143</v>
      </c>
      <c r="M291" t="s">
        <v>167</v>
      </c>
      <c r="N291" t="s">
        <v>162</v>
      </c>
      <c r="O291" t="s">
        <v>146</v>
      </c>
      <c r="P291" t="s">
        <v>980</v>
      </c>
      <c r="Q291" t="s">
        <v>25</v>
      </c>
      <c r="R291" t="s">
        <v>2228</v>
      </c>
      <c r="S291" t="s">
        <v>148</v>
      </c>
      <c r="T291" t="s">
        <v>149</v>
      </c>
      <c r="U291" t="s">
        <v>981</v>
      </c>
      <c r="V291" t="s">
        <v>151</v>
      </c>
      <c r="W291" t="s">
        <v>152</v>
      </c>
      <c r="X291" t="s">
        <v>153</v>
      </c>
      <c r="Y291" t="s">
        <v>179</v>
      </c>
      <c r="Z291" t="s">
        <v>155</v>
      </c>
      <c r="AA291" t="s">
        <v>156</v>
      </c>
      <c r="AB291" t="s">
        <v>158</v>
      </c>
      <c r="AC291" t="s">
        <v>159</v>
      </c>
      <c r="AD291" t="s">
        <v>957</v>
      </c>
      <c r="AE291" t="s">
        <v>160</v>
      </c>
    </row>
    <row r="292" spans="1:31" x14ac:dyDescent="0.2">
      <c r="A292" t="s">
        <v>982</v>
      </c>
      <c r="B292" t="s">
        <v>139</v>
      </c>
      <c r="C292" t="s">
        <v>957</v>
      </c>
      <c r="D292">
        <v>302</v>
      </c>
      <c r="E292">
        <v>117333863856</v>
      </c>
      <c r="F292" s="23">
        <f t="shared" si="4"/>
        <v>7.3333664909999996</v>
      </c>
      <c r="G292" t="s">
        <v>16</v>
      </c>
      <c r="H292" t="s">
        <v>954</v>
      </c>
      <c r="I292" t="s">
        <v>141</v>
      </c>
      <c r="J292">
        <v>52414859032</v>
      </c>
      <c r="K292" t="s">
        <v>142</v>
      </c>
      <c r="L292" t="s">
        <v>143</v>
      </c>
      <c r="M292" t="s">
        <v>144</v>
      </c>
      <c r="N292" t="s">
        <v>216</v>
      </c>
      <c r="O292" t="s">
        <v>163</v>
      </c>
      <c r="P292" t="s">
        <v>983</v>
      </c>
      <c r="Q292" t="s">
        <v>25</v>
      </c>
      <c r="R292" t="s">
        <v>2228</v>
      </c>
      <c r="S292" t="s">
        <v>148</v>
      </c>
      <c r="T292" t="s">
        <v>149</v>
      </c>
      <c r="U292" t="s">
        <v>984</v>
      </c>
      <c r="V292" t="s">
        <v>151</v>
      </c>
      <c r="W292" t="s">
        <v>152</v>
      </c>
      <c r="X292" t="s">
        <v>153</v>
      </c>
      <c r="Y292" t="s">
        <v>179</v>
      </c>
      <c r="Z292" t="s">
        <v>155</v>
      </c>
      <c r="AA292" t="s">
        <v>156</v>
      </c>
      <c r="AB292" t="s">
        <v>158</v>
      </c>
      <c r="AC292" t="s">
        <v>159</v>
      </c>
      <c r="AD292" t="s">
        <v>957</v>
      </c>
      <c r="AE292" t="s">
        <v>160</v>
      </c>
    </row>
    <row r="293" spans="1:31" x14ac:dyDescent="0.2">
      <c r="A293" t="s">
        <v>985</v>
      </c>
      <c r="B293" t="s">
        <v>139</v>
      </c>
      <c r="C293" t="s">
        <v>957</v>
      </c>
      <c r="D293">
        <v>302</v>
      </c>
      <c r="E293">
        <v>122070113246</v>
      </c>
      <c r="F293" s="23">
        <f t="shared" si="4"/>
        <v>7.6293820778750003</v>
      </c>
      <c r="G293" t="s">
        <v>16</v>
      </c>
      <c r="H293" t="s">
        <v>954</v>
      </c>
      <c r="I293" t="s">
        <v>141</v>
      </c>
      <c r="J293">
        <v>55630603219</v>
      </c>
      <c r="K293" t="s">
        <v>142</v>
      </c>
      <c r="L293" t="s">
        <v>143</v>
      </c>
      <c r="M293" t="s">
        <v>144</v>
      </c>
      <c r="N293" t="s">
        <v>145</v>
      </c>
      <c r="O293" t="s">
        <v>163</v>
      </c>
      <c r="P293" t="s">
        <v>986</v>
      </c>
      <c r="Q293" t="s">
        <v>25</v>
      </c>
      <c r="R293" t="s">
        <v>2228</v>
      </c>
      <c r="S293" t="s">
        <v>148</v>
      </c>
      <c r="T293" t="s">
        <v>149</v>
      </c>
      <c r="U293" t="s">
        <v>987</v>
      </c>
      <c r="V293" t="s">
        <v>151</v>
      </c>
      <c r="W293" t="s">
        <v>152</v>
      </c>
      <c r="X293" t="s">
        <v>153</v>
      </c>
      <c r="Y293" t="s">
        <v>179</v>
      </c>
      <c r="Z293" t="s">
        <v>155</v>
      </c>
      <c r="AA293" t="s">
        <v>156</v>
      </c>
      <c r="AB293" t="s">
        <v>158</v>
      </c>
      <c r="AC293" t="s">
        <v>159</v>
      </c>
      <c r="AD293" t="s">
        <v>957</v>
      </c>
      <c r="AE293" t="s">
        <v>160</v>
      </c>
    </row>
    <row r="294" spans="1:31" x14ac:dyDescent="0.2">
      <c r="A294" t="s">
        <v>988</v>
      </c>
      <c r="B294" t="s">
        <v>139</v>
      </c>
      <c r="C294" t="s">
        <v>957</v>
      </c>
      <c r="D294">
        <v>302</v>
      </c>
      <c r="E294">
        <v>123892023678</v>
      </c>
      <c r="F294" s="23">
        <f t="shared" si="4"/>
        <v>7.7432514798750001</v>
      </c>
      <c r="G294" t="s">
        <v>16</v>
      </c>
      <c r="H294" t="s">
        <v>954</v>
      </c>
      <c r="I294" t="s">
        <v>141</v>
      </c>
      <c r="J294">
        <v>54922053437</v>
      </c>
      <c r="K294" t="s">
        <v>142</v>
      </c>
      <c r="L294" t="s">
        <v>143</v>
      </c>
      <c r="M294" t="s">
        <v>144</v>
      </c>
      <c r="N294" t="s">
        <v>173</v>
      </c>
      <c r="O294" t="s">
        <v>184</v>
      </c>
      <c r="P294" t="s">
        <v>989</v>
      </c>
      <c r="Q294" t="s">
        <v>25</v>
      </c>
      <c r="R294" t="s">
        <v>2228</v>
      </c>
      <c r="S294" t="s">
        <v>148</v>
      </c>
      <c r="T294" t="s">
        <v>149</v>
      </c>
      <c r="U294" t="s">
        <v>990</v>
      </c>
      <c r="V294" t="s">
        <v>151</v>
      </c>
      <c r="W294" t="s">
        <v>152</v>
      </c>
      <c r="X294" t="s">
        <v>153</v>
      </c>
      <c r="Y294" t="s">
        <v>179</v>
      </c>
      <c r="Z294" t="s">
        <v>155</v>
      </c>
      <c r="AA294" t="s">
        <v>156</v>
      </c>
      <c r="AB294" t="s">
        <v>158</v>
      </c>
      <c r="AC294" t="s">
        <v>159</v>
      </c>
      <c r="AD294" t="s">
        <v>957</v>
      </c>
      <c r="AE294" t="s">
        <v>160</v>
      </c>
    </row>
    <row r="295" spans="1:31" x14ac:dyDescent="0.2">
      <c r="A295" t="s">
        <v>991</v>
      </c>
      <c r="B295" t="s">
        <v>139</v>
      </c>
      <c r="C295" t="s">
        <v>957</v>
      </c>
      <c r="D295">
        <v>302</v>
      </c>
      <c r="E295">
        <v>93466857914</v>
      </c>
      <c r="F295" s="23">
        <f t="shared" si="4"/>
        <v>5.8416786196250001</v>
      </c>
      <c r="G295" t="s">
        <v>16</v>
      </c>
      <c r="H295" t="s">
        <v>954</v>
      </c>
      <c r="I295" t="s">
        <v>141</v>
      </c>
      <c r="J295">
        <v>44735977249</v>
      </c>
      <c r="K295" t="s">
        <v>142</v>
      </c>
      <c r="L295" t="s">
        <v>143</v>
      </c>
      <c r="M295" t="s">
        <v>167</v>
      </c>
      <c r="N295" t="s">
        <v>145</v>
      </c>
      <c r="O295" t="s">
        <v>163</v>
      </c>
      <c r="P295" t="s">
        <v>992</v>
      </c>
      <c r="Q295" t="s">
        <v>25</v>
      </c>
      <c r="R295" t="s">
        <v>2228</v>
      </c>
      <c r="S295" t="s">
        <v>148</v>
      </c>
      <c r="T295" t="s">
        <v>149</v>
      </c>
      <c r="U295" t="s">
        <v>993</v>
      </c>
      <c r="V295" t="s">
        <v>151</v>
      </c>
      <c r="W295" t="s">
        <v>152</v>
      </c>
      <c r="X295" t="s">
        <v>153</v>
      </c>
      <c r="Y295" t="s">
        <v>179</v>
      </c>
      <c r="Z295" t="s">
        <v>155</v>
      </c>
      <c r="AA295" t="s">
        <v>156</v>
      </c>
      <c r="AB295" t="s">
        <v>158</v>
      </c>
      <c r="AC295" t="s">
        <v>159</v>
      </c>
      <c r="AD295" t="s">
        <v>957</v>
      </c>
      <c r="AE295" t="s">
        <v>160</v>
      </c>
    </row>
    <row r="296" spans="1:31" x14ac:dyDescent="0.2">
      <c r="A296" t="s">
        <v>994</v>
      </c>
      <c r="B296" t="s">
        <v>139</v>
      </c>
      <c r="C296" t="s">
        <v>957</v>
      </c>
      <c r="D296">
        <v>302</v>
      </c>
      <c r="E296">
        <v>86761828546</v>
      </c>
      <c r="F296" s="23">
        <f t="shared" si="4"/>
        <v>5.4226142841250002</v>
      </c>
      <c r="G296" t="s">
        <v>16</v>
      </c>
      <c r="H296" t="s">
        <v>954</v>
      </c>
      <c r="I296" t="s">
        <v>141</v>
      </c>
      <c r="J296">
        <v>40883368270</v>
      </c>
      <c r="K296" t="s">
        <v>142</v>
      </c>
      <c r="L296" t="s">
        <v>143</v>
      </c>
      <c r="M296" t="s">
        <v>167</v>
      </c>
      <c r="N296" t="s">
        <v>173</v>
      </c>
      <c r="O296" t="s">
        <v>174</v>
      </c>
      <c r="P296" t="s">
        <v>995</v>
      </c>
      <c r="Q296" t="s">
        <v>25</v>
      </c>
      <c r="R296" t="s">
        <v>2228</v>
      </c>
      <c r="S296" t="s">
        <v>148</v>
      </c>
      <c r="T296" t="s">
        <v>149</v>
      </c>
      <c r="U296" t="s">
        <v>996</v>
      </c>
      <c r="V296" t="s">
        <v>151</v>
      </c>
      <c r="W296" t="s">
        <v>152</v>
      </c>
      <c r="X296" t="s">
        <v>153</v>
      </c>
      <c r="Y296" t="s">
        <v>179</v>
      </c>
      <c r="Z296" t="s">
        <v>155</v>
      </c>
      <c r="AA296" t="s">
        <v>156</v>
      </c>
      <c r="AB296" t="s">
        <v>158</v>
      </c>
      <c r="AC296" t="s">
        <v>159</v>
      </c>
      <c r="AD296" t="s">
        <v>957</v>
      </c>
      <c r="AE296" t="s">
        <v>160</v>
      </c>
    </row>
    <row r="297" spans="1:31" x14ac:dyDescent="0.2">
      <c r="A297" t="s">
        <v>2091</v>
      </c>
      <c r="B297" t="s">
        <v>139</v>
      </c>
      <c r="C297" t="s">
        <v>957</v>
      </c>
      <c r="D297">
        <v>302</v>
      </c>
      <c r="E297">
        <v>88267034598</v>
      </c>
      <c r="F297" s="23">
        <f t="shared" si="4"/>
        <v>5.5166896623749997</v>
      </c>
      <c r="G297" t="s">
        <v>16</v>
      </c>
      <c r="H297" t="s">
        <v>954</v>
      </c>
      <c r="I297" t="s">
        <v>141</v>
      </c>
      <c r="J297">
        <v>41624299201</v>
      </c>
      <c r="K297" t="s">
        <v>142</v>
      </c>
      <c r="L297" t="s">
        <v>143</v>
      </c>
      <c r="M297" t="s">
        <v>144</v>
      </c>
      <c r="N297" t="s">
        <v>162</v>
      </c>
      <c r="O297" t="s">
        <v>174</v>
      </c>
      <c r="P297" t="s">
        <v>2092</v>
      </c>
      <c r="Q297" t="s">
        <v>25</v>
      </c>
      <c r="R297" t="s">
        <v>2228</v>
      </c>
      <c r="S297" t="s">
        <v>148</v>
      </c>
      <c r="T297" t="s">
        <v>149</v>
      </c>
      <c r="U297" t="s">
        <v>2093</v>
      </c>
      <c r="V297" t="s">
        <v>151</v>
      </c>
      <c r="W297" t="s">
        <v>152</v>
      </c>
      <c r="X297" t="s">
        <v>153</v>
      </c>
      <c r="Y297" t="s">
        <v>179</v>
      </c>
      <c r="Z297" t="s">
        <v>155</v>
      </c>
      <c r="AA297" t="s">
        <v>156</v>
      </c>
      <c r="AB297" t="s">
        <v>158</v>
      </c>
      <c r="AC297" t="s">
        <v>159</v>
      </c>
      <c r="AD297" t="s">
        <v>957</v>
      </c>
      <c r="AE297" t="s">
        <v>160</v>
      </c>
    </row>
    <row r="298" spans="1:31" x14ac:dyDescent="0.2">
      <c r="A298" t="s">
        <v>997</v>
      </c>
      <c r="B298" t="s">
        <v>139</v>
      </c>
      <c r="C298" t="s">
        <v>957</v>
      </c>
      <c r="D298">
        <v>302</v>
      </c>
      <c r="E298">
        <v>88594324380</v>
      </c>
      <c r="F298" s="23">
        <f t="shared" si="4"/>
        <v>5.5371452737500002</v>
      </c>
      <c r="G298" t="s">
        <v>16</v>
      </c>
      <c r="H298" t="s">
        <v>954</v>
      </c>
      <c r="I298" t="s">
        <v>141</v>
      </c>
      <c r="J298">
        <v>41705082721</v>
      </c>
      <c r="K298" t="s">
        <v>142</v>
      </c>
      <c r="L298" t="s">
        <v>143</v>
      </c>
      <c r="M298" t="s">
        <v>167</v>
      </c>
      <c r="N298" t="s">
        <v>216</v>
      </c>
      <c r="O298" t="s">
        <v>146</v>
      </c>
      <c r="P298" t="s">
        <v>998</v>
      </c>
      <c r="Q298" t="s">
        <v>25</v>
      </c>
      <c r="R298" t="s">
        <v>2228</v>
      </c>
      <c r="S298" t="s">
        <v>148</v>
      </c>
      <c r="T298" t="s">
        <v>149</v>
      </c>
      <c r="U298" t="s">
        <v>999</v>
      </c>
      <c r="V298" t="s">
        <v>151</v>
      </c>
      <c r="W298" t="s">
        <v>152</v>
      </c>
      <c r="X298" t="s">
        <v>153</v>
      </c>
      <c r="Y298" t="s">
        <v>179</v>
      </c>
      <c r="Z298" t="s">
        <v>155</v>
      </c>
      <c r="AA298" t="s">
        <v>156</v>
      </c>
      <c r="AB298" t="s">
        <v>158</v>
      </c>
      <c r="AC298" t="s">
        <v>159</v>
      </c>
      <c r="AD298" t="s">
        <v>957</v>
      </c>
      <c r="AE298" t="s">
        <v>160</v>
      </c>
    </row>
    <row r="299" spans="1:31" x14ac:dyDescent="0.2">
      <c r="A299" t="s">
        <v>1000</v>
      </c>
      <c r="B299" t="s">
        <v>139</v>
      </c>
      <c r="C299" t="s">
        <v>957</v>
      </c>
      <c r="D299">
        <v>302</v>
      </c>
      <c r="E299">
        <v>113431177048</v>
      </c>
      <c r="F299" s="23">
        <f t="shared" si="4"/>
        <v>7.0894485654999997</v>
      </c>
      <c r="G299" t="s">
        <v>16</v>
      </c>
      <c r="H299" t="s">
        <v>954</v>
      </c>
      <c r="I299" t="s">
        <v>141</v>
      </c>
      <c r="J299">
        <v>52026270708</v>
      </c>
      <c r="K299" t="s">
        <v>142</v>
      </c>
      <c r="L299" t="s">
        <v>143</v>
      </c>
      <c r="M299" t="s">
        <v>167</v>
      </c>
      <c r="N299" t="s">
        <v>162</v>
      </c>
      <c r="O299" t="s">
        <v>146</v>
      </c>
      <c r="P299" t="s">
        <v>1001</v>
      </c>
      <c r="Q299" t="s">
        <v>25</v>
      </c>
      <c r="R299" t="s">
        <v>2228</v>
      </c>
      <c r="S299" t="s">
        <v>148</v>
      </c>
      <c r="T299" t="s">
        <v>149</v>
      </c>
      <c r="U299" t="s">
        <v>1002</v>
      </c>
      <c r="V299" t="s">
        <v>151</v>
      </c>
      <c r="W299" t="s">
        <v>152</v>
      </c>
      <c r="X299" t="s">
        <v>153</v>
      </c>
      <c r="Y299" t="s">
        <v>179</v>
      </c>
      <c r="Z299" t="s">
        <v>155</v>
      </c>
      <c r="AA299" t="s">
        <v>156</v>
      </c>
      <c r="AB299" t="s">
        <v>158</v>
      </c>
      <c r="AC299" t="s">
        <v>159</v>
      </c>
      <c r="AD299" t="s">
        <v>957</v>
      </c>
      <c r="AE299" t="s">
        <v>160</v>
      </c>
    </row>
    <row r="300" spans="1:31" x14ac:dyDescent="0.2">
      <c r="A300" t="s">
        <v>1003</v>
      </c>
      <c r="B300" t="s">
        <v>139</v>
      </c>
      <c r="C300" t="s">
        <v>33</v>
      </c>
      <c r="D300">
        <v>134</v>
      </c>
      <c r="E300">
        <v>38192640202</v>
      </c>
      <c r="F300" s="23">
        <f t="shared" si="4"/>
        <v>2.387040012625</v>
      </c>
      <c r="G300" t="s">
        <v>16</v>
      </c>
      <c r="H300" t="s">
        <v>1004</v>
      </c>
      <c r="I300" t="s">
        <v>141</v>
      </c>
      <c r="J300">
        <v>16566083945</v>
      </c>
      <c r="K300" t="s">
        <v>142</v>
      </c>
      <c r="L300" t="s">
        <v>143</v>
      </c>
      <c r="M300" t="s">
        <v>144</v>
      </c>
      <c r="N300" t="s">
        <v>216</v>
      </c>
      <c r="O300" t="s">
        <v>163</v>
      </c>
      <c r="P300" t="s">
        <v>1005</v>
      </c>
      <c r="Q300" t="s">
        <v>25</v>
      </c>
      <c r="R300" t="s">
        <v>2228</v>
      </c>
      <c r="S300" t="s">
        <v>148</v>
      </c>
      <c r="T300" t="s">
        <v>149</v>
      </c>
      <c r="U300" t="s">
        <v>1006</v>
      </c>
      <c r="V300" t="s">
        <v>151</v>
      </c>
      <c r="W300" t="s">
        <v>152</v>
      </c>
      <c r="X300" t="s">
        <v>153</v>
      </c>
      <c r="Y300" t="s">
        <v>179</v>
      </c>
      <c r="Z300" t="s">
        <v>155</v>
      </c>
      <c r="AA300" t="s">
        <v>156</v>
      </c>
      <c r="AB300" t="s">
        <v>158</v>
      </c>
      <c r="AC300" t="s">
        <v>159</v>
      </c>
      <c r="AD300" t="s">
        <v>33</v>
      </c>
      <c r="AE300" t="s">
        <v>160</v>
      </c>
    </row>
    <row r="301" spans="1:31" x14ac:dyDescent="0.2">
      <c r="A301" t="s">
        <v>2140</v>
      </c>
      <c r="B301" t="s">
        <v>139</v>
      </c>
      <c r="C301" t="s">
        <v>33</v>
      </c>
      <c r="D301">
        <v>133</v>
      </c>
      <c r="E301">
        <v>5732781194</v>
      </c>
      <c r="F301" s="23">
        <f t="shared" si="4"/>
        <v>0.35829882462500001</v>
      </c>
      <c r="G301" t="s">
        <v>16</v>
      </c>
      <c r="H301" t="s">
        <v>1004</v>
      </c>
      <c r="I301" t="s">
        <v>141</v>
      </c>
      <c r="J301">
        <v>2092609044</v>
      </c>
      <c r="K301" t="s">
        <v>142</v>
      </c>
      <c r="L301" t="s">
        <v>143</v>
      </c>
      <c r="M301" t="s">
        <v>167</v>
      </c>
      <c r="N301" t="s">
        <v>162</v>
      </c>
      <c r="O301" t="s">
        <v>146</v>
      </c>
      <c r="P301" t="s">
        <v>2141</v>
      </c>
      <c r="Q301" t="s">
        <v>25</v>
      </c>
      <c r="R301" t="s">
        <v>2228</v>
      </c>
      <c r="S301" t="s">
        <v>148</v>
      </c>
      <c r="T301" t="s">
        <v>149</v>
      </c>
      <c r="U301" t="s">
        <v>2142</v>
      </c>
      <c r="V301" t="s">
        <v>151</v>
      </c>
      <c r="W301" t="s">
        <v>152</v>
      </c>
      <c r="X301" t="s">
        <v>153</v>
      </c>
      <c r="Y301" t="s">
        <v>179</v>
      </c>
      <c r="Z301" t="s">
        <v>155</v>
      </c>
      <c r="AA301" t="s">
        <v>156</v>
      </c>
      <c r="AB301" t="s">
        <v>158</v>
      </c>
      <c r="AC301" t="s">
        <v>159</v>
      </c>
      <c r="AD301" t="s">
        <v>33</v>
      </c>
      <c r="AE301" t="s">
        <v>160</v>
      </c>
    </row>
    <row r="302" spans="1:31" x14ac:dyDescent="0.2">
      <c r="A302" t="s">
        <v>2013</v>
      </c>
      <c r="B302" t="s">
        <v>139</v>
      </c>
      <c r="C302" t="s">
        <v>33</v>
      </c>
      <c r="D302">
        <v>134</v>
      </c>
      <c r="E302">
        <v>17440047874</v>
      </c>
      <c r="F302" s="23">
        <f t="shared" si="4"/>
        <v>1.0900029921250001</v>
      </c>
      <c r="G302" t="s">
        <v>16</v>
      </c>
      <c r="H302" t="s">
        <v>1004</v>
      </c>
      <c r="I302" t="s">
        <v>141</v>
      </c>
      <c r="J302">
        <v>7907678875</v>
      </c>
      <c r="K302" t="s">
        <v>142</v>
      </c>
      <c r="L302" t="s">
        <v>143</v>
      </c>
      <c r="M302" t="s">
        <v>144</v>
      </c>
      <c r="N302" t="s">
        <v>191</v>
      </c>
      <c r="O302" t="s">
        <v>163</v>
      </c>
      <c r="P302" t="s">
        <v>2014</v>
      </c>
      <c r="Q302" t="s">
        <v>25</v>
      </c>
      <c r="R302" t="s">
        <v>2228</v>
      </c>
      <c r="S302" t="s">
        <v>148</v>
      </c>
      <c r="T302" t="s">
        <v>149</v>
      </c>
      <c r="U302" t="s">
        <v>2015</v>
      </c>
      <c r="V302" t="s">
        <v>151</v>
      </c>
      <c r="W302" t="s">
        <v>152</v>
      </c>
      <c r="X302" t="s">
        <v>153</v>
      </c>
      <c r="Y302" t="s">
        <v>179</v>
      </c>
      <c r="Z302" t="s">
        <v>155</v>
      </c>
      <c r="AA302" t="s">
        <v>156</v>
      </c>
      <c r="AB302" t="s">
        <v>158</v>
      </c>
      <c r="AC302" t="s">
        <v>159</v>
      </c>
      <c r="AD302" t="s">
        <v>33</v>
      </c>
      <c r="AE302" t="s">
        <v>160</v>
      </c>
    </row>
    <row r="303" spans="1:31" x14ac:dyDescent="0.2">
      <c r="A303" t="s">
        <v>1007</v>
      </c>
      <c r="B303" t="s">
        <v>139</v>
      </c>
      <c r="C303" t="s">
        <v>33</v>
      </c>
      <c r="D303">
        <v>134</v>
      </c>
      <c r="E303">
        <v>38376424418</v>
      </c>
      <c r="F303" s="23">
        <f t="shared" si="4"/>
        <v>2.3985265261249999</v>
      </c>
      <c r="G303" t="s">
        <v>16</v>
      </c>
      <c r="H303" t="s">
        <v>1004</v>
      </c>
      <c r="I303" t="s">
        <v>141</v>
      </c>
      <c r="J303">
        <v>16807220734</v>
      </c>
      <c r="K303" t="s">
        <v>142</v>
      </c>
      <c r="L303" t="s">
        <v>143</v>
      </c>
      <c r="M303" t="s">
        <v>144</v>
      </c>
      <c r="N303" t="s">
        <v>173</v>
      </c>
      <c r="O303" t="s">
        <v>174</v>
      </c>
      <c r="P303" t="s">
        <v>1008</v>
      </c>
      <c r="Q303" t="s">
        <v>25</v>
      </c>
      <c r="R303" t="s">
        <v>2228</v>
      </c>
      <c r="S303" t="s">
        <v>148</v>
      </c>
      <c r="T303" t="s">
        <v>149</v>
      </c>
      <c r="U303" t="s">
        <v>1009</v>
      </c>
      <c r="V303" t="s">
        <v>151</v>
      </c>
      <c r="W303" t="s">
        <v>152</v>
      </c>
      <c r="X303" t="s">
        <v>153</v>
      </c>
      <c r="Y303" t="s">
        <v>179</v>
      </c>
      <c r="Z303" t="s">
        <v>155</v>
      </c>
      <c r="AA303" t="s">
        <v>156</v>
      </c>
      <c r="AB303" t="s">
        <v>158</v>
      </c>
      <c r="AC303" t="s">
        <v>159</v>
      </c>
      <c r="AD303" t="s">
        <v>33</v>
      </c>
      <c r="AE303" t="s">
        <v>160</v>
      </c>
    </row>
    <row r="304" spans="1:31" x14ac:dyDescent="0.2">
      <c r="A304" t="s">
        <v>1010</v>
      </c>
      <c r="B304" t="s">
        <v>139</v>
      </c>
      <c r="C304" t="s">
        <v>33</v>
      </c>
      <c r="D304">
        <v>134</v>
      </c>
      <c r="E304">
        <v>19880459760</v>
      </c>
      <c r="F304" s="23">
        <f t="shared" si="4"/>
        <v>1.2425287350000001</v>
      </c>
      <c r="G304" t="s">
        <v>16</v>
      </c>
      <c r="H304" t="s">
        <v>1004</v>
      </c>
      <c r="I304" t="s">
        <v>141</v>
      </c>
      <c r="J304">
        <v>8948534744</v>
      </c>
      <c r="K304" t="s">
        <v>142</v>
      </c>
      <c r="L304" t="s">
        <v>143</v>
      </c>
      <c r="M304" t="s">
        <v>144</v>
      </c>
      <c r="N304" t="s">
        <v>162</v>
      </c>
      <c r="O304" t="s">
        <v>174</v>
      </c>
      <c r="P304" t="s">
        <v>1011</v>
      </c>
      <c r="Q304" t="s">
        <v>25</v>
      </c>
      <c r="R304" t="s">
        <v>2228</v>
      </c>
      <c r="S304" t="s">
        <v>148</v>
      </c>
      <c r="T304" t="s">
        <v>149</v>
      </c>
      <c r="U304" t="s">
        <v>1012</v>
      </c>
      <c r="V304" t="s">
        <v>151</v>
      </c>
      <c r="W304" t="s">
        <v>152</v>
      </c>
      <c r="X304" t="s">
        <v>153</v>
      </c>
      <c r="Y304" t="s">
        <v>179</v>
      </c>
      <c r="Z304" t="s">
        <v>155</v>
      </c>
      <c r="AA304" t="s">
        <v>156</v>
      </c>
      <c r="AB304" t="s">
        <v>158</v>
      </c>
      <c r="AC304" t="s">
        <v>159</v>
      </c>
      <c r="AD304" t="s">
        <v>33</v>
      </c>
      <c r="AE304" t="s">
        <v>160</v>
      </c>
    </row>
    <row r="305" spans="1:31" x14ac:dyDescent="0.2">
      <c r="A305" t="s">
        <v>2094</v>
      </c>
      <c r="B305" t="s">
        <v>139</v>
      </c>
      <c r="C305" t="s">
        <v>33</v>
      </c>
      <c r="D305">
        <v>133</v>
      </c>
      <c r="E305">
        <v>5722517185</v>
      </c>
      <c r="F305" s="23">
        <f t="shared" si="4"/>
        <v>0.3576573240625</v>
      </c>
      <c r="G305" t="s">
        <v>16</v>
      </c>
      <c r="H305" t="s">
        <v>1004</v>
      </c>
      <c r="I305" t="s">
        <v>141</v>
      </c>
      <c r="J305">
        <v>2086999512</v>
      </c>
      <c r="K305" t="s">
        <v>142</v>
      </c>
      <c r="L305" t="s">
        <v>143</v>
      </c>
      <c r="M305" t="s">
        <v>144</v>
      </c>
      <c r="N305" t="s">
        <v>145</v>
      </c>
      <c r="O305" t="s">
        <v>163</v>
      </c>
      <c r="P305" t="s">
        <v>2095</v>
      </c>
      <c r="Q305" t="s">
        <v>25</v>
      </c>
      <c r="R305" t="s">
        <v>2228</v>
      </c>
      <c r="S305" t="s">
        <v>148</v>
      </c>
      <c r="T305" t="s">
        <v>149</v>
      </c>
      <c r="U305" t="s">
        <v>2096</v>
      </c>
      <c r="V305" t="s">
        <v>151</v>
      </c>
      <c r="W305" t="s">
        <v>152</v>
      </c>
      <c r="X305" t="s">
        <v>153</v>
      </c>
      <c r="Y305" t="s">
        <v>179</v>
      </c>
      <c r="Z305" t="s">
        <v>155</v>
      </c>
      <c r="AA305" t="s">
        <v>156</v>
      </c>
      <c r="AB305" t="s">
        <v>158</v>
      </c>
      <c r="AC305" t="s">
        <v>159</v>
      </c>
      <c r="AD305" t="s">
        <v>33</v>
      </c>
      <c r="AE305" t="s">
        <v>160</v>
      </c>
    </row>
    <row r="306" spans="1:31" x14ac:dyDescent="0.2">
      <c r="A306" t="s">
        <v>1013</v>
      </c>
      <c r="B306" t="s">
        <v>139</v>
      </c>
      <c r="C306" t="s">
        <v>33</v>
      </c>
      <c r="D306">
        <v>133</v>
      </c>
      <c r="E306">
        <v>7359780169</v>
      </c>
      <c r="F306" s="23">
        <f t="shared" si="4"/>
        <v>0.45998626056250003</v>
      </c>
      <c r="G306" t="s">
        <v>16</v>
      </c>
      <c r="H306" t="s">
        <v>1004</v>
      </c>
      <c r="I306" t="s">
        <v>141</v>
      </c>
      <c r="J306">
        <v>2691323274</v>
      </c>
      <c r="K306" t="s">
        <v>142</v>
      </c>
      <c r="L306" t="s">
        <v>143</v>
      </c>
      <c r="M306" t="s">
        <v>144</v>
      </c>
      <c r="N306" t="s">
        <v>162</v>
      </c>
      <c r="O306" t="s">
        <v>146</v>
      </c>
      <c r="P306" t="s">
        <v>1014</v>
      </c>
      <c r="Q306" t="s">
        <v>25</v>
      </c>
      <c r="R306" t="s">
        <v>2228</v>
      </c>
      <c r="S306" t="s">
        <v>148</v>
      </c>
      <c r="T306" t="s">
        <v>149</v>
      </c>
      <c r="U306" t="s">
        <v>1015</v>
      </c>
      <c r="V306" t="s">
        <v>151</v>
      </c>
      <c r="W306" t="s">
        <v>152</v>
      </c>
      <c r="X306" t="s">
        <v>153</v>
      </c>
      <c r="Y306" t="s">
        <v>179</v>
      </c>
      <c r="Z306" t="s">
        <v>155</v>
      </c>
      <c r="AA306" t="s">
        <v>156</v>
      </c>
      <c r="AB306" t="s">
        <v>158</v>
      </c>
      <c r="AC306" t="s">
        <v>159</v>
      </c>
      <c r="AD306" t="s">
        <v>33</v>
      </c>
      <c r="AE306" t="s">
        <v>160</v>
      </c>
    </row>
    <row r="307" spans="1:31" x14ac:dyDescent="0.2">
      <c r="A307" t="s">
        <v>1016</v>
      </c>
      <c r="B307" t="s">
        <v>139</v>
      </c>
      <c r="C307" t="s">
        <v>33</v>
      </c>
      <c r="D307">
        <v>134</v>
      </c>
      <c r="E307">
        <v>38335187258</v>
      </c>
      <c r="F307" s="23">
        <f t="shared" si="4"/>
        <v>2.3959492036249999</v>
      </c>
      <c r="G307" t="s">
        <v>16</v>
      </c>
      <c r="H307" t="s">
        <v>1004</v>
      </c>
      <c r="I307" t="s">
        <v>141</v>
      </c>
      <c r="J307">
        <v>16550744906</v>
      </c>
      <c r="K307" t="s">
        <v>142</v>
      </c>
      <c r="L307" t="s">
        <v>143</v>
      </c>
      <c r="M307" t="s">
        <v>144</v>
      </c>
      <c r="N307" t="s">
        <v>162</v>
      </c>
      <c r="O307" t="s">
        <v>146</v>
      </c>
      <c r="P307" t="s">
        <v>1017</v>
      </c>
      <c r="Q307" t="s">
        <v>25</v>
      </c>
      <c r="R307" t="s">
        <v>2228</v>
      </c>
      <c r="S307" t="s">
        <v>148</v>
      </c>
      <c r="T307" t="s">
        <v>149</v>
      </c>
      <c r="U307" t="s">
        <v>1018</v>
      </c>
      <c r="V307" t="s">
        <v>151</v>
      </c>
      <c r="W307" t="s">
        <v>152</v>
      </c>
      <c r="X307" t="s">
        <v>153</v>
      </c>
      <c r="Y307" t="s">
        <v>179</v>
      </c>
      <c r="Z307" t="s">
        <v>155</v>
      </c>
      <c r="AA307" t="s">
        <v>156</v>
      </c>
      <c r="AB307" t="s">
        <v>158</v>
      </c>
      <c r="AC307" t="s">
        <v>159</v>
      </c>
      <c r="AD307" t="s">
        <v>33</v>
      </c>
      <c r="AE307" t="s">
        <v>160</v>
      </c>
    </row>
    <row r="308" spans="1:31" x14ac:dyDescent="0.2">
      <c r="A308" t="s">
        <v>1019</v>
      </c>
      <c r="B308" t="s">
        <v>139</v>
      </c>
      <c r="C308" t="s">
        <v>33</v>
      </c>
      <c r="D308">
        <v>133</v>
      </c>
      <c r="E308">
        <v>7373300018</v>
      </c>
      <c r="F308" s="23">
        <f t="shared" si="4"/>
        <v>0.46083125112500001</v>
      </c>
      <c r="G308" t="s">
        <v>16</v>
      </c>
      <c r="H308" t="s">
        <v>1004</v>
      </c>
      <c r="I308" t="s">
        <v>141</v>
      </c>
      <c r="J308">
        <v>2698443504</v>
      </c>
      <c r="K308" t="s">
        <v>142</v>
      </c>
      <c r="L308" t="s">
        <v>143</v>
      </c>
      <c r="M308" t="s">
        <v>167</v>
      </c>
      <c r="N308" t="s">
        <v>145</v>
      </c>
      <c r="O308" t="s">
        <v>163</v>
      </c>
      <c r="P308" t="s">
        <v>1020</v>
      </c>
      <c r="Q308" t="s">
        <v>25</v>
      </c>
      <c r="R308" t="s">
        <v>2228</v>
      </c>
      <c r="S308" t="s">
        <v>148</v>
      </c>
      <c r="T308" t="s">
        <v>149</v>
      </c>
      <c r="U308" t="s">
        <v>1021</v>
      </c>
      <c r="V308" t="s">
        <v>151</v>
      </c>
      <c r="W308" t="s">
        <v>152</v>
      </c>
      <c r="X308" t="s">
        <v>153</v>
      </c>
      <c r="Y308" t="s">
        <v>179</v>
      </c>
      <c r="Z308" t="s">
        <v>155</v>
      </c>
      <c r="AA308" t="s">
        <v>156</v>
      </c>
      <c r="AB308" t="s">
        <v>158</v>
      </c>
      <c r="AC308" t="s">
        <v>159</v>
      </c>
      <c r="AD308" t="s">
        <v>33</v>
      </c>
      <c r="AE308" t="s">
        <v>160</v>
      </c>
    </row>
    <row r="309" spans="1:31" x14ac:dyDescent="0.2">
      <c r="A309" t="s">
        <v>1022</v>
      </c>
      <c r="B309" t="s">
        <v>139</v>
      </c>
      <c r="C309" t="s">
        <v>33</v>
      </c>
      <c r="D309">
        <v>133</v>
      </c>
      <c r="E309">
        <v>8901917164</v>
      </c>
      <c r="F309" s="23">
        <f t="shared" si="4"/>
        <v>0.55636982275000002</v>
      </c>
      <c r="G309" t="s">
        <v>16</v>
      </c>
      <c r="H309" t="s">
        <v>1004</v>
      </c>
      <c r="I309" t="s">
        <v>141</v>
      </c>
      <c r="J309">
        <v>3211484075</v>
      </c>
      <c r="K309" t="s">
        <v>142</v>
      </c>
      <c r="L309" t="s">
        <v>143</v>
      </c>
      <c r="M309" t="s">
        <v>144</v>
      </c>
      <c r="N309" t="s">
        <v>216</v>
      </c>
      <c r="O309" t="s">
        <v>163</v>
      </c>
      <c r="P309" t="s">
        <v>1023</v>
      </c>
      <c r="Q309" t="s">
        <v>25</v>
      </c>
      <c r="R309" t="s">
        <v>2228</v>
      </c>
      <c r="S309" t="s">
        <v>148</v>
      </c>
      <c r="T309" t="s">
        <v>149</v>
      </c>
      <c r="U309" t="s">
        <v>1024</v>
      </c>
      <c r="V309" t="s">
        <v>151</v>
      </c>
      <c r="W309" t="s">
        <v>152</v>
      </c>
      <c r="X309" t="s">
        <v>153</v>
      </c>
      <c r="Y309" t="s">
        <v>179</v>
      </c>
      <c r="Z309" t="s">
        <v>155</v>
      </c>
      <c r="AA309" t="s">
        <v>156</v>
      </c>
      <c r="AB309" t="s">
        <v>158</v>
      </c>
      <c r="AC309" t="s">
        <v>159</v>
      </c>
      <c r="AD309" t="s">
        <v>33</v>
      </c>
      <c r="AE309" t="s">
        <v>160</v>
      </c>
    </row>
    <row r="310" spans="1:31" x14ac:dyDescent="0.2">
      <c r="A310" t="s">
        <v>1025</v>
      </c>
      <c r="B310" t="s">
        <v>139</v>
      </c>
      <c r="C310" t="s">
        <v>33</v>
      </c>
      <c r="D310">
        <v>133</v>
      </c>
      <c r="E310">
        <v>8913801379</v>
      </c>
      <c r="F310" s="23">
        <f t="shared" si="4"/>
        <v>0.55711258618750004</v>
      </c>
      <c r="G310" t="s">
        <v>16</v>
      </c>
      <c r="H310" t="s">
        <v>1004</v>
      </c>
      <c r="I310" t="s">
        <v>141</v>
      </c>
      <c r="J310">
        <v>3218515180</v>
      </c>
      <c r="K310" t="s">
        <v>142</v>
      </c>
      <c r="L310" t="s">
        <v>143</v>
      </c>
      <c r="M310" t="s">
        <v>144</v>
      </c>
      <c r="N310" t="s">
        <v>162</v>
      </c>
      <c r="O310" t="s">
        <v>174</v>
      </c>
      <c r="P310" t="s">
        <v>1026</v>
      </c>
      <c r="Q310" t="s">
        <v>25</v>
      </c>
      <c r="R310" t="s">
        <v>2228</v>
      </c>
      <c r="S310" t="s">
        <v>148</v>
      </c>
      <c r="T310" t="s">
        <v>149</v>
      </c>
      <c r="U310" t="s">
        <v>1027</v>
      </c>
      <c r="V310" t="s">
        <v>151</v>
      </c>
      <c r="W310" t="s">
        <v>152</v>
      </c>
      <c r="X310" t="s">
        <v>153</v>
      </c>
      <c r="Y310" t="s">
        <v>179</v>
      </c>
      <c r="Z310" t="s">
        <v>155</v>
      </c>
      <c r="AA310" t="s">
        <v>156</v>
      </c>
      <c r="AB310" t="s">
        <v>158</v>
      </c>
      <c r="AC310" t="s">
        <v>159</v>
      </c>
      <c r="AD310" t="s">
        <v>33</v>
      </c>
      <c r="AE310" t="s">
        <v>160</v>
      </c>
    </row>
    <row r="311" spans="1:31" x14ac:dyDescent="0.2">
      <c r="A311" t="s">
        <v>1028</v>
      </c>
      <c r="B311" t="s">
        <v>139</v>
      </c>
      <c r="C311" t="s">
        <v>33</v>
      </c>
      <c r="D311">
        <v>134</v>
      </c>
      <c r="E311">
        <v>14410940488</v>
      </c>
      <c r="F311" s="23">
        <f t="shared" si="4"/>
        <v>0.90068378049999998</v>
      </c>
      <c r="G311" t="s">
        <v>16</v>
      </c>
      <c r="H311" t="s">
        <v>1004</v>
      </c>
      <c r="I311" t="s">
        <v>141</v>
      </c>
      <c r="J311">
        <v>5943014831</v>
      </c>
      <c r="K311" t="s">
        <v>142</v>
      </c>
      <c r="L311" t="s">
        <v>143</v>
      </c>
      <c r="M311" t="s">
        <v>167</v>
      </c>
      <c r="N311" t="s">
        <v>145</v>
      </c>
      <c r="O311" t="s">
        <v>163</v>
      </c>
      <c r="P311" t="s">
        <v>1029</v>
      </c>
      <c r="Q311" t="s">
        <v>25</v>
      </c>
      <c r="R311" t="s">
        <v>2228</v>
      </c>
      <c r="S311" t="s">
        <v>148</v>
      </c>
      <c r="T311" t="s">
        <v>149</v>
      </c>
      <c r="U311" t="s">
        <v>1030</v>
      </c>
      <c r="V311" t="s">
        <v>151</v>
      </c>
      <c r="W311" t="s">
        <v>152</v>
      </c>
      <c r="X311" t="s">
        <v>153</v>
      </c>
      <c r="Y311" t="s">
        <v>179</v>
      </c>
      <c r="Z311" t="s">
        <v>155</v>
      </c>
      <c r="AA311" t="s">
        <v>156</v>
      </c>
      <c r="AB311" t="s">
        <v>158</v>
      </c>
      <c r="AC311" t="s">
        <v>159</v>
      </c>
      <c r="AD311" t="s">
        <v>33</v>
      </c>
      <c r="AE311" t="s">
        <v>160</v>
      </c>
    </row>
    <row r="312" spans="1:31" x14ac:dyDescent="0.2">
      <c r="A312" t="s">
        <v>1031</v>
      </c>
      <c r="B312" t="s">
        <v>139</v>
      </c>
      <c r="C312" t="s">
        <v>33</v>
      </c>
      <c r="D312">
        <v>134</v>
      </c>
      <c r="E312">
        <v>18316223356</v>
      </c>
      <c r="F312" s="23">
        <f t="shared" si="4"/>
        <v>1.1447639597499999</v>
      </c>
      <c r="G312" t="s">
        <v>16</v>
      </c>
      <c r="H312" t="s">
        <v>1004</v>
      </c>
      <c r="I312" t="s">
        <v>141</v>
      </c>
      <c r="J312">
        <v>7453670816</v>
      </c>
      <c r="K312" t="s">
        <v>142</v>
      </c>
      <c r="L312" t="s">
        <v>143</v>
      </c>
      <c r="M312" t="s">
        <v>167</v>
      </c>
      <c r="N312" t="s">
        <v>162</v>
      </c>
      <c r="O312" t="s">
        <v>163</v>
      </c>
      <c r="P312" t="s">
        <v>1032</v>
      </c>
      <c r="Q312" t="s">
        <v>25</v>
      </c>
      <c r="R312" t="s">
        <v>2228</v>
      </c>
      <c r="S312" t="s">
        <v>148</v>
      </c>
      <c r="T312" t="s">
        <v>149</v>
      </c>
      <c r="U312" t="s">
        <v>1033</v>
      </c>
      <c r="V312" t="s">
        <v>151</v>
      </c>
      <c r="W312" t="s">
        <v>152</v>
      </c>
      <c r="X312" t="s">
        <v>153</v>
      </c>
      <c r="Y312" t="s">
        <v>179</v>
      </c>
      <c r="Z312" t="s">
        <v>155</v>
      </c>
      <c r="AA312" t="s">
        <v>156</v>
      </c>
      <c r="AB312" t="s">
        <v>158</v>
      </c>
      <c r="AC312" t="s">
        <v>159</v>
      </c>
      <c r="AD312" t="s">
        <v>33</v>
      </c>
      <c r="AE312" t="s">
        <v>160</v>
      </c>
    </row>
    <row r="313" spans="1:31" x14ac:dyDescent="0.2">
      <c r="A313" t="s">
        <v>1034</v>
      </c>
      <c r="B313" t="s">
        <v>139</v>
      </c>
      <c r="C313" t="s">
        <v>33</v>
      </c>
      <c r="D313">
        <v>133</v>
      </c>
      <c r="E313">
        <v>5449229982</v>
      </c>
      <c r="F313" s="23">
        <f t="shared" si="4"/>
        <v>0.34057687387500002</v>
      </c>
      <c r="G313" t="s">
        <v>16</v>
      </c>
      <c r="H313" t="s">
        <v>1004</v>
      </c>
      <c r="I313" t="s">
        <v>141</v>
      </c>
      <c r="J313">
        <v>1978719981</v>
      </c>
      <c r="K313" t="s">
        <v>142</v>
      </c>
      <c r="L313" t="s">
        <v>143</v>
      </c>
      <c r="M313" t="s">
        <v>144</v>
      </c>
      <c r="N313" t="s">
        <v>173</v>
      </c>
      <c r="O313" t="s">
        <v>163</v>
      </c>
      <c r="P313" t="s">
        <v>1035</v>
      </c>
      <c r="Q313" t="s">
        <v>25</v>
      </c>
      <c r="R313" t="s">
        <v>2228</v>
      </c>
      <c r="S313" t="s">
        <v>148</v>
      </c>
      <c r="T313" t="s">
        <v>149</v>
      </c>
      <c r="U313" t="s">
        <v>1036</v>
      </c>
      <c r="V313" t="s">
        <v>151</v>
      </c>
      <c r="W313" t="s">
        <v>152</v>
      </c>
      <c r="X313" t="s">
        <v>153</v>
      </c>
      <c r="Y313" t="s">
        <v>179</v>
      </c>
      <c r="Z313" t="s">
        <v>155</v>
      </c>
      <c r="AA313" t="s">
        <v>156</v>
      </c>
      <c r="AB313" t="s">
        <v>158</v>
      </c>
      <c r="AC313" t="s">
        <v>159</v>
      </c>
      <c r="AD313" t="s">
        <v>33</v>
      </c>
      <c r="AE313" t="s">
        <v>160</v>
      </c>
    </row>
    <row r="314" spans="1:31" x14ac:dyDescent="0.2">
      <c r="A314" t="s">
        <v>2176</v>
      </c>
      <c r="B314" t="s">
        <v>139</v>
      </c>
      <c r="C314" t="s">
        <v>33</v>
      </c>
      <c r="D314">
        <v>133</v>
      </c>
      <c r="E314">
        <v>5459200593</v>
      </c>
      <c r="F314" s="23">
        <f t="shared" si="4"/>
        <v>0.34120003706250002</v>
      </c>
      <c r="G314" t="s">
        <v>16</v>
      </c>
      <c r="H314" t="s">
        <v>1004</v>
      </c>
      <c r="I314" t="s">
        <v>141</v>
      </c>
      <c r="J314">
        <v>1983916116</v>
      </c>
      <c r="K314" t="s">
        <v>142</v>
      </c>
      <c r="L314" t="s">
        <v>143</v>
      </c>
      <c r="M314" t="s">
        <v>144</v>
      </c>
      <c r="N314" t="s">
        <v>162</v>
      </c>
      <c r="O314" t="s">
        <v>174</v>
      </c>
      <c r="P314" t="s">
        <v>2177</v>
      </c>
      <c r="Q314" t="s">
        <v>25</v>
      </c>
      <c r="R314" t="s">
        <v>2228</v>
      </c>
      <c r="S314" t="s">
        <v>148</v>
      </c>
      <c r="T314" t="s">
        <v>149</v>
      </c>
      <c r="U314" t="s">
        <v>1426</v>
      </c>
      <c r="V314" t="s">
        <v>151</v>
      </c>
      <c r="W314" t="s">
        <v>152</v>
      </c>
      <c r="X314" t="s">
        <v>153</v>
      </c>
      <c r="Y314" t="s">
        <v>179</v>
      </c>
      <c r="Z314" t="s">
        <v>155</v>
      </c>
      <c r="AA314" t="s">
        <v>156</v>
      </c>
      <c r="AB314" t="s">
        <v>158</v>
      </c>
      <c r="AC314" t="s">
        <v>159</v>
      </c>
      <c r="AD314" t="s">
        <v>33</v>
      </c>
      <c r="AE314" t="s">
        <v>160</v>
      </c>
    </row>
    <row r="315" spans="1:31" x14ac:dyDescent="0.2">
      <c r="A315" t="s">
        <v>1037</v>
      </c>
      <c r="B315" t="s">
        <v>139</v>
      </c>
      <c r="C315" t="s">
        <v>33</v>
      </c>
      <c r="D315">
        <v>134</v>
      </c>
      <c r="E315">
        <v>36497806728</v>
      </c>
      <c r="F315" s="23">
        <f t="shared" si="4"/>
        <v>2.2811129205</v>
      </c>
      <c r="G315" t="s">
        <v>16</v>
      </c>
      <c r="H315" t="s">
        <v>1004</v>
      </c>
      <c r="I315" t="s">
        <v>141</v>
      </c>
      <c r="J315">
        <v>16612859432</v>
      </c>
      <c r="K315" t="s">
        <v>142</v>
      </c>
      <c r="L315" t="s">
        <v>143</v>
      </c>
      <c r="M315" t="s">
        <v>144</v>
      </c>
      <c r="N315" t="s">
        <v>162</v>
      </c>
      <c r="O315" t="s">
        <v>146</v>
      </c>
      <c r="P315" t="s">
        <v>1038</v>
      </c>
      <c r="Q315" t="s">
        <v>25</v>
      </c>
      <c r="R315" t="s">
        <v>2228</v>
      </c>
      <c r="S315" t="s">
        <v>148</v>
      </c>
      <c r="T315" t="s">
        <v>149</v>
      </c>
      <c r="U315" t="s">
        <v>1039</v>
      </c>
      <c r="V315" t="s">
        <v>151</v>
      </c>
      <c r="W315" t="s">
        <v>152</v>
      </c>
      <c r="X315" t="s">
        <v>153</v>
      </c>
      <c r="Y315" t="s">
        <v>179</v>
      </c>
      <c r="Z315" t="s">
        <v>155</v>
      </c>
      <c r="AA315" t="s">
        <v>156</v>
      </c>
      <c r="AB315" t="s">
        <v>158</v>
      </c>
      <c r="AC315" t="s">
        <v>159</v>
      </c>
      <c r="AD315" t="s">
        <v>33</v>
      </c>
      <c r="AE315" t="s">
        <v>160</v>
      </c>
    </row>
    <row r="316" spans="1:31" x14ac:dyDescent="0.2">
      <c r="A316" t="s">
        <v>1040</v>
      </c>
      <c r="B316" t="s">
        <v>139</v>
      </c>
      <c r="C316" t="s">
        <v>77</v>
      </c>
      <c r="D316">
        <v>258</v>
      </c>
      <c r="E316">
        <v>2781604038</v>
      </c>
      <c r="F316" s="23">
        <f t="shared" si="4"/>
        <v>0.17385025237499999</v>
      </c>
      <c r="G316" t="s">
        <v>16</v>
      </c>
      <c r="H316" t="s">
        <v>1041</v>
      </c>
      <c r="I316" t="s">
        <v>141</v>
      </c>
      <c r="J316">
        <v>1783107232</v>
      </c>
      <c r="K316" t="s">
        <v>142</v>
      </c>
      <c r="L316" t="s">
        <v>143</v>
      </c>
      <c r="M316" t="s">
        <v>167</v>
      </c>
      <c r="N316" t="s">
        <v>216</v>
      </c>
      <c r="O316" t="s">
        <v>163</v>
      </c>
      <c r="P316" t="s">
        <v>1042</v>
      </c>
      <c r="Q316" t="s">
        <v>25</v>
      </c>
      <c r="R316" t="s">
        <v>2228</v>
      </c>
      <c r="S316" t="s">
        <v>148</v>
      </c>
      <c r="T316" t="s">
        <v>149</v>
      </c>
      <c r="U316" t="s">
        <v>1043</v>
      </c>
      <c r="V316" t="s">
        <v>151</v>
      </c>
      <c r="W316" t="s">
        <v>152</v>
      </c>
      <c r="X316" t="s">
        <v>153</v>
      </c>
      <c r="Y316" t="s">
        <v>179</v>
      </c>
      <c r="Z316" t="s">
        <v>155</v>
      </c>
      <c r="AA316" t="s">
        <v>156</v>
      </c>
      <c r="AB316" t="s">
        <v>158</v>
      </c>
      <c r="AC316" t="s">
        <v>159</v>
      </c>
      <c r="AD316" t="s">
        <v>77</v>
      </c>
      <c r="AE316" t="s">
        <v>160</v>
      </c>
    </row>
    <row r="317" spans="1:31" x14ac:dyDescent="0.2">
      <c r="A317" t="s">
        <v>2188</v>
      </c>
      <c r="B317" t="s">
        <v>139</v>
      </c>
      <c r="C317" t="s">
        <v>77</v>
      </c>
      <c r="D317">
        <v>258</v>
      </c>
      <c r="E317">
        <v>1137472464</v>
      </c>
      <c r="F317" s="23">
        <f t="shared" si="4"/>
        <v>7.1092029000000001E-2</v>
      </c>
      <c r="G317" t="s">
        <v>16</v>
      </c>
      <c r="H317" t="s">
        <v>1041</v>
      </c>
      <c r="I317" t="s">
        <v>141</v>
      </c>
      <c r="J317">
        <v>724894988</v>
      </c>
      <c r="K317" t="s">
        <v>142</v>
      </c>
      <c r="L317" t="s">
        <v>143</v>
      </c>
      <c r="M317" t="s">
        <v>144</v>
      </c>
      <c r="N317" t="s">
        <v>173</v>
      </c>
      <c r="O317" t="s">
        <v>174</v>
      </c>
      <c r="P317" t="s">
        <v>2189</v>
      </c>
      <c r="Q317" t="s">
        <v>25</v>
      </c>
      <c r="R317" t="s">
        <v>2228</v>
      </c>
      <c r="S317" t="s">
        <v>148</v>
      </c>
      <c r="T317" t="s">
        <v>149</v>
      </c>
      <c r="U317" t="s">
        <v>2190</v>
      </c>
      <c r="V317" t="s">
        <v>151</v>
      </c>
      <c r="W317" t="s">
        <v>152</v>
      </c>
      <c r="X317" t="s">
        <v>153</v>
      </c>
      <c r="Y317" t="s">
        <v>179</v>
      </c>
      <c r="Z317" t="s">
        <v>155</v>
      </c>
      <c r="AA317" t="s">
        <v>156</v>
      </c>
      <c r="AB317" t="s">
        <v>158</v>
      </c>
      <c r="AC317" t="s">
        <v>159</v>
      </c>
      <c r="AD317" t="s">
        <v>77</v>
      </c>
      <c r="AE317" t="s">
        <v>160</v>
      </c>
    </row>
    <row r="318" spans="1:31" x14ac:dyDescent="0.2">
      <c r="A318" t="s">
        <v>1044</v>
      </c>
      <c r="B318" t="s">
        <v>139</v>
      </c>
      <c r="C318" t="s">
        <v>77</v>
      </c>
      <c r="D318">
        <v>258</v>
      </c>
      <c r="E318">
        <v>2487301116</v>
      </c>
      <c r="F318" s="23">
        <f t="shared" si="4"/>
        <v>0.15545631974999999</v>
      </c>
      <c r="G318" t="s">
        <v>16</v>
      </c>
      <c r="H318" t="s">
        <v>1041</v>
      </c>
      <c r="I318" t="s">
        <v>141</v>
      </c>
      <c r="J318">
        <v>1576666579</v>
      </c>
      <c r="K318" t="s">
        <v>142</v>
      </c>
      <c r="L318" t="s">
        <v>143</v>
      </c>
      <c r="M318" t="s">
        <v>144</v>
      </c>
      <c r="N318" t="s">
        <v>145</v>
      </c>
      <c r="O318" t="s">
        <v>163</v>
      </c>
      <c r="P318" t="s">
        <v>1045</v>
      </c>
      <c r="Q318" t="s">
        <v>25</v>
      </c>
      <c r="R318" t="s">
        <v>2228</v>
      </c>
      <c r="S318" t="s">
        <v>148</v>
      </c>
      <c r="T318" t="s">
        <v>149</v>
      </c>
      <c r="U318" t="s">
        <v>1046</v>
      </c>
      <c r="V318" t="s">
        <v>151</v>
      </c>
      <c r="W318" t="s">
        <v>152</v>
      </c>
      <c r="X318" t="s">
        <v>153</v>
      </c>
      <c r="Y318" t="s">
        <v>179</v>
      </c>
      <c r="Z318" t="s">
        <v>155</v>
      </c>
      <c r="AA318" t="s">
        <v>156</v>
      </c>
      <c r="AB318" t="s">
        <v>158</v>
      </c>
      <c r="AC318" t="s">
        <v>159</v>
      </c>
      <c r="AD318" t="s">
        <v>77</v>
      </c>
      <c r="AE318" t="s">
        <v>160</v>
      </c>
    </row>
    <row r="319" spans="1:31" x14ac:dyDescent="0.2">
      <c r="A319" t="s">
        <v>1047</v>
      </c>
      <c r="B319" t="s">
        <v>139</v>
      </c>
      <c r="C319" t="s">
        <v>77</v>
      </c>
      <c r="D319">
        <v>258</v>
      </c>
      <c r="E319">
        <v>2476212018</v>
      </c>
      <c r="F319" s="23">
        <f t="shared" si="4"/>
        <v>0.154763251125</v>
      </c>
      <c r="G319" t="s">
        <v>16</v>
      </c>
      <c r="H319" t="s">
        <v>1041</v>
      </c>
      <c r="I319" t="s">
        <v>141</v>
      </c>
      <c r="J319">
        <v>1595284875</v>
      </c>
      <c r="K319" t="s">
        <v>142</v>
      </c>
      <c r="L319" t="s">
        <v>143</v>
      </c>
      <c r="M319" t="s">
        <v>144</v>
      </c>
      <c r="N319" t="s">
        <v>162</v>
      </c>
      <c r="O319" t="s">
        <v>174</v>
      </c>
      <c r="P319" t="s">
        <v>1048</v>
      </c>
      <c r="Q319" t="s">
        <v>25</v>
      </c>
      <c r="R319" t="s">
        <v>2228</v>
      </c>
      <c r="S319" t="s">
        <v>148</v>
      </c>
      <c r="T319" t="s">
        <v>149</v>
      </c>
      <c r="U319" t="s">
        <v>1049</v>
      </c>
      <c r="V319" t="s">
        <v>151</v>
      </c>
      <c r="W319" t="s">
        <v>152</v>
      </c>
      <c r="X319" t="s">
        <v>153</v>
      </c>
      <c r="Y319" t="s">
        <v>179</v>
      </c>
      <c r="Z319" t="s">
        <v>155</v>
      </c>
      <c r="AA319" t="s">
        <v>156</v>
      </c>
      <c r="AB319" t="s">
        <v>158</v>
      </c>
      <c r="AC319" t="s">
        <v>159</v>
      </c>
      <c r="AD319" t="s">
        <v>77</v>
      </c>
      <c r="AE319" t="s">
        <v>160</v>
      </c>
    </row>
    <row r="320" spans="1:31" x14ac:dyDescent="0.2">
      <c r="A320" t="s">
        <v>1050</v>
      </c>
      <c r="B320" t="s">
        <v>139</v>
      </c>
      <c r="C320" t="s">
        <v>77</v>
      </c>
      <c r="D320">
        <v>258</v>
      </c>
      <c r="E320">
        <v>1108655670</v>
      </c>
      <c r="F320" s="23">
        <f t="shared" si="4"/>
        <v>6.9290979375000006E-2</v>
      </c>
      <c r="G320" t="s">
        <v>16</v>
      </c>
      <c r="H320" t="s">
        <v>1041</v>
      </c>
      <c r="I320" t="s">
        <v>141</v>
      </c>
      <c r="J320">
        <v>708579617</v>
      </c>
      <c r="K320" t="s">
        <v>142</v>
      </c>
      <c r="L320" t="s">
        <v>143</v>
      </c>
      <c r="M320" t="s">
        <v>144</v>
      </c>
      <c r="N320" t="s">
        <v>162</v>
      </c>
      <c r="O320" t="s">
        <v>146</v>
      </c>
      <c r="P320" t="s">
        <v>1051</v>
      </c>
      <c r="Q320" t="s">
        <v>25</v>
      </c>
      <c r="R320" t="s">
        <v>2228</v>
      </c>
      <c r="S320" t="s">
        <v>148</v>
      </c>
      <c r="T320" t="s">
        <v>149</v>
      </c>
      <c r="U320" t="s">
        <v>1052</v>
      </c>
      <c r="V320" t="s">
        <v>151</v>
      </c>
      <c r="W320" t="s">
        <v>152</v>
      </c>
      <c r="X320" t="s">
        <v>153</v>
      </c>
      <c r="Y320" t="s">
        <v>179</v>
      </c>
      <c r="Z320" t="s">
        <v>155</v>
      </c>
      <c r="AA320" t="s">
        <v>156</v>
      </c>
      <c r="AB320" t="s">
        <v>158</v>
      </c>
      <c r="AC320" t="s">
        <v>159</v>
      </c>
      <c r="AD320" t="s">
        <v>77</v>
      </c>
      <c r="AE320" t="s">
        <v>160</v>
      </c>
    </row>
    <row r="321" spans="1:31" x14ac:dyDescent="0.2">
      <c r="A321" t="s">
        <v>1053</v>
      </c>
      <c r="B321" t="s">
        <v>139</v>
      </c>
      <c r="C321" t="s">
        <v>77</v>
      </c>
      <c r="D321">
        <v>258</v>
      </c>
      <c r="E321">
        <v>1922027760</v>
      </c>
      <c r="F321" s="23">
        <f t="shared" si="4"/>
        <v>0.120126735</v>
      </c>
      <c r="G321" t="s">
        <v>16</v>
      </c>
      <c r="H321" t="s">
        <v>1041</v>
      </c>
      <c r="I321" t="s">
        <v>141</v>
      </c>
      <c r="J321">
        <v>1242458970</v>
      </c>
      <c r="K321" t="s">
        <v>142</v>
      </c>
      <c r="L321" t="s">
        <v>143</v>
      </c>
      <c r="M321" t="s">
        <v>144</v>
      </c>
      <c r="N321" t="s">
        <v>162</v>
      </c>
      <c r="O321" t="s">
        <v>146</v>
      </c>
      <c r="P321" t="s">
        <v>1054</v>
      </c>
      <c r="Q321" t="s">
        <v>25</v>
      </c>
      <c r="R321" t="s">
        <v>2228</v>
      </c>
      <c r="S321" t="s">
        <v>148</v>
      </c>
      <c r="T321" t="s">
        <v>149</v>
      </c>
      <c r="U321" t="s">
        <v>1055</v>
      </c>
      <c r="V321" t="s">
        <v>151</v>
      </c>
      <c r="W321" t="s">
        <v>152</v>
      </c>
      <c r="X321" t="s">
        <v>153</v>
      </c>
      <c r="Y321" t="s">
        <v>179</v>
      </c>
      <c r="Z321" t="s">
        <v>155</v>
      </c>
      <c r="AA321" t="s">
        <v>156</v>
      </c>
      <c r="AB321" t="s">
        <v>158</v>
      </c>
      <c r="AC321" t="s">
        <v>159</v>
      </c>
      <c r="AD321" t="s">
        <v>77</v>
      </c>
      <c r="AE321" t="s">
        <v>160</v>
      </c>
    </row>
    <row r="322" spans="1:31" x14ac:dyDescent="0.2">
      <c r="A322" t="s">
        <v>1056</v>
      </c>
      <c r="B322" t="s">
        <v>139</v>
      </c>
      <c r="C322" t="s">
        <v>77</v>
      </c>
      <c r="D322">
        <v>258</v>
      </c>
      <c r="E322">
        <v>2496166770</v>
      </c>
      <c r="F322" s="23">
        <f t="shared" ref="F322:F385" si="5">E322/16000000000</f>
        <v>0.15601042312499999</v>
      </c>
      <c r="G322" t="s">
        <v>16</v>
      </c>
      <c r="H322" t="s">
        <v>1041</v>
      </c>
      <c r="I322" t="s">
        <v>141</v>
      </c>
      <c r="J322">
        <v>1609599478</v>
      </c>
      <c r="K322" t="s">
        <v>142</v>
      </c>
      <c r="L322" t="s">
        <v>143</v>
      </c>
      <c r="M322" t="s">
        <v>144</v>
      </c>
      <c r="N322" t="s">
        <v>162</v>
      </c>
      <c r="O322" t="s">
        <v>146</v>
      </c>
      <c r="P322" t="s">
        <v>1057</v>
      </c>
      <c r="Q322" t="s">
        <v>25</v>
      </c>
      <c r="R322" t="s">
        <v>2228</v>
      </c>
      <c r="S322" t="s">
        <v>148</v>
      </c>
      <c r="T322" t="s">
        <v>149</v>
      </c>
      <c r="U322" t="s">
        <v>1058</v>
      </c>
      <c r="V322" t="s">
        <v>151</v>
      </c>
      <c r="W322" t="s">
        <v>152</v>
      </c>
      <c r="X322" t="s">
        <v>153</v>
      </c>
      <c r="Y322" t="s">
        <v>179</v>
      </c>
      <c r="Z322" t="s">
        <v>155</v>
      </c>
      <c r="AA322" t="s">
        <v>156</v>
      </c>
      <c r="AB322" t="s">
        <v>158</v>
      </c>
      <c r="AC322" t="s">
        <v>159</v>
      </c>
      <c r="AD322" t="s">
        <v>77</v>
      </c>
      <c r="AE322" t="s">
        <v>160</v>
      </c>
    </row>
    <row r="323" spans="1:31" x14ac:dyDescent="0.2">
      <c r="A323" t="s">
        <v>1059</v>
      </c>
      <c r="B323" t="s">
        <v>139</v>
      </c>
      <c r="C323" t="s">
        <v>77</v>
      </c>
      <c r="D323">
        <v>258</v>
      </c>
      <c r="E323">
        <v>2272728966</v>
      </c>
      <c r="F323" s="23">
        <f t="shared" si="5"/>
        <v>0.14204556037499999</v>
      </c>
      <c r="G323" t="s">
        <v>16</v>
      </c>
      <c r="H323" t="s">
        <v>1041</v>
      </c>
      <c r="I323" t="s">
        <v>141</v>
      </c>
      <c r="J323">
        <v>1433203631</v>
      </c>
      <c r="K323" t="s">
        <v>142</v>
      </c>
      <c r="L323" t="s">
        <v>143</v>
      </c>
      <c r="M323" t="s">
        <v>144</v>
      </c>
      <c r="N323" t="s">
        <v>183</v>
      </c>
      <c r="O323" t="s">
        <v>213</v>
      </c>
      <c r="P323" t="s">
        <v>1060</v>
      </c>
      <c r="Q323" t="s">
        <v>25</v>
      </c>
      <c r="R323" t="s">
        <v>2228</v>
      </c>
      <c r="S323" t="s">
        <v>148</v>
      </c>
      <c r="T323" t="s">
        <v>149</v>
      </c>
      <c r="U323" t="s">
        <v>1061</v>
      </c>
      <c r="V323" t="s">
        <v>151</v>
      </c>
      <c r="W323" t="s">
        <v>152</v>
      </c>
      <c r="X323" t="s">
        <v>153</v>
      </c>
      <c r="Y323" t="s">
        <v>179</v>
      </c>
      <c r="Z323" t="s">
        <v>155</v>
      </c>
      <c r="AA323" t="s">
        <v>156</v>
      </c>
      <c r="AB323" t="s">
        <v>158</v>
      </c>
      <c r="AC323" t="s">
        <v>159</v>
      </c>
      <c r="AD323" t="s">
        <v>77</v>
      </c>
      <c r="AE323" t="s">
        <v>160</v>
      </c>
    </row>
    <row r="324" spans="1:31" x14ac:dyDescent="0.2">
      <c r="A324" t="s">
        <v>1062</v>
      </c>
      <c r="B324" t="s">
        <v>139</v>
      </c>
      <c r="C324" t="s">
        <v>77</v>
      </c>
      <c r="D324">
        <v>258</v>
      </c>
      <c r="E324">
        <v>2436357726</v>
      </c>
      <c r="F324" s="23">
        <f t="shared" si="5"/>
        <v>0.15227235787499999</v>
      </c>
      <c r="G324" t="s">
        <v>16</v>
      </c>
      <c r="H324" t="s">
        <v>1041</v>
      </c>
      <c r="I324" t="s">
        <v>141</v>
      </c>
      <c r="J324">
        <v>1552773122</v>
      </c>
      <c r="K324" t="s">
        <v>142</v>
      </c>
      <c r="L324" t="s">
        <v>143</v>
      </c>
      <c r="M324" t="s">
        <v>144</v>
      </c>
      <c r="N324" t="s">
        <v>191</v>
      </c>
      <c r="O324" t="s">
        <v>163</v>
      </c>
      <c r="P324" t="s">
        <v>1063</v>
      </c>
      <c r="Q324" t="s">
        <v>25</v>
      </c>
      <c r="R324" t="s">
        <v>2228</v>
      </c>
      <c r="S324" t="s">
        <v>148</v>
      </c>
      <c r="T324" t="s">
        <v>149</v>
      </c>
      <c r="U324" t="s">
        <v>1064</v>
      </c>
      <c r="V324" t="s">
        <v>151</v>
      </c>
      <c r="W324" t="s">
        <v>152</v>
      </c>
      <c r="X324" t="s">
        <v>153</v>
      </c>
      <c r="Y324" t="s">
        <v>179</v>
      </c>
      <c r="Z324" t="s">
        <v>155</v>
      </c>
      <c r="AA324" t="s">
        <v>156</v>
      </c>
      <c r="AB324" t="s">
        <v>158</v>
      </c>
      <c r="AC324" t="s">
        <v>159</v>
      </c>
      <c r="AD324" t="s">
        <v>77</v>
      </c>
      <c r="AE324" t="s">
        <v>160</v>
      </c>
    </row>
    <row r="325" spans="1:31" x14ac:dyDescent="0.2">
      <c r="A325" t="s">
        <v>1065</v>
      </c>
      <c r="B325" t="s">
        <v>139</v>
      </c>
      <c r="C325" t="s">
        <v>77</v>
      </c>
      <c r="D325">
        <v>258</v>
      </c>
      <c r="E325">
        <v>2615591874</v>
      </c>
      <c r="F325" s="23">
        <f t="shared" si="5"/>
        <v>0.16347449212500001</v>
      </c>
      <c r="G325" t="s">
        <v>16</v>
      </c>
      <c r="H325" t="s">
        <v>1041</v>
      </c>
      <c r="I325" t="s">
        <v>141</v>
      </c>
      <c r="J325">
        <v>1662498342</v>
      </c>
      <c r="K325" t="s">
        <v>142</v>
      </c>
      <c r="L325" t="s">
        <v>143</v>
      </c>
      <c r="M325" t="s">
        <v>144</v>
      </c>
      <c r="N325" t="s">
        <v>173</v>
      </c>
      <c r="O325" t="s">
        <v>174</v>
      </c>
      <c r="P325" t="s">
        <v>1066</v>
      </c>
      <c r="Q325" t="s">
        <v>25</v>
      </c>
      <c r="R325" t="s">
        <v>2228</v>
      </c>
      <c r="S325" t="s">
        <v>148</v>
      </c>
      <c r="T325" t="s">
        <v>149</v>
      </c>
      <c r="U325" t="s">
        <v>1067</v>
      </c>
      <c r="V325" t="s">
        <v>151</v>
      </c>
      <c r="W325" t="s">
        <v>152</v>
      </c>
      <c r="X325" t="s">
        <v>153</v>
      </c>
      <c r="Y325" t="s">
        <v>179</v>
      </c>
      <c r="Z325" t="s">
        <v>155</v>
      </c>
      <c r="AA325" t="s">
        <v>156</v>
      </c>
      <c r="AB325" t="s">
        <v>158</v>
      </c>
      <c r="AC325" t="s">
        <v>159</v>
      </c>
      <c r="AD325" t="s">
        <v>77</v>
      </c>
      <c r="AE325" t="s">
        <v>160</v>
      </c>
    </row>
    <row r="326" spans="1:31" x14ac:dyDescent="0.2">
      <c r="A326" t="s">
        <v>1068</v>
      </c>
      <c r="B326" t="s">
        <v>139</v>
      </c>
      <c r="C326" t="s">
        <v>77</v>
      </c>
      <c r="D326">
        <v>258</v>
      </c>
      <c r="E326">
        <v>2702323992</v>
      </c>
      <c r="F326" s="23">
        <f t="shared" si="5"/>
        <v>0.16889524950000001</v>
      </c>
      <c r="G326" t="s">
        <v>16</v>
      </c>
      <c r="H326" t="s">
        <v>1041</v>
      </c>
      <c r="I326" t="s">
        <v>141</v>
      </c>
      <c r="J326">
        <v>1709906522</v>
      </c>
      <c r="K326" t="s">
        <v>142</v>
      </c>
      <c r="L326" t="s">
        <v>143</v>
      </c>
      <c r="M326" t="s">
        <v>144</v>
      </c>
      <c r="N326" t="s">
        <v>183</v>
      </c>
      <c r="O326" t="s">
        <v>174</v>
      </c>
      <c r="P326" t="s">
        <v>1069</v>
      </c>
      <c r="Q326" t="s">
        <v>25</v>
      </c>
      <c r="R326" t="s">
        <v>2228</v>
      </c>
      <c r="S326" t="s">
        <v>148</v>
      </c>
      <c r="T326" t="s">
        <v>149</v>
      </c>
      <c r="U326" t="s">
        <v>1070</v>
      </c>
      <c r="V326" t="s">
        <v>151</v>
      </c>
      <c r="W326" t="s">
        <v>152</v>
      </c>
      <c r="X326" t="s">
        <v>153</v>
      </c>
      <c r="Y326" t="s">
        <v>179</v>
      </c>
      <c r="Z326" t="s">
        <v>155</v>
      </c>
      <c r="AA326" t="s">
        <v>156</v>
      </c>
      <c r="AB326" t="s">
        <v>158</v>
      </c>
      <c r="AC326" t="s">
        <v>159</v>
      </c>
      <c r="AD326" t="s">
        <v>77</v>
      </c>
      <c r="AE326" t="s">
        <v>160</v>
      </c>
    </row>
    <row r="327" spans="1:31" x14ac:dyDescent="0.2">
      <c r="A327" t="s">
        <v>1071</v>
      </c>
      <c r="B327" t="s">
        <v>139</v>
      </c>
      <c r="C327" t="s">
        <v>77</v>
      </c>
      <c r="D327">
        <v>258</v>
      </c>
      <c r="E327">
        <v>2382230874</v>
      </c>
      <c r="F327" s="23">
        <f t="shared" si="5"/>
        <v>0.14888942962500001</v>
      </c>
      <c r="G327" t="s">
        <v>16</v>
      </c>
      <c r="H327" t="s">
        <v>1041</v>
      </c>
      <c r="I327" t="s">
        <v>141</v>
      </c>
      <c r="J327">
        <v>1520962908</v>
      </c>
      <c r="K327" t="s">
        <v>142</v>
      </c>
      <c r="L327" t="s">
        <v>143</v>
      </c>
      <c r="M327" t="s">
        <v>144</v>
      </c>
      <c r="N327" t="s">
        <v>216</v>
      </c>
      <c r="O327" t="s">
        <v>163</v>
      </c>
      <c r="P327" t="s">
        <v>1072</v>
      </c>
      <c r="Q327" t="s">
        <v>25</v>
      </c>
      <c r="R327" t="s">
        <v>2228</v>
      </c>
      <c r="S327" t="s">
        <v>148</v>
      </c>
      <c r="T327" t="s">
        <v>149</v>
      </c>
      <c r="U327" t="s">
        <v>1073</v>
      </c>
      <c r="V327" t="s">
        <v>151</v>
      </c>
      <c r="W327" t="s">
        <v>152</v>
      </c>
      <c r="X327" t="s">
        <v>153</v>
      </c>
      <c r="Y327" t="s">
        <v>179</v>
      </c>
      <c r="Z327" t="s">
        <v>155</v>
      </c>
      <c r="AA327" t="s">
        <v>156</v>
      </c>
      <c r="AB327" t="s">
        <v>158</v>
      </c>
      <c r="AC327" t="s">
        <v>159</v>
      </c>
      <c r="AD327" t="s">
        <v>77</v>
      </c>
      <c r="AE327" t="s">
        <v>160</v>
      </c>
    </row>
    <row r="328" spans="1:31" x14ac:dyDescent="0.2">
      <c r="A328" t="s">
        <v>1074</v>
      </c>
      <c r="B328" t="s">
        <v>139</v>
      </c>
      <c r="C328" t="s">
        <v>77</v>
      </c>
      <c r="D328">
        <v>258</v>
      </c>
      <c r="E328">
        <v>1657625232</v>
      </c>
      <c r="F328" s="23">
        <f t="shared" si="5"/>
        <v>0.103601577</v>
      </c>
      <c r="G328" t="s">
        <v>16</v>
      </c>
      <c r="H328" t="s">
        <v>1041</v>
      </c>
      <c r="I328" t="s">
        <v>141</v>
      </c>
      <c r="J328">
        <v>1053784482</v>
      </c>
      <c r="K328" t="s">
        <v>142</v>
      </c>
      <c r="L328" t="s">
        <v>143</v>
      </c>
      <c r="M328" t="s">
        <v>144</v>
      </c>
      <c r="N328" t="s">
        <v>216</v>
      </c>
      <c r="O328" t="s">
        <v>163</v>
      </c>
      <c r="P328" t="s">
        <v>1075</v>
      </c>
      <c r="Q328" t="s">
        <v>25</v>
      </c>
      <c r="R328" t="s">
        <v>2228</v>
      </c>
      <c r="S328" t="s">
        <v>148</v>
      </c>
      <c r="T328" t="s">
        <v>149</v>
      </c>
      <c r="U328" t="s">
        <v>1076</v>
      </c>
      <c r="V328" t="s">
        <v>151</v>
      </c>
      <c r="W328" t="s">
        <v>152</v>
      </c>
      <c r="X328" t="s">
        <v>153</v>
      </c>
      <c r="Y328" t="s">
        <v>179</v>
      </c>
      <c r="Z328" t="s">
        <v>155</v>
      </c>
      <c r="AA328" t="s">
        <v>156</v>
      </c>
      <c r="AB328" t="s">
        <v>158</v>
      </c>
      <c r="AC328" t="s">
        <v>159</v>
      </c>
      <c r="AD328" t="s">
        <v>77</v>
      </c>
      <c r="AE328" t="s">
        <v>160</v>
      </c>
    </row>
    <row r="329" spans="1:31" x14ac:dyDescent="0.2">
      <c r="A329" t="s">
        <v>1077</v>
      </c>
      <c r="B329" t="s">
        <v>139</v>
      </c>
      <c r="C329" t="s">
        <v>77</v>
      </c>
      <c r="D329">
        <v>258</v>
      </c>
      <c r="E329">
        <v>2464588086</v>
      </c>
      <c r="F329" s="23">
        <f t="shared" si="5"/>
        <v>0.154036755375</v>
      </c>
      <c r="G329" t="s">
        <v>16</v>
      </c>
      <c r="H329" t="s">
        <v>1041</v>
      </c>
      <c r="I329" t="s">
        <v>141</v>
      </c>
      <c r="J329">
        <v>1567024637</v>
      </c>
      <c r="K329" t="s">
        <v>142</v>
      </c>
      <c r="L329" t="s">
        <v>143</v>
      </c>
      <c r="M329" t="s">
        <v>144</v>
      </c>
      <c r="N329" t="s">
        <v>162</v>
      </c>
      <c r="O329" t="s">
        <v>163</v>
      </c>
      <c r="P329" t="s">
        <v>1078</v>
      </c>
      <c r="Q329" t="s">
        <v>25</v>
      </c>
      <c r="R329" t="s">
        <v>2228</v>
      </c>
      <c r="S329" t="s">
        <v>148</v>
      </c>
      <c r="T329" t="s">
        <v>149</v>
      </c>
      <c r="U329" t="s">
        <v>1079</v>
      </c>
      <c r="V329" t="s">
        <v>151</v>
      </c>
      <c r="W329" t="s">
        <v>152</v>
      </c>
      <c r="X329" t="s">
        <v>153</v>
      </c>
      <c r="Y329" t="s">
        <v>179</v>
      </c>
      <c r="Z329" t="s">
        <v>155</v>
      </c>
      <c r="AA329" t="s">
        <v>156</v>
      </c>
      <c r="AB329" t="s">
        <v>158</v>
      </c>
      <c r="AC329" t="s">
        <v>159</v>
      </c>
      <c r="AD329" t="s">
        <v>77</v>
      </c>
      <c r="AE329" t="s">
        <v>160</v>
      </c>
    </row>
    <row r="330" spans="1:31" x14ac:dyDescent="0.2">
      <c r="A330" t="s">
        <v>2164</v>
      </c>
      <c r="B330" t="s">
        <v>139</v>
      </c>
      <c r="C330" t="s">
        <v>77</v>
      </c>
      <c r="D330">
        <v>258</v>
      </c>
      <c r="E330">
        <v>2576772936</v>
      </c>
      <c r="F330" s="23">
        <f t="shared" si="5"/>
        <v>0.16104830849999999</v>
      </c>
      <c r="G330" t="s">
        <v>16</v>
      </c>
      <c r="H330" t="s">
        <v>1041</v>
      </c>
      <c r="I330" t="s">
        <v>141</v>
      </c>
      <c r="J330">
        <v>1660490217</v>
      </c>
      <c r="K330" t="s">
        <v>142</v>
      </c>
      <c r="L330" t="s">
        <v>143</v>
      </c>
      <c r="M330" t="s">
        <v>144</v>
      </c>
      <c r="N330" t="s">
        <v>145</v>
      </c>
      <c r="O330" t="s">
        <v>209</v>
      </c>
      <c r="P330" t="s">
        <v>2165</v>
      </c>
      <c r="Q330" t="s">
        <v>25</v>
      </c>
      <c r="R330" t="s">
        <v>2228</v>
      </c>
      <c r="S330" t="s">
        <v>148</v>
      </c>
      <c r="T330" t="s">
        <v>149</v>
      </c>
      <c r="U330" t="s">
        <v>2166</v>
      </c>
      <c r="V330" t="s">
        <v>151</v>
      </c>
      <c r="W330" t="s">
        <v>152</v>
      </c>
      <c r="X330" t="s">
        <v>153</v>
      </c>
      <c r="Y330" t="s">
        <v>179</v>
      </c>
      <c r="Z330" t="s">
        <v>155</v>
      </c>
      <c r="AA330" t="s">
        <v>156</v>
      </c>
      <c r="AB330" t="s">
        <v>158</v>
      </c>
      <c r="AC330" t="s">
        <v>159</v>
      </c>
      <c r="AD330" t="s">
        <v>77</v>
      </c>
      <c r="AE330" t="s">
        <v>160</v>
      </c>
    </row>
    <row r="331" spans="1:31" x14ac:dyDescent="0.2">
      <c r="A331" t="s">
        <v>1080</v>
      </c>
      <c r="B331" t="s">
        <v>139</v>
      </c>
      <c r="C331" t="s">
        <v>77</v>
      </c>
      <c r="D331">
        <v>258</v>
      </c>
      <c r="E331">
        <v>2281293534</v>
      </c>
      <c r="F331" s="23">
        <f t="shared" si="5"/>
        <v>0.142580845875</v>
      </c>
      <c r="G331" t="s">
        <v>16</v>
      </c>
      <c r="H331" t="s">
        <v>1041</v>
      </c>
      <c r="I331" t="s">
        <v>141</v>
      </c>
      <c r="J331">
        <v>1457984726</v>
      </c>
      <c r="K331" t="s">
        <v>142</v>
      </c>
      <c r="L331" t="s">
        <v>143</v>
      </c>
      <c r="M331" t="s">
        <v>144</v>
      </c>
      <c r="N331" t="s">
        <v>162</v>
      </c>
      <c r="O331" t="s">
        <v>174</v>
      </c>
      <c r="P331" t="s">
        <v>1081</v>
      </c>
      <c r="Q331" t="s">
        <v>25</v>
      </c>
      <c r="R331" t="s">
        <v>2228</v>
      </c>
      <c r="S331" t="s">
        <v>148</v>
      </c>
      <c r="T331" t="s">
        <v>149</v>
      </c>
      <c r="U331" t="s">
        <v>1082</v>
      </c>
      <c r="V331" t="s">
        <v>151</v>
      </c>
      <c r="W331" t="s">
        <v>152</v>
      </c>
      <c r="X331" t="s">
        <v>153</v>
      </c>
      <c r="Y331" t="s">
        <v>179</v>
      </c>
      <c r="Z331" t="s">
        <v>155</v>
      </c>
      <c r="AA331" t="s">
        <v>156</v>
      </c>
      <c r="AB331" t="s">
        <v>158</v>
      </c>
      <c r="AC331" t="s">
        <v>159</v>
      </c>
      <c r="AD331" t="s">
        <v>77</v>
      </c>
      <c r="AE331" t="s">
        <v>160</v>
      </c>
    </row>
    <row r="332" spans="1:31" x14ac:dyDescent="0.2">
      <c r="A332" t="s">
        <v>1083</v>
      </c>
      <c r="B332" t="s">
        <v>139</v>
      </c>
      <c r="C332" t="s">
        <v>77</v>
      </c>
      <c r="D332">
        <v>259</v>
      </c>
      <c r="E332">
        <v>3292723721</v>
      </c>
      <c r="F332" s="23">
        <f t="shared" si="5"/>
        <v>0.20579523256250001</v>
      </c>
      <c r="G332" t="s">
        <v>16</v>
      </c>
      <c r="H332" t="s">
        <v>1041</v>
      </c>
      <c r="I332" t="s">
        <v>141</v>
      </c>
      <c r="J332">
        <v>2203516684</v>
      </c>
      <c r="K332" t="s">
        <v>142</v>
      </c>
      <c r="L332" t="s">
        <v>143</v>
      </c>
      <c r="M332" t="s">
        <v>167</v>
      </c>
      <c r="N332" t="s">
        <v>162</v>
      </c>
      <c r="O332" t="s">
        <v>146</v>
      </c>
      <c r="P332" t="s">
        <v>1084</v>
      </c>
      <c r="Q332" t="s">
        <v>25</v>
      </c>
      <c r="R332" t="s">
        <v>2228</v>
      </c>
      <c r="S332" t="s">
        <v>148</v>
      </c>
      <c r="T332" t="s">
        <v>149</v>
      </c>
      <c r="U332" t="s">
        <v>1085</v>
      </c>
      <c r="V332" t="s">
        <v>151</v>
      </c>
      <c r="W332" t="s">
        <v>152</v>
      </c>
      <c r="X332" t="s">
        <v>153</v>
      </c>
      <c r="Y332" t="s">
        <v>179</v>
      </c>
      <c r="Z332" t="s">
        <v>155</v>
      </c>
      <c r="AA332" t="s">
        <v>156</v>
      </c>
      <c r="AB332" t="s">
        <v>158</v>
      </c>
      <c r="AC332" t="s">
        <v>159</v>
      </c>
      <c r="AD332" t="s">
        <v>77</v>
      </c>
      <c r="AE332" t="s">
        <v>160</v>
      </c>
    </row>
    <row r="333" spans="1:31" x14ac:dyDescent="0.2">
      <c r="A333" t="s">
        <v>2070</v>
      </c>
      <c r="B333" t="s">
        <v>139</v>
      </c>
      <c r="C333" t="s">
        <v>77</v>
      </c>
      <c r="D333">
        <v>259</v>
      </c>
      <c r="E333">
        <v>3038197946</v>
      </c>
      <c r="F333" s="23">
        <f t="shared" si="5"/>
        <v>0.189887371625</v>
      </c>
      <c r="G333" t="s">
        <v>16</v>
      </c>
      <c r="H333" t="s">
        <v>1041</v>
      </c>
      <c r="I333" t="s">
        <v>141</v>
      </c>
      <c r="J333">
        <v>2014662565</v>
      </c>
      <c r="K333" t="s">
        <v>142</v>
      </c>
      <c r="L333" t="s">
        <v>143</v>
      </c>
      <c r="M333" t="s">
        <v>144</v>
      </c>
      <c r="N333" t="s">
        <v>162</v>
      </c>
      <c r="O333" t="s">
        <v>146</v>
      </c>
      <c r="P333" t="s">
        <v>2071</v>
      </c>
      <c r="Q333" t="s">
        <v>25</v>
      </c>
      <c r="R333" t="s">
        <v>2228</v>
      </c>
      <c r="S333" t="s">
        <v>148</v>
      </c>
      <c r="T333" t="s">
        <v>149</v>
      </c>
      <c r="U333" t="s">
        <v>2072</v>
      </c>
      <c r="V333" t="s">
        <v>151</v>
      </c>
      <c r="W333" t="s">
        <v>152</v>
      </c>
      <c r="X333" t="s">
        <v>153</v>
      </c>
      <c r="Y333" t="s">
        <v>179</v>
      </c>
      <c r="Z333" t="s">
        <v>155</v>
      </c>
      <c r="AA333" t="s">
        <v>156</v>
      </c>
      <c r="AB333" t="s">
        <v>158</v>
      </c>
      <c r="AC333" t="s">
        <v>159</v>
      </c>
      <c r="AD333" t="s">
        <v>77</v>
      </c>
      <c r="AE333" t="s">
        <v>160</v>
      </c>
    </row>
    <row r="334" spans="1:31" x14ac:dyDescent="0.2">
      <c r="A334" t="s">
        <v>1086</v>
      </c>
      <c r="B334" t="s">
        <v>139</v>
      </c>
      <c r="C334" t="s">
        <v>77</v>
      </c>
      <c r="D334">
        <v>258</v>
      </c>
      <c r="E334">
        <v>2352760050</v>
      </c>
      <c r="F334" s="23">
        <f t="shared" si="5"/>
        <v>0.14704750312500001</v>
      </c>
      <c r="G334" t="s">
        <v>16</v>
      </c>
      <c r="H334" t="s">
        <v>1041</v>
      </c>
      <c r="I334" t="s">
        <v>141</v>
      </c>
      <c r="J334">
        <v>1513246641</v>
      </c>
      <c r="K334" t="s">
        <v>142</v>
      </c>
      <c r="L334" t="s">
        <v>143</v>
      </c>
      <c r="M334" t="s">
        <v>144</v>
      </c>
      <c r="N334" t="s">
        <v>162</v>
      </c>
      <c r="O334" t="s">
        <v>174</v>
      </c>
      <c r="P334" t="s">
        <v>1087</v>
      </c>
      <c r="Q334" t="s">
        <v>25</v>
      </c>
      <c r="R334" t="s">
        <v>2228</v>
      </c>
      <c r="S334" t="s">
        <v>148</v>
      </c>
      <c r="T334" t="s">
        <v>149</v>
      </c>
      <c r="U334" t="s">
        <v>1088</v>
      </c>
      <c r="V334" t="s">
        <v>151</v>
      </c>
      <c r="W334" t="s">
        <v>152</v>
      </c>
      <c r="X334" t="s">
        <v>153</v>
      </c>
      <c r="Y334" t="s">
        <v>179</v>
      </c>
      <c r="Z334" t="s">
        <v>155</v>
      </c>
      <c r="AA334" t="s">
        <v>156</v>
      </c>
      <c r="AB334" t="s">
        <v>158</v>
      </c>
      <c r="AC334" t="s">
        <v>159</v>
      </c>
      <c r="AD334" t="s">
        <v>77</v>
      </c>
      <c r="AE334" t="s">
        <v>160</v>
      </c>
    </row>
    <row r="335" spans="1:31" x14ac:dyDescent="0.2">
      <c r="A335" t="s">
        <v>1089</v>
      </c>
      <c r="B335" t="s">
        <v>139</v>
      </c>
      <c r="C335" t="s">
        <v>77</v>
      </c>
      <c r="D335">
        <v>258</v>
      </c>
      <c r="E335">
        <v>2372245242</v>
      </c>
      <c r="F335" s="23">
        <f t="shared" si="5"/>
        <v>0.148265327625</v>
      </c>
      <c r="G335" t="s">
        <v>16</v>
      </c>
      <c r="H335" t="s">
        <v>1041</v>
      </c>
      <c r="I335" t="s">
        <v>141</v>
      </c>
      <c r="J335">
        <v>1527518481</v>
      </c>
      <c r="K335" t="s">
        <v>142</v>
      </c>
      <c r="L335" t="s">
        <v>143</v>
      </c>
      <c r="M335" t="s">
        <v>144</v>
      </c>
      <c r="N335" t="s">
        <v>162</v>
      </c>
      <c r="O335" t="s">
        <v>174</v>
      </c>
      <c r="P335" t="s">
        <v>1090</v>
      </c>
      <c r="Q335" t="s">
        <v>25</v>
      </c>
      <c r="R335" t="s">
        <v>2228</v>
      </c>
      <c r="S335" t="s">
        <v>148</v>
      </c>
      <c r="T335" t="s">
        <v>149</v>
      </c>
      <c r="U335" t="s">
        <v>1091</v>
      </c>
      <c r="V335" t="s">
        <v>151</v>
      </c>
      <c r="W335" t="s">
        <v>152</v>
      </c>
      <c r="X335" t="s">
        <v>153</v>
      </c>
      <c r="Y335" t="s">
        <v>179</v>
      </c>
      <c r="Z335" t="s">
        <v>155</v>
      </c>
      <c r="AA335" t="s">
        <v>156</v>
      </c>
      <c r="AB335" t="s">
        <v>158</v>
      </c>
      <c r="AC335" t="s">
        <v>159</v>
      </c>
      <c r="AD335" t="s">
        <v>77</v>
      </c>
      <c r="AE335" t="s">
        <v>160</v>
      </c>
    </row>
    <row r="336" spans="1:31" x14ac:dyDescent="0.2">
      <c r="A336" t="s">
        <v>1092</v>
      </c>
      <c r="B336" t="s">
        <v>139</v>
      </c>
      <c r="C336" t="s">
        <v>77</v>
      </c>
      <c r="D336">
        <v>259</v>
      </c>
      <c r="E336">
        <v>1355375490</v>
      </c>
      <c r="F336" s="23">
        <f t="shared" si="5"/>
        <v>8.4710968124999994E-2</v>
      </c>
      <c r="G336" t="s">
        <v>16</v>
      </c>
      <c r="H336" t="s">
        <v>1041</v>
      </c>
      <c r="I336" t="s">
        <v>141</v>
      </c>
      <c r="J336">
        <v>902375814</v>
      </c>
      <c r="K336" t="s">
        <v>142</v>
      </c>
      <c r="L336" t="s">
        <v>143</v>
      </c>
      <c r="M336" t="s">
        <v>167</v>
      </c>
      <c r="N336" t="s">
        <v>173</v>
      </c>
      <c r="O336" t="s">
        <v>174</v>
      </c>
      <c r="P336" t="s">
        <v>1093</v>
      </c>
      <c r="Q336" t="s">
        <v>25</v>
      </c>
      <c r="R336" t="s">
        <v>2228</v>
      </c>
      <c r="S336" t="s">
        <v>148</v>
      </c>
      <c r="T336" t="s">
        <v>149</v>
      </c>
      <c r="U336" t="s">
        <v>1094</v>
      </c>
      <c r="V336" t="s">
        <v>151</v>
      </c>
      <c r="W336" t="s">
        <v>152</v>
      </c>
      <c r="X336" t="s">
        <v>153</v>
      </c>
      <c r="Y336" t="s">
        <v>179</v>
      </c>
      <c r="Z336" t="s">
        <v>155</v>
      </c>
      <c r="AA336" t="s">
        <v>156</v>
      </c>
      <c r="AB336" t="s">
        <v>158</v>
      </c>
      <c r="AC336" t="s">
        <v>159</v>
      </c>
      <c r="AD336" t="s">
        <v>77</v>
      </c>
      <c r="AE336" t="s">
        <v>160</v>
      </c>
    </row>
    <row r="337" spans="1:31" x14ac:dyDescent="0.2">
      <c r="A337" t="s">
        <v>1095</v>
      </c>
      <c r="B337" t="s">
        <v>139</v>
      </c>
      <c r="C337" t="s">
        <v>77</v>
      </c>
      <c r="D337">
        <v>259</v>
      </c>
      <c r="E337">
        <v>2414109474</v>
      </c>
      <c r="F337" s="23">
        <f t="shared" si="5"/>
        <v>0.150881842125</v>
      </c>
      <c r="G337" t="s">
        <v>16</v>
      </c>
      <c r="H337" t="s">
        <v>1041</v>
      </c>
      <c r="I337" t="s">
        <v>141</v>
      </c>
      <c r="J337">
        <v>1642661824</v>
      </c>
      <c r="K337" t="s">
        <v>142</v>
      </c>
      <c r="L337" t="s">
        <v>143</v>
      </c>
      <c r="M337" t="s">
        <v>167</v>
      </c>
      <c r="N337" t="s">
        <v>173</v>
      </c>
      <c r="O337" t="s">
        <v>174</v>
      </c>
      <c r="P337" t="s">
        <v>1096</v>
      </c>
      <c r="Q337" t="s">
        <v>25</v>
      </c>
      <c r="R337" t="s">
        <v>2228</v>
      </c>
      <c r="S337" t="s">
        <v>148</v>
      </c>
      <c r="T337" t="s">
        <v>149</v>
      </c>
      <c r="U337" t="s">
        <v>1097</v>
      </c>
      <c r="V337" t="s">
        <v>151</v>
      </c>
      <c r="W337" t="s">
        <v>152</v>
      </c>
      <c r="X337" t="s">
        <v>153</v>
      </c>
      <c r="Y337" t="s">
        <v>179</v>
      </c>
      <c r="Z337" t="s">
        <v>155</v>
      </c>
      <c r="AA337" t="s">
        <v>156</v>
      </c>
      <c r="AB337" t="s">
        <v>158</v>
      </c>
      <c r="AC337" t="s">
        <v>159</v>
      </c>
      <c r="AD337" t="s">
        <v>77</v>
      </c>
      <c r="AE337" t="s">
        <v>160</v>
      </c>
    </row>
    <row r="338" spans="1:31" x14ac:dyDescent="0.2">
      <c r="A338" t="s">
        <v>1098</v>
      </c>
      <c r="B338" t="s">
        <v>139</v>
      </c>
      <c r="C338" t="s">
        <v>77</v>
      </c>
      <c r="D338">
        <v>259</v>
      </c>
      <c r="E338">
        <v>2294147408</v>
      </c>
      <c r="F338" s="23">
        <f t="shared" si="5"/>
        <v>0.14338421300000001</v>
      </c>
      <c r="G338" t="s">
        <v>16</v>
      </c>
      <c r="H338" t="s">
        <v>1041</v>
      </c>
      <c r="I338" t="s">
        <v>141</v>
      </c>
      <c r="J338">
        <v>1518744891</v>
      </c>
      <c r="K338" t="s">
        <v>142</v>
      </c>
      <c r="L338" t="s">
        <v>143</v>
      </c>
      <c r="M338" t="s">
        <v>144</v>
      </c>
      <c r="N338" t="s">
        <v>173</v>
      </c>
      <c r="O338" t="s">
        <v>174</v>
      </c>
      <c r="P338" t="s">
        <v>1099</v>
      </c>
      <c r="Q338" t="s">
        <v>25</v>
      </c>
      <c r="R338" t="s">
        <v>2228</v>
      </c>
      <c r="S338" t="s">
        <v>148</v>
      </c>
      <c r="T338" t="s">
        <v>149</v>
      </c>
      <c r="U338" t="s">
        <v>1100</v>
      </c>
      <c r="V338" t="s">
        <v>151</v>
      </c>
      <c r="W338" t="s">
        <v>152</v>
      </c>
      <c r="X338" t="s">
        <v>153</v>
      </c>
      <c r="Y338" t="s">
        <v>179</v>
      </c>
      <c r="Z338" t="s">
        <v>155</v>
      </c>
      <c r="AA338" t="s">
        <v>156</v>
      </c>
      <c r="AB338" t="s">
        <v>158</v>
      </c>
      <c r="AC338" t="s">
        <v>159</v>
      </c>
      <c r="AD338" t="s">
        <v>77</v>
      </c>
      <c r="AE338" t="s">
        <v>160</v>
      </c>
    </row>
    <row r="339" spans="1:31" x14ac:dyDescent="0.2">
      <c r="A339" t="s">
        <v>1101</v>
      </c>
      <c r="B339" t="s">
        <v>139</v>
      </c>
      <c r="C339" t="s">
        <v>77</v>
      </c>
      <c r="D339">
        <v>259</v>
      </c>
      <c r="E339">
        <v>2815789984</v>
      </c>
      <c r="F339" s="23">
        <f t="shared" si="5"/>
        <v>0.17598687399999999</v>
      </c>
      <c r="G339" t="s">
        <v>16</v>
      </c>
      <c r="H339" t="s">
        <v>1041</v>
      </c>
      <c r="I339" t="s">
        <v>141</v>
      </c>
      <c r="J339">
        <v>1851005895</v>
      </c>
      <c r="K339" t="s">
        <v>142</v>
      </c>
      <c r="L339" t="s">
        <v>143</v>
      </c>
      <c r="M339" t="s">
        <v>167</v>
      </c>
      <c r="N339" t="s">
        <v>145</v>
      </c>
      <c r="O339" t="s">
        <v>163</v>
      </c>
      <c r="P339" t="s">
        <v>1102</v>
      </c>
      <c r="Q339" t="s">
        <v>25</v>
      </c>
      <c r="R339" t="s">
        <v>2228</v>
      </c>
      <c r="S339" t="s">
        <v>148</v>
      </c>
      <c r="T339" t="s">
        <v>149</v>
      </c>
      <c r="U339" t="s">
        <v>1103</v>
      </c>
      <c r="V339" t="s">
        <v>151</v>
      </c>
      <c r="W339" t="s">
        <v>152</v>
      </c>
      <c r="X339" t="s">
        <v>153</v>
      </c>
      <c r="Y339" t="s">
        <v>179</v>
      </c>
      <c r="Z339" t="s">
        <v>155</v>
      </c>
      <c r="AA339" t="s">
        <v>156</v>
      </c>
      <c r="AB339" t="s">
        <v>158</v>
      </c>
      <c r="AC339" t="s">
        <v>159</v>
      </c>
      <c r="AD339" t="s">
        <v>77</v>
      </c>
      <c r="AE339" t="s">
        <v>160</v>
      </c>
    </row>
    <row r="340" spans="1:31" x14ac:dyDescent="0.2">
      <c r="A340" t="s">
        <v>1104</v>
      </c>
      <c r="B340" t="s">
        <v>139</v>
      </c>
      <c r="C340" t="s">
        <v>77</v>
      </c>
      <c r="D340">
        <v>258</v>
      </c>
      <c r="E340">
        <v>2034055746</v>
      </c>
      <c r="F340" s="23">
        <f t="shared" si="5"/>
        <v>0.127128484125</v>
      </c>
      <c r="G340" t="s">
        <v>16</v>
      </c>
      <c r="H340" t="s">
        <v>1041</v>
      </c>
      <c r="I340" t="s">
        <v>141</v>
      </c>
      <c r="J340">
        <v>1325354155</v>
      </c>
      <c r="K340" t="s">
        <v>142</v>
      </c>
      <c r="L340" t="s">
        <v>143</v>
      </c>
      <c r="M340" t="s">
        <v>144</v>
      </c>
      <c r="N340" t="s">
        <v>162</v>
      </c>
      <c r="O340" t="s">
        <v>163</v>
      </c>
      <c r="P340" t="s">
        <v>1105</v>
      </c>
      <c r="Q340" t="s">
        <v>25</v>
      </c>
      <c r="R340" t="s">
        <v>2228</v>
      </c>
      <c r="S340" t="s">
        <v>148</v>
      </c>
      <c r="T340" t="s">
        <v>149</v>
      </c>
      <c r="U340" t="s">
        <v>1106</v>
      </c>
      <c r="V340" t="s">
        <v>151</v>
      </c>
      <c r="W340" t="s">
        <v>152</v>
      </c>
      <c r="X340" t="s">
        <v>153</v>
      </c>
      <c r="Y340" t="s">
        <v>179</v>
      </c>
      <c r="Z340" t="s">
        <v>155</v>
      </c>
      <c r="AA340" t="s">
        <v>156</v>
      </c>
      <c r="AB340" t="s">
        <v>158</v>
      </c>
      <c r="AC340" t="s">
        <v>159</v>
      </c>
      <c r="AD340" t="s">
        <v>77</v>
      </c>
      <c r="AE340" t="s">
        <v>160</v>
      </c>
    </row>
    <row r="341" spans="1:31" x14ac:dyDescent="0.2">
      <c r="A341" t="s">
        <v>1107</v>
      </c>
      <c r="B341" t="s">
        <v>139</v>
      </c>
      <c r="C341" t="s">
        <v>77</v>
      </c>
      <c r="D341">
        <v>258</v>
      </c>
      <c r="E341">
        <v>2050839936</v>
      </c>
      <c r="F341" s="23">
        <f t="shared" si="5"/>
        <v>0.128177496</v>
      </c>
      <c r="G341" t="s">
        <v>16</v>
      </c>
      <c r="H341" t="s">
        <v>1041</v>
      </c>
      <c r="I341" t="s">
        <v>141</v>
      </c>
      <c r="J341">
        <v>1336420158</v>
      </c>
      <c r="K341" t="s">
        <v>142</v>
      </c>
      <c r="L341" t="s">
        <v>143</v>
      </c>
      <c r="M341" t="s">
        <v>144</v>
      </c>
      <c r="N341" t="s">
        <v>145</v>
      </c>
      <c r="O341" t="s">
        <v>209</v>
      </c>
      <c r="P341" t="s">
        <v>1108</v>
      </c>
      <c r="Q341" t="s">
        <v>25</v>
      </c>
      <c r="R341" t="s">
        <v>2228</v>
      </c>
      <c r="S341" t="s">
        <v>148</v>
      </c>
      <c r="T341" t="s">
        <v>149</v>
      </c>
      <c r="U341" t="s">
        <v>1109</v>
      </c>
      <c r="V341" t="s">
        <v>151</v>
      </c>
      <c r="W341" t="s">
        <v>152</v>
      </c>
      <c r="X341" t="s">
        <v>153</v>
      </c>
      <c r="Y341" t="s">
        <v>179</v>
      </c>
      <c r="Z341" t="s">
        <v>155</v>
      </c>
      <c r="AA341" t="s">
        <v>156</v>
      </c>
      <c r="AB341" t="s">
        <v>158</v>
      </c>
      <c r="AC341" t="s">
        <v>159</v>
      </c>
      <c r="AD341" t="s">
        <v>77</v>
      </c>
      <c r="AE341" t="s">
        <v>160</v>
      </c>
    </row>
    <row r="342" spans="1:31" x14ac:dyDescent="0.2">
      <c r="A342" t="s">
        <v>1110</v>
      </c>
      <c r="B342" t="s">
        <v>139</v>
      </c>
      <c r="C342" t="s">
        <v>77</v>
      </c>
      <c r="D342">
        <v>258</v>
      </c>
      <c r="E342">
        <v>2381938818</v>
      </c>
      <c r="F342" s="23">
        <f t="shared" si="5"/>
        <v>0.148871176125</v>
      </c>
      <c r="G342" t="s">
        <v>16</v>
      </c>
      <c r="H342" t="s">
        <v>1041</v>
      </c>
      <c r="I342" t="s">
        <v>141</v>
      </c>
      <c r="J342">
        <v>1548296269</v>
      </c>
      <c r="K342" t="s">
        <v>142</v>
      </c>
      <c r="L342" t="s">
        <v>143</v>
      </c>
      <c r="M342" t="s">
        <v>144</v>
      </c>
      <c r="N342" t="s">
        <v>162</v>
      </c>
      <c r="O342" t="s">
        <v>163</v>
      </c>
      <c r="P342" t="s">
        <v>1111</v>
      </c>
      <c r="Q342" t="s">
        <v>25</v>
      </c>
      <c r="R342" t="s">
        <v>2228</v>
      </c>
      <c r="S342" t="s">
        <v>148</v>
      </c>
      <c r="T342" t="s">
        <v>149</v>
      </c>
      <c r="U342" t="s">
        <v>1112</v>
      </c>
      <c r="V342" t="s">
        <v>151</v>
      </c>
      <c r="W342" t="s">
        <v>152</v>
      </c>
      <c r="X342" t="s">
        <v>153</v>
      </c>
      <c r="Y342" t="s">
        <v>179</v>
      </c>
      <c r="Z342" t="s">
        <v>155</v>
      </c>
      <c r="AA342" t="s">
        <v>156</v>
      </c>
      <c r="AB342" t="s">
        <v>158</v>
      </c>
      <c r="AC342" t="s">
        <v>159</v>
      </c>
      <c r="AD342" t="s">
        <v>77</v>
      </c>
      <c r="AE342" t="s">
        <v>160</v>
      </c>
    </row>
    <row r="343" spans="1:31" x14ac:dyDescent="0.2">
      <c r="A343" t="s">
        <v>1113</v>
      </c>
      <c r="B343" t="s">
        <v>139</v>
      </c>
      <c r="C343" t="s">
        <v>77</v>
      </c>
      <c r="D343">
        <v>258</v>
      </c>
      <c r="E343">
        <v>2404765884</v>
      </c>
      <c r="F343" s="23">
        <f t="shared" si="5"/>
        <v>0.15029786775000001</v>
      </c>
      <c r="G343" t="s">
        <v>16</v>
      </c>
      <c r="H343" t="s">
        <v>1041</v>
      </c>
      <c r="I343" t="s">
        <v>141</v>
      </c>
      <c r="J343">
        <v>1564072686</v>
      </c>
      <c r="K343" t="s">
        <v>142</v>
      </c>
      <c r="L343" t="s">
        <v>143</v>
      </c>
      <c r="M343" t="s">
        <v>167</v>
      </c>
      <c r="N343" t="s">
        <v>162</v>
      </c>
      <c r="O343" t="s">
        <v>146</v>
      </c>
      <c r="P343" t="s">
        <v>1114</v>
      </c>
      <c r="Q343" t="s">
        <v>25</v>
      </c>
      <c r="R343" t="s">
        <v>2228</v>
      </c>
      <c r="S343" t="s">
        <v>148</v>
      </c>
      <c r="T343" t="s">
        <v>149</v>
      </c>
      <c r="U343" t="s">
        <v>1115</v>
      </c>
      <c r="V343" t="s">
        <v>151</v>
      </c>
      <c r="W343" t="s">
        <v>152</v>
      </c>
      <c r="X343" t="s">
        <v>153</v>
      </c>
      <c r="Y343" t="s">
        <v>179</v>
      </c>
      <c r="Z343" t="s">
        <v>155</v>
      </c>
      <c r="AA343" t="s">
        <v>156</v>
      </c>
      <c r="AB343" t="s">
        <v>158</v>
      </c>
      <c r="AC343" t="s">
        <v>159</v>
      </c>
      <c r="AD343" t="s">
        <v>77</v>
      </c>
      <c r="AE343" t="s">
        <v>160</v>
      </c>
    </row>
    <row r="344" spans="1:31" x14ac:dyDescent="0.2">
      <c r="A344" t="s">
        <v>1116</v>
      </c>
      <c r="B344" t="s">
        <v>139</v>
      </c>
      <c r="C344" t="s">
        <v>77</v>
      </c>
      <c r="D344">
        <v>258</v>
      </c>
      <c r="E344">
        <v>2473281912</v>
      </c>
      <c r="F344" s="23">
        <f t="shared" si="5"/>
        <v>0.1545801195</v>
      </c>
      <c r="G344" t="s">
        <v>16</v>
      </c>
      <c r="H344" t="s">
        <v>1041</v>
      </c>
      <c r="I344" t="s">
        <v>141</v>
      </c>
      <c r="J344">
        <v>1591548329</v>
      </c>
      <c r="K344" t="s">
        <v>142</v>
      </c>
      <c r="L344" t="s">
        <v>143</v>
      </c>
      <c r="M344" t="s">
        <v>144</v>
      </c>
      <c r="N344" t="s">
        <v>162</v>
      </c>
      <c r="O344" t="s">
        <v>174</v>
      </c>
      <c r="P344" t="s">
        <v>1117</v>
      </c>
      <c r="Q344" t="s">
        <v>25</v>
      </c>
      <c r="R344" t="s">
        <v>2228</v>
      </c>
      <c r="S344" t="s">
        <v>148</v>
      </c>
      <c r="T344" t="s">
        <v>149</v>
      </c>
      <c r="U344" t="s">
        <v>1118</v>
      </c>
      <c r="V344" t="s">
        <v>151</v>
      </c>
      <c r="W344" t="s">
        <v>152</v>
      </c>
      <c r="X344" t="s">
        <v>153</v>
      </c>
      <c r="Y344" t="s">
        <v>179</v>
      </c>
      <c r="Z344" t="s">
        <v>155</v>
      </c>
      <c r="AA344" t="s">
        <v>156</v>
      </c>
      <c r="AB344" t="s">
        <v>158</v>
      </c>
      <c r="AC344" t="s">
        <v>159</v>
      </c>
      <c r="AD344" t="s">
        <v>77</v>
      </c>
      <c r="AE344" t="s">
        <v>160</v>
      </c>
    </row>
    <row r="345" spans="1:31" x14ac:dyDescent="0.2">
      <c r="A345" t="s">
        <v>2167</v>
      </c>
      <c r="B345" t="s">
        <v>139</v>
      </c>
      <c r="C345" t="s">
        <v>77</v>
      </c>
      <c r="D345">
        <v>258</v>
      </c>
      <c r="E345">
        <v>2492564058</v>
      </c>
      <c r="F345" s="23">
        <f t="shared" si="5"/>
        <v>0.15578525362500001</v>
      </c>
      <c r="G345" t="s">
        <v>16</v>
      </c>
      <c r="H345" t="s">
        <v>1041</v>
      </c>
      <c r="I345" t="s">
        <v>141</v>
      </c>
      <c r="J345">
        <v>1604591372</v>
      </c>
      <c r="K345" t="s">
        <v>142</v>
      </c>
      <c r="L345" t="s">
        <v>143</v>
      </c>
      <c r="M345" t="s">
        <v>144</v>
      </c>
      <c r="N345" t="s">
        <v>162</v>
      </c>
      <c r="O345" t="s">
        <v>174</v>
      </c>
      <c r="P345" t="s">
        <v>2168</v>
      </c>
      <c r="Q345" t="s">
        <v>25</v>
      </c>
      <c r="R345" t="s">
        <v>2228</v>
      </c>
      <c r="S345" t="s">
        <v>148</v>
      </c>
      <c r="T345" t="s">
        <v>149</v>
      </c>
      <c r="U345" t="s">
        <v>2169</v>
      </c>
      <c r="V345" t="s">
        <v>151</v>
      </c>
      <c r="W345" t="s">
        <v>152</v>
      </c>
      <c r="X345" t="s">
        <v>153</v>
      </c>
      <c r="Y345" t="s">
        <v>179</v>
      </c>
      <c r="Z345" t="s">
        <v>155</v>
      </c>
      <c r="AA345" t="s">
        <v>156</v>
      </c>
      <c r="AB345" t="s">
        <v>158</v>
      </c>
      <c r="AC345" t="s">
        <v>159</v>
      </c>
      <c r="AD345" t="s">
        <v>77</v>
      </c>
      <c r="AE345" t="s">
        <v>160</v>
      </c>
    </row>
    <row r="346" spans="1:31" x14ac:dyDescent="0.2">
      <c r="A346" t="s">
        <v>1119</v>
      </c>
      <c r="B346" t="s">
        <v>139</v>
      </c>
      <c r="C346" t="s">
        <v>77</v>
      </c>
      <c r="D346">
        <v>258</v>
      </c>
      <c r="E346">
        <v>1375108782</v>
      </c>
      <c r="F346" s="23">
        <f t="shared" si="5"/>
        <v>8.5944298875000005E-2</v>
      </c>
      <c r="G346" t="s">
        <v>16</v>
      </c>
      <c r="H346" t="s">
        <v>1041</v>
      </c>
      <c r="I346" t="s">
        <v>141</v>
      </c>
      <c r="J346">
        <v>883803932</v>
      </c>
      <c r="K346" t="s">
        <v>142</v>
      </c>
      <c r="L346" t="s">
        <v>143</v>
      </c>
      <c r="M346" t="s">
        <v>144</v>
      </c>
      <c r="N346" t="s">
        <v>162</v>
      </c>
      <c r="O346" t="s">
        <v>146</v>
      </c>
      <c r="P346" t="s">
        <v>1120</v>
      </c>
      <c r="Q346" t="s">
        <v>25</v>
      </c>
      <c r="R346" t="s">
        <v>2228</v>
      </c>
      <c r="S346" t="s">
        <v>148</v>
      </c>
      <c r="T346" t="s">
        <v>149</v>
      </c>
      <c r="U346" t="s">
        <v>1121</v>
      </c>
      <c r="V346" t="s">
        <v>151</v>
      </c>
      <c r="W346" t="s">
        <v>152</v>
      </c>
      <c r="X346" t="s">
        <v>153</v>
      </c>
      <c r="Y346" t="s">
        <v>179</v>
      </c>
      <c r="Z346" t="s">
        <v>155</v>
      </c>
      <c r="AA346" t="s">
        <v>156</v>
      </c>
      <c r="AB346" t="s">
        <v>158</v>
      </c>
      <c r="AC346" t="s">
        <v>159</v>
      </c>
      <c r="AD346" t="s">
        <v>77</v>
      </c>
      <c r="AE346" t="s">
        <v>160</v>
      </c>
    </row>
    <row r="347" spans="1:31" x14ac:dyDescent="0.2">
      <c r="A347" t="s">
        <v>1122</v>
      </c>
      <c r="B347" t="s">
        <v>139</v>
      </c>
      <c r="C347" t="s">
        <v>77</v>
      </c>
      <c r="D347">
        <v>258</v>
      </c>
      <c r="E347">
        <v>1391410254</v>
      </c>
      <c r="F347" s="23">
        <f t="shared" si="5"/>
        <v>8.6963140874999997E-2</v>
      </c>
      <c r="G347" t="s">
        <v>16</v>
      </c>
      <c r="H347" t="s">
        <v>1041</v>
      </c>
      <c r="I347" t="s">
        <v>141</v>
      </c>
      <c r="J347">
        <v>894879452</v>
      </c>
      <c r="K347" t="s">
        <v>142</v>
      </c>
      <c r="L347" t="s">
        <v>143</v>
      </c>
      <c r="M347" t="s">
        <v>167</v>
      </c>
      <c r="N347" t="s">
        <v>173</v>
      </c>
      <c r="O347" t="s">
        <v>174</v>
      </c>
      <c r="P347" t="s">
        <v>1123</v>
      </c>
      <c r="Q347" t="s">
        <v>25</v>
      </c>
      <c r="R347" t="s">
        <v>2228</v>
      </c>
      <c r="S347" t="s">
        <v>148</v>
      </c>
      <c r="T347" t="s">
        <v>149</v>
      </c>
      <c r="U347" t="s">
        <v>1124</v>
      </c>
      <c r="V347" t="s">
        <v>151</v>
      </c>
      <c r="W347" t="s">
        <v>152</v>
      </c>
      <c r="X347" t="s">
        <v>153</v>
      </c>
      <c r="Y347" t="s">
        <v>179</v>
      </c>
      <c r="Z347" t="s">
        <v>155</v>
      </c>
      <c r="AA347" t="s">
        <v>156</v>
      </c>
      <c r="AB347" t="s">
        <v>158</v>
      </c>
      <c r="AC347" t="s">
        <v>159</v>
      </c>
      <c r="AD347" t="s">
        <v>77</v>
      </c>
      <c r="AE347" t="s">
        <v>160</v>
      </c>
    </row>
    <row r="348" spans="1:31" x14ac:dyDescent="0.2">
      <c r="A348" t="s">
        <v>1125</v>
      </c>
      <c r="B348" t="s">
        <v>139</v>
      </c>
      <c r="C348" t="s">
        <v>77</v>
      </c>
      <c r="D348">
        <v>258</v>
      </c>
      <c r="E348">
        <v>2343206310</v>
      </c>
      <c r="F348" s="23">
        <f t="shared" si="5"/>
        <v>0.14645039437499999</v>
      </c>
      <c r="G348" t="s">
        <v>16</v>
      </c>
      <c r="H348" t="s">
        <v>1041</v>
      </c>
      <c r="I348" t="s">
        <v>141</v>
      </c>
      <c r="J348">
        <v>1495088591</v>
      </c>
      <c r="K348" t="s">
        <v>142</v>
      </c>
      <c r="L348" t="s">
        <v>143</v>
      </c>
      <c r="M348" t="s">
        <v>144</v>
      </c>
      <c r="N348" t="s">
        <v>162</v>
      </c>
      <c r="O348" t="s">
        <v>174</v>
      </c>
      <c r="P348" t="s">
        <v>1126</v>
      </c>
      <c r="Q348" t="s">
        <v>25</v>
      </c>
      <c r="R348" t="s">
        <v>2228</v>
      </c>
      <c r="S348" t="s">
        <v>148</v>
      </c>
      <c r="T348" t="s">
        <v>149</v>
      </c>
      <c r="U348" t="s">
        <v>1127</v>
      </c>
      <c r="V348" t="s">
        <v>151</v>
      </c>
      <c r="W348" t="s">
        <v>152</v>
      </c>
      <c r="X348" t="s">
        <v>153</v>
      </c>
      <c r="Y348" t="s">
        <v>179</v>
      </c>
      <c r="Z348" t="s">
        <v>155</v>
      </c>
      <c r="AA348" t="s">
        <v>156</v>
      </c>
      <c r="AB348" t="s">
        <v>158</v>
      </c>
      <c r="AC348" t="s">
        <v>159</v>
      </c>
      <c r="AD348" t="s">
        <v>77</v>
      </c>
      <c r="AE348" t="s">
        <v>160</v>
      </c>
    </row>
    <row r="349" spans="1:31" x14ac:dyDescent="0.2">
      <c r="A349" t="s">
        <v>1128</v>
      </c>
      <c r="B349" t="s">
        <v>139</v>
      </c>
      <c r="C349" t="s">
        <v>77</v>
      </c>
      <c r="D349">
        <v>258</v>
      </c>
      <c r="E349">
        <v>1800622248</v>
      </c>
      <c r="F349" s="23">
        <f t="shared" si="5"/>
        <v>0.1125388905</v>
      </c>
      <c r="G349" t="s">
        <v>16</v>
      </c>
      <c r="H349" t="s">
        <v>1041</v>
      </c>
      <c r="I349" t="s">
        <v>141</v>
      </c>
      <c r="J349">
        <v>1139478307</v>
      </c>
      <c r="K349" t="s">
        <v>142</v>
      </c>
      <c r="L349" t="s">
        <v>143</v>
      </c>
      <c r="M349" t="s">
        <v>167</v>
      </c>
      <c r="N349" t="s">
        <v>216</v>
      </c>
      <c r="O349" t="s">
        <v>163</v>
      </c>
      <c r="P349" t="s">
        <v>1129</v>
      </c>
      <c r="Q349" t="s">
        <v>25</v>
      </c>
      <c r="R349" t="s">
        <v>2228</v>
      </c>
      <c r="S349" t="s">
        <v>148</v>
      </c>
      <c r="T349" t="s">
        <v>149</v>
      </c>
      <c r="U349" t="s">
        <v>1130</v>
      </c>
      <c r="V349" t="s">
        <v>151</v>
      </c>
      <c r="W349" t="s">
        <v>152</v>
      </c>
      <c r="X349" t="s">
        <v>153</v>
      </c>
      <c r="Y349" t="s">
        <v>179</v>
      </c>
      <c r="Z349" t="s">
        <v>155</v>
      </c>
      <c r="AA349" t="s">
        <v>156</v>
      </c>
      <c r="AB349" t="s">
        <v>158</v>
      </c>
      <c r="AC349" t="s">
        <v>159</v>
      </c>
      <c r="AD349" t="s">
        <v>77</v>
      </c>
      <c r="AE349" t="s">
        <v>160</v>
      </c>
    </row>
    <row r="350" spans="1:31" x14ac:dyDescent="0.2">
      <c r="A350" t="s">
        <v>1131</v>
      </c>
      <c r="B350" t="s">
        <v>139</v>
      </c>
      <c r="C350" t="s">
        <v>77</v>
      </c>
      <c r="D350">
        <v>258</v>
      </c>
      <c r="E350">
        <v>2445703260</v>
      </c>
      <c r="F350" s="23">
        <f t="shared" si="5"/>
        <v>0.15285645375000001</v>
      </c>
      <c r="G350" t="s">
        <v>16</v>
      </c>
      <c r="H350" t="s">
        <v>1041</v>
      </c>
      <c r="I350" t="s">
        <v>141</v>
      </c>
      <c r="J350">
        <v>1552913385</v>
      </c>
      <c r="K350" t="s">
        <v>142</v>
      </c>
      <c r="L350" t="s">
        <v>143</v>
      </c>
      <c r="M350" t="s">
        <v>167</v>
      </c>
      <c r="N350" t="s">
        <v>162</v>
      </c>
      <c r="O350" t="s">
        <v>163</v>
      </c>
      <c r="P350" t="s">
        <v>1132</v>
      </c>
      <c r="Q350" t="s">
        <v>25</v>
      </c>
      <c r="R350" t="s">
        <v>2228</v>
      </c>
      <c r="S350" t="s">
        <v>148</v>
      </c>
      <c r="T350" t="s">
        <v>149</v>
      </c>
      <c r="U350" t="s">
        <v>1133</v>
      </c>
      <c r="V350" t="s">
        <v>151</v>
      </c>
      <c r="W350" t="s">
        <v>152</v>
      </c>
      <c r="X350" t="s">
        <v>153</v>
      </c>
      <c r="Y350" t="s">
        <v>179</v>
      </c>
      <c r="Z350" t="s">
        <v>155</v>
      </c>
      <c r="AA350" t="s">
        <v>156</v>
      </c>
      <c r="AB350" t="s">
        <v>158</v>
      </c>
      <c r="AC350" t="s">
        <v>159</v>
      </c>
      <c r="AD350" t="s">
        <v>77</v>
      </c>
      <c r="AE350" t="s">
        <v>160</v>
      </c>
    </row>
    <row r="351" spans="1:31" x14ac:dyDescent="0.2">
      <c r="A351" t="s">
        <v>1134</v>
      </c>
      <c r="B351" t="s">
        <v>139</v>
      </c>
      <c r="C351" t="s">
        <v>77</v>
      </c>
      <c r="D351">
        <v>258</v>
      </c>
      <c r="E351">
        <v>2688703140</v>
      </c>
      <c r="F351" s="23">
        <f t="shared" si="5"/>
        <v>0.16804394624999999</v>
      </c>
      <c r="G351" t="s">
        <v>16</v>
      </c>
      <c r="H351" t="s">
        <v>1041</v>
      </c>
      <c r="I351" t="s">
        <v>141</v>
      </c>
      <c r="J351">
        <v>1704793398</v>
      </c>
      <c r="K351" t="s">
        <v>142</v>
      </c>
      <c r="L351" t="s">
        <v>143</v>
      </c>
      <c r="M351" t="s">
        <v>167</v>
      </c>
      <c r="N351" t="s">
        <v>162</v>
      </c>
      <c r="O351" t="s">
        <v>146</v>
      </c>
      <c r="P351" t="s">
        <v>1135</v>
      </c>
      <c r="Q351" t="s">
        <v>25</v>
      </c>
      <c r="R351" t="s">
        <v>2228</v>
      </c>
      <c r="S351" t="s">
        <v>148</v>
      </c>
      <c r="T351" t="s">
        <v>149</v>
      </c>
      <c r="U351" t="s">
        <v>1136</v>
      </c>
      <c r="V351" t="s">
        <v>151</v>
      </c>
      <c r="W351" t="s">
        <v>152</v>
      </c>
      <c r="X351" t="s">
        <v>153</v>
      </c>
      <c r="Y351" t="s">
        <v>179</v>
      </c>
      <c r="Z351" t="s">
        <v>155</v>
      </c>
      <c r="AA351" t="s">
        <v>156</v>
      </c>
      <c r="AB351" t="s">
        <v>158</v>
      </c>
      <c r="AC351" t="s">
        <v>159</v>
      </c>
      <c r="AD351" t="s">
        <v>77</v>
      </c>
      <c r="AE351" t="s">
        <v>160</v>
      </c>
    </row>
    <row r="352" spans="1:31" x14ac:dyDescent="0.2">
      <c r="A352" t="s">
        <v>1137</v>
      </c>
      <c r="B352" t="s">
        <v>139</v>
      </c>
      <c r="C352" t="s">
        <v>77</v>
      </c>
      <c r="D352">
        <v>258</v>
      </c>
      <c r="E352">
        <v>1202592180</v>
      </c>
      <c r="F352" s="23">
        <f t="shared" si="5"/>
        <v>7.5162011249999994E-2</v>
      </c>
      <c r="G352" t="s">
        <v>16</v>
      </c>
      <c r="H352" t="s">
        <v>1041</v>
      </c>
      <c r="I352" t="s">
        <v>141</v>
      </c>
      <c r="J352">
        <v>774481754</v>
      </c>
      <c r="K352" t="s">
        <v>142</v>
      </c>
      <c r="L352" t="s">
        <v>143</v>
      </c>
      <c r="M352" t="s">
        <v>144</v>
      </c>
      <c r="N352" t="s">
        <v>191</v>
      </c>
      <c r="O352" t="s">
        <v>163</v>
      </c>
      <c r="P352" t="s">
        <v>1138</v>
      </c>
      <c r="Q352" t="s">
        <v>25</v>
      </c>
      <c r="R352" t="s">
        <v>2228</v>
      </c>
      <c r="S352" t="s">
        <v>148</v>
      </c>
      <c r="T352" t="s">
        <v>149</v>
      </c>
      <c r="U352" t="s">
        <v>1139</v>
      </c>
      <c r="V352" t="s">
        <v>151</v>
      </c>
      <c r="W352" t="s">
        <v>152</v>
      </c>
      <c r="X352" t="s">
        <v>153</v>
      </c>
      <c r="Y352" t="s">
        <v>179</v>
      </c>
      <c r="Z352" t="s">
        <v>155</v>
      </c>
      <c r="AA352" t="s">
        <v>156</v>
      </c>
      <c r="AB352" t="s">
        <v>158</v>
      </c>
      <c r="AC352" t="s">
        <v>159</v>
      </c>
      <c r="AD352" t="s">
        <v>77</v>
      </c>
      <c r="AE352" t="s">
        <v>160</v>
      </c>
    </row>
    <row r="353" spans="1:31" x14ac:dyDescent="0.2">
      <c r="A353" t="s">
        <v>1140</v>
      </c>
      <c r="B353" t="s">
        <v>139</v>
      </c>
      <c r="C353" t="s">
        <v>77</v>
      </c>
      <c r="D353">
        <v>258</v>
      </c>
      <c r="E353">
        <v>2723037522</v>
      </c>
      <c r="F353" s="23">
        <f t="shared" si="5"/>
        <v>0.17018984512499999</v>
      </c>
      <c r="G353" t="s">
        <v>16</v>
      </c>
      <c r="H353" t="s">
        <v>1041</v>
      </c>
      <c r="I353" t="s">
        <v>141</v>
      </c>
      <c r="J353">
        <v>1750206766</v>
      </c>
      <c r="K353" t="s">
        <v>142</v>
      </c>
      <c r="L353" t="s">
        <v>143</v>
      </c>
      <c r="M353" t="s">
        <v>144</v>
      </c>
      <c r="N353" t="s">
        <v>191</v>
      </c>
      <c r="O353" t="s">
        <v>163</v>
      </c>
      <c r="P353" t="s">
        <v>1141</v>
      </c>
      <c r="Q353" t="s">
        <v>25</v>
      </c>
      <c r="R353" t="s">
        <v>2228</v>
      </c>
      <c r="S353" t="s">
        <v>148</v>
      </c>
      <c r="T353" t="s">
        <v>149</v>
      </c>
      <c r="U353" t="s">
        <v>1142</v>
      </c>
      <c r="V353" t="s">
        <v>151</v>
      </c>
      <c r="W353" t="s">
        <v>152</v>
      </c>
      <c r="X353" t="s">
        <v>153</v>
      </c>
      <c r="Y353" t="s">
        <v>179</v>
      </c>
      <c r="Z353" t="s">
        <v>155</v>
      </c>
      <c r="AA353" t="s">
        <v>156</v>
      </c>
      <c r="AB353" t="s">
        <v>158</v>
      </c>
      <c r="AC353" t="s">
        <v>159</v>
      </c>
      <c r="AD353" t="s">
        <v>77</v>
      </c>
      <c r="AE353" t="s">
        <v>160</v>
      </c>
    </row>
    <row r="354" spans="1:31" x14ac:dyDescent="0.2">
      <c r="A354" t="s">
        <v>1143</v>
      </c>
      <c r="B354" t="s">
        <v>139</v>
      </c>
      <c r="C354" t="s">
        <v>77</v>
      </c>
      <c r="D354">
        <v>258</v>
      </c>
      <c r="E354">
        <v>2624181984</v>
      </c>
      <c r="F354" s="23">
        <f t="shared" si="5"/>
        <v>0.16401137399999999</v>
      </c>
      <c r="G354" t="s">
        <v>16</v>
      </c>
      <c r="H354" t="s">
        <v>1041</v>
      </c>
      <c r="I354" t="s">
        <v>141</v>
      </c>
      <c r="J354">
        <v>1688117753</v>
      </c>
      <c r="K354" t="s">
        <v>142</v>
      </c>
      <c r="L354" t="s">
        <v>143</v>
      </c>
      <c r="M354" t="s">
        <v>167</v>
      </c>
      <c r="N354" t="s">
        <v>173</v>
      </c>
      <c r="O354" t="s">
        <v>174</v>
      </c>
      <c r="P354" t="s">
        <v>1144</v>
      </c>
      <c r="Q354" t="s">
        <v>25</v>
      </c>
      <c r="R354" t="s">
        <v>2228</v>
      </c>
      <c r="S354" t="s">
        <v>148</v>
      </c>
      <c r="T354" t="s">
        <v>149</v>
      </c>
      <c r="U354" t="s">
        <v>1145</v>
      </c>
      <c r="V354" t="s">
        <v>151</v>
      </c>
      <c r="W354" t="s">
        <v>152</v>
      </c>
      <c r="X354" t="s">
        <v>153</v>
      </c>
      <c r="Y354" t="s">
        <v>179</v>
      </c>
      <c r="Z354" t="s">
        <v>155</v>
      </c>
      <c r="AA354" t="s">
        <v>156</v>
      </c>
      <c r="AB354" t="s">
        <v>158</v>
      </c>
      <c r="AC354" t="s">
        <v>159</v>
      </c>
      <c r="AD354" t="s">
        <v>77</v>
      </c>
      <c r="AE354" t="s">
        <v>160</v>
      </c>
    </row>
    <row r="355" spans="1:31" x14ac:dyDescent="0.2">
      <c r="A355" t="s">
        <v>1146</v>
      </c>
      <c r="B355" t="s">
        <v>139</v>
      </c>
      <c r="C355" t="s">
        <v>77</v>
      </c>
      <c r="D355">
        <v>258</v>
      </c>
      <c r="E355">
        <v>1835255136</v>
      </c>
      <c r="F355" s="23">
        <f t="shared" si="5"/>
        <v>0.114703446</v>
      </c>
      <c r="G355" t="s">
        <v>16</v>
      </c>
      <c r="H355" t="s">
        <v>1041</v>
      </c>
      <c r="I355" t="s">
        <v>141</v>
      </c>
      <c r="J355">
        <v>1158836033</v>
      </c>
      <c r="K355" t="s">
        <v>142</v>
      </c>
      <c r="L355" t="s">
        <v>143</v>
      </c>
      <c r="M355" t="s">
        <v>167</v>
      </c>
      <c r="N355" t="s">
        <v>173</v>
      </c>
      <c r="O355" t="s">
        <v>174</v>
      </c>
      <c r="P355" t="s">
        <v>1147</v>
      </c>
      <c r="Q355" t="s">
        <v>25</v>
      </c>
      <c r="R355" t="s">
        <v>2228</v>
      </c>
      <c r="S355" t="s">
        <v>148</v>
      </c>
      <c r="T355" t="s">
        <v>149</v>
      </c>
      <c r="U355" t="s">
        <v>1148</v>
      </c>
      <c r="V355" t="s">
        <v>151</v>
      </c>
      <c r="W355" t="s">
        <v>152</v>
      </c>
      <c r="X355" t="s">
        <v>153</v>
      </c>
      <c r="Y355" t="s">
        <v>179</v>
      </c>
      <c r="Z355" t="s">
        <v>155</v>
      </c>
      <c r="AA355" t="s">
        <v>156</v>
      </c>
      <c r="AB355" t="s">
        <v>158</v>
      </c>
      <c r="AC355" t="s">
        <v>159</v>
      </c>
      <c r="AD355" t="s">
        <v>77</v>
      </c>
      <c r="AE355" t="s">
        <v>160</v>
      </c>
    </row>
    <row r="356" spans="1:31" x14ac:dyDescent="0.2">
      <c r="A356" t="s">
        <v>1149</v>
      </c>
      <c r="B356" t="s">
        <v>139</v>
      </c>
      <c r="C356" t="s">
        <v>77</v>
      </c>
      <c r="D356">
        <v>258</v>
      </c>
      <c r="E356">
        <v>2327719086</v>
      </c>
      <c r="F356" s="23">
        <f t="shared" si="5"/>
        <v>0.14548244287500001</v>
      </c>
      <c r="G356" t="s">
        <v>16</v>
      </c>
      <c r="H356" t="s">
        <v>1041</v>
      </c>
      <c r="I356" t="s">
        <v>141</v>
      </c>
      <c r="J356">
        <v>1480895003</v>
      </c>
      <c r="K356" t="s">
        <v>142</v>
      </c>
      <c r="L356" t="s">
        <v>143</v>
      </c>
      <c r="M356" t="s">
        <v>144</v>
      </c>
      <c r="N356" t="s">
        <v>162</v>
      </c>
      <c r="O356" t="s">
        <v>174</v>
      </c>
      <c r="P356" t="s">
        <v>1150</v>
      </c>
      <c r="Q356" t="s">
        <v>25</v>
      </c>
      <c r="R356" t="s">
        <v>2228</v>
      </c>
      <c r="S356" t="s">
        <v>148</v>
      </c>
      <c r="T356" t="s">
        <v>149</v>
      </c>
      <c r="U356" t="s">
        <v>1151</v>
      </c>
      <c r="V356" t="s">
        <v>151</v>
      </c>
      <c r="W356" t="s">
        <v>152</v>
      </c>
      <c r="X356" t="s">
        <v>153</v>
      </c>
      <c r="Y356" t="s">
        <v>179</v>
      </c>
      <c r="Z356" t="s">
        <v>155</v>
      </c>
      <c r="AA356" t="s">
        <v>156</v>
      </c>
      <c r="AB356" t="s">
        <v>158</v>
      </c>
      <c r="AC356" t="s">
        <v>159</v>
      </c>
      <c r="AD356" t="s">
        <v>77</v>
      </c>
      <c r="AE356" t="s">
        <v>160</v>
      </c>
    </row>
    <row r="357" spans="1:31" x14ac:dyDescent="0.2">
      <c r="A357" t="s">
        <v>1152</v>
      </c>
      <c r="B357" t="s">
        <v>139</v>
      </c>
      <c r="C357" t="s">
        <v>77</v>
      </c>
      <c r="D357">
        <v>258</v>
      </c>
      <c r="E357">
        <v>2465883762</v>
      </c>
      <c r="F357" s="23">
        <f t="shared" si="5"/>
        <v>0.15411773512499999</v>
      </c>
      <c r="G357" t="s">
        <v>16</v>
      </c>
      <c r="H357" t="s">
        <v>1041</v>
      </c>
      <c r="I357" t="s">
        <v>141</v>
      </c>
      <c r="J357">
        <v>1568856363</v>
      </c>
      <c r="K357" t="s">
        <v>142</v>
      </c>
      <c r="L357" t="s">
        <v>143</v>
      </c>
      <c r="M357" t="s">
        <v>167</v>
      </c>
      <c r="N357" t="s">
        <v>162</v>
      </c>
      <c r="O357" t="s">
        <v>174</v>
      </c>
      <c r="P357" t="s">
        <v>1153</v>
      </c>
      <c r="Q357" t="s">
        <v>25</v>
      </c>
      <c r="R357" t="s">
        <v>2228</v>
      </c>
      <c r="S357" t="s">
        <v>148</v>
      </c>
      <c r="T357" t="s">
        <v>149</v>
      </c>
      <c r="U357" t="s">
        <v>1154</v>
      </c>
      <c r="V357" t="s">
        <v>151</v>
      </c>
      <c r="W357" t="s">
        <v>152</v>
      </c>
      <c r="X357" t="s">
        <v>153</v>
      </c>
      <c r="Y357" t="s">
        <v>179</v>
      </c>
      <c r="Z357" t="s">
        <v>155</v>
      </c>
      <c r="AA357" t="s">
        <v>156</v>
      </c>
      <c r="AB357" t="s">
        <v>158</v>
      </c>
      <c r="AC357" t="s">
        <v>159</v>
      </c>
      <c r="AD357" t="s">
        <v>77</v>
      </c>
      <c r="AE357" t="s">
        <v>160</v>
      </c>
    </row>
    <row r="358" spans="1:31" x14ac:dyDescent="0.2">
      <c r="A358" t="s">
        <v>1155</v>
      </c>
      <c r="B358" t="s">
        <v>139</v>
      </c>
      <c r="C358" t="s">
        <v>77</v>
      </c>
      <c r="D358">
        <v>258</v>
      </c>
      <c r="E358">
        <v>1676198394</v>
      </c>
      <c r="F358" s="23">
        <f t="shared" si="5"/>
        <v>0.104762399625</v>
      </c>
      <c r="G358" t="s">
        <v>16</v>
      </c>
      <c r="H358" t="s">
        <v>1041</v>
      </c>
      <c r="I358" t="s">
        <v>141</v>
      </c>
      <c r="J358">
        <v>1063697462</v>
      </c>
      <c r="K358" t="s">
        <v>142</v>
      </c>
      <c r="L358" t="s">
        <v>143</v>
      </c>
      <c r="M358" t="s">
        <v>144</v>
      </c>
      <c r="N358" t="s">
        <v>162</v>
      </c>
      <c r="O358" t="s">
        <v>146</v>
      </c>
      <c r="P358" t="s">
        <v>1156</v>
      </c>
      <c r="Q358" t="s">
        <v>25</v>
      </c>
      <c r="R358" t="s">
        <v>2228</v>
      </c>
      <c r="S358" t="s">
        <v>148</v>
      </c>
      <c r="T358" t="s">
        <v>149</v>
      </c>
      <c r="U358" t="s">
        <v>1157</v>
      </c>
      <c r="V358" t="s">
        <v>151</v>
      </c>
      <c r="W358" t="s">
        <v>152</v>
      </c>
      <c r="X358" t="s">
        <v>153</v>
      </c>
      <c r="Y358" t="s">
        <v>179</v>
      </c>
      <c r="Z358" t="s">
        <v>155</v>
      </c>
      <c r="AA358" t="s">
        <v>156</v>
      </c>
      <c r="AB358" t="s">
        <v>158</v>
      </c>
      <c r="AC358" t="s">
        <v>159</v>
      </c>
      <c r="AD358" t="s">
        <v>77</v>
      </c>
      <c r="AE358" t="s">
        <v>160</v>
      </c>
    </row>
    <row r="359" spans="1:31" x14ac:dyDescent="0.2">
      <c r="A359" t="s">
        <v>1158</v>
      </c>
      <c r="B359" t="s">
        <v>139</v>
      </c>
      <c r="C359" t="s">
        <v>77</v>
      </c>
      <c r="D359">
        <v>258</v>
      </c>
      <c r="E359">
        <v>2170825674</v>
      </c>
      <c r="F359" s="23">
        <f t="shared" si="5"/>
        <v>0.135676604625</v>
      </c>
      <c r="G359" t="s">
        <v>16</v>
      </c>
      <c r="H359" t="s">
        <v>1041</v>
      </c>
      <c r="I359" t="s">
        <v>141</v>
      </c>
      <c r="J359">
        <v>1385511895</v>
      </c>
      <c r="K359" t="s">
        <v>142</v>
      </c>
      <c r="L359" t="s">
        <v>143</v>
      </c>
      <c r="M359" t="s">
        <v>167</v>
      </c>
      <c r="N359" t="s">
        <v>162</v>
      </c>
      <c r="O359" t="s">
        <v>163</v>
      </c>
      <c r="P359" t="s">
        <v>1159</v>
      </c>
      <c r="Q359" t="s">
        <v>25</v>
      </c>
      <c r="R359" t="s">
        <v>2228</v>
      </c>
      <c r="S359" t="s">
        <v>148</v>
      </c>
      <c r="T359" t="s">
        <v>149</v>
      </c>
      <c r="U359" t="s">
        <v>1160</v>
      </c>
      <c r="V359" t="s">
        <v>151</v>
      </c>
      <c r="W359" t="s">
        <v>152</v>
      </c>
      <c r="X359" t="s">
        <v>153</v>
      </c>
      <c r="Y359" t="s">
        <v>179</v>
      </c>
      <c r="Z359" t="s">
        <v>155</v>
      </c>
      <c r="AA359" t="s">
        <v>156</v>
      </c>
      <c r="AB359" t="s">
        <v>158</v>
      </c>
      <c r="AC359" t="s">
        <v>159</v>
      </c>
      <c r="AD359" t="s">
        <v>77</v>
      </c>
      <c r="AE359" t="s">
        <v>160</v>
      </c>
    </row>
    <row r="360" spans="1:31" x14ac:dyDescent="0.2">
      <c r="A360" t="s">
        <v>1161</v>
      </c>
      <c r="B360" t="s">
        <v>139</v>
      </c>
      <c r="C360" t="s">
        <v>77</v>
      </c>
      <c r="D360">
        <v>258</v>
      </c>
      <c r="E360">
        <v>2265397638</v>
      </c>
      <c r="F360" s="23">
        <f t="shared" si="5"/>
        <v>0.141587352375</v>
      </c>
      <c r="G360" t="s">
        <v>16</v>
      </c>
      <c r="H360" t="s">
        <v>1041</v>
      </c>
      <c r="I360" t="s">
        <v>141</v>
      </c>
      <c r="J360">
        <v>1445063608</v>
      </c>
      <c r="K360" t="s">
        <v>142</v>
      </c>
      <c r="L360" t="s">
        <v>143</v>
      </c>
      <c r="M360" t="s">
        <v>144</v>
      </c>
      <c r="N360" t="s">
        <v>191</v>
      </c>
      <c r="O360" t="s">
        <v>163</v>
      </c>
      <c r="P360" t="s">
        <v>1162</v>
      </c>
      <c r="Q360" t="s">
        <v>25</v>
      </c>
      <c r="R360" t="s">
        <v>2228</v>
      </c>
      <c r="S360" t="s">
        <v>148</v>
      </c>
      <c r="T360" t="s">
        <v>149</v>
      </c>
      <c r="U360" t="s">
        <v>1163</v>
      </c>
      <c r="V360" t="s">
        <v>151</v>
      </c>
      <c r="W360" t="s">
        <v>152</v>
      </c>
      <c r="X360" t="s">
        <v>153</v>
      </c>
      <c r="Y360" t="s">
        <v>179</v>
      </c>
      <c r="Z360" t="s">
        <v>155</v>
      </c>
      <c r="AA360" t="s">
        <v>156</v>
      </c>
      <c r="AB360" t="s">
        <v>158</v>
      </c>
      <c r="AC360" t="s">
        <v>159</v>
      </c>
      <c r="AD360" t="s">
        <v>77</v>
      </c>
      <c r="AE360" t="s">
        <v>160</v>
      </c>
    </row>
    <row r="361" spans="1:31" x14ac:dyDescent="0.2">
      <c r="A361" t="s">
        <v>1164</v>
      </c>
      <c r="B361" t="s">
        <v>139</v>
      </c>
      <c r="C361" t="s">
        <v>77</v>
      </c>
      <c r="D361">
        <v>258</v>
      </c>
      <c r="E361">
        <v>2437028268</v>
      </c>
      <c r="F361" s="23">
        <f t="shared" si="5"/>
        <v>0.15231426675000001</v>
      </c>
      <c r="G361" t="s">
        <v>16</v>
      </c>
      <c r="H361" t="s">
        <v>1041</v>
      </c>
      <c r="I361" t="s">
        <v>141</v>
      </c>
      <c r="J361">
        <v>1552964395</v>
      </c>
      <c r="K361" t="s">
        <v>142</v>
      </c>
      <c r="L361" t="s">
        <v>143</v>
      </c>
      <c r="M361" t="s">
        <v>144</v>
      </c>
      <c r="N361" t="s">
        <v>191</v>
      </c>
      <c r="O361" t="s">
        <v>163</v>
      </c>
      <c r="P361" t="s">
        <v>1165</v>
      </c>
      <c r="Q361" t="s">
        <v>25</v>
      </c>
      <c r="R361" t="s">
        <v>2228</v>
      </c>
      <c r="S361" t="s">
        <v>148</v>
      </c>
      <c r="T361" t="s">
        <v>149</v>
      </c>
      <c r="U361" t="s">
        <v>1166</v>
      </c>
      <c r="V361" t="s">
        <v>151</v>
      </c>
      <c r="W361" t="s">
        <v>152</v>
      </c>
      <c r="X361" t="s">
        <v>153</v>
      </c>
      <c r="Y361" t="s">
        <v>179</v>
      </c>
      <c r="Z361" t="s">
        <v>155</v>
      </c>
      <c r="AA361" t="s">
        <v>156</v>
      </c>
      <c r="AB361" t="s">
        <v>158</v>
      </c>
      <c r="AC361" t="s">
        <v>159</v>
      </c>
      <c r="AD361" t="s">
        <v>77</v>
      </c>
      <c r="AE361" t="s">
        <v>160</v>
      </c>
    </row>
    <row r="362" spans="1:31" x14ac:dyDescent="0.2">
      <c r="A362" t="s">
        <v>1167</v>
      </c>
      <c r="B362" t="s">
        <v>139</v>
      </c>
      <c r="C362" t="s">
        <v>77</v>
      </c>
      <c r="D362">
        <v>258</v>
      </c>
      <c r="E362">
        <v>2775136494</v>
      </c>
      <c r="F362" s="23">
        <f t="shared" si="5"/>
        <v>0.17344603087499999</v>
      </c>
      <c r="G362" t="s">
        <v>16</v>
      </c>
      <c r="H362" t="s">
        <v>1041</v>
      </c>
      <c r="I362" t="s">
        <v>141</v>
      </c>
      <c r="J362">
        <v>1752395864</v>
      </c>
      <c r="K362" t="s">
        <v>142</v>
      </c>
      <c r="L362" t="s">
        <v>143</v>
      </c>
      <c r="M362" t="s">
        <v>167</v>
      </c>
      <c r="N362" t="s">
        <v>173</v>
      </c>
      <c r="O362" t="s">
        <v>174</v>
      </c>
      <c r="P362" t="s">
        <v>1168</v>
      </c>
      <c r="Q362" t="s">
        <v>25</v>
      </c>
      <c r="R362" t="s">
        <v>2228</v>
      </c>
      <c r="S362" t="s">
        <v>148</v>
      </c>
      <c r="T362" t="s">
        <v>149</v>
      </c>
      <c r="U362" t="s">
        <v>1169</v>
      </c>
      <c r="V362" t="s">
        <v>151</v>
      </c>
      <c r="W362" t="s">
        <v>152</v>
      </c>
      <c r="X362" t="s">
        <v>153</v>
      </c>
      <c r="Y362" t="s">
        <v>179</v>
      </c>
      <c r="Z362" t="s">
        <v>155</v>
      </c>
      <c r="AA362" t="s">
        <v>156</v>
      </c>
      <c r="AB362" t="s">
        <v>158</v>
      </c>
      <c r="AC362" t="s">
        <v>159</v>
      </c>
      <c r="AD362" t="s">
        <v>77</v>
      </c>
      <c r="AE362" t="s">
        <v>160</v>
      </c>
    </row>
    <row r="363" spans="1:31" x14ac:dyDescent="0.2">
      <c r="A363" t="s">
        <v>2031</v>
      </c>
      <c r="B363" t="s">
        <v>139</v>
      </c>
      <c r="C363" t="s">
        <v>77</v>
      </c>
      <c r="D363">
        <v>258</v>
      </c>
      <c r="E363">
        <v>2527627290</v>
      </c>
      <c r="F363" s="23">
        <f t="shared" si="5"/>
        <v>0.15797670562499999</v>
      </c>
      <c r="G363" t="s">
        <v>16</v>
      </c>
      <c r="H363" t="s">
        <v>1041</v>
      </c>
      <c r="I363" t="s">
        <v>141</v>
      </c>
      <c r="J363">
        <v>1604188893</v>
      </c>
      <c r="K363" t="s">
        <v>142</v>
      </c>
      <c r="L363" t="s">
        <v>143</v>
      </c>
      <c r="M363" t="s">
        <v>167</v>
      </c>
      <c r="N363" t="s">
        <v>173</v>
      </c>
      <c r="O363" t="s">
        <v>209</v>
      </c>
      <c r="P363" t="s">
        <v>2032</v>
      </c>
      <c r="Q363" t="s">
        <v>25</v>
      </c>
      <c r="R363" t="s">
        <v>2228</v>
      </c>
      <c r="S363" t="s">
        <v>148</v>
      </c>
      <c r="T363" t="s">
        <v>149</v>
      </c>
      <c r="U363" t="s">
        <v>2033</v>
      </c>
      <c r="V363" t="s">
        <v>151</v>
      </c>
      <c r="W363" t="s">
        <v>152</v>
      </c>
      <c r="X363" t="s">
        <v>153</v>
      </c>
      <c r="Y363" t="s">
        <v>179</v>
      </c>
      <c r="Z363" t="s">
        <v>155</v>
      </c>
      <c r="AA363" t="s">
        <v>156</v>
      </c>
      <c r="AB363" t="s">
        <v>158</v>
      </c>
      <c r="AC363" t="s">
        <v>159</v>
      </c>
      <c r="AD363" t="s">
        <v>77</v>
      </c>
      <c r="AE363" t="s">
        <v>160</v>
      </c>
    </row>
    <row r="364" spans="1:31" x14ac:dyDescent="0.2">
      <c r="A364" t="s">
        <v>1170</v>
      </c>
      <c r="B364" t="s">
        <v>139</v>
      </c>
      <c r="C364" t="s">
        <v>77</v>
      </c>
      <c r="D364">
        <v>258</v>
      </c>
      <c r="E364">
        <v>1842204108</v>
      </c>
      <c r="F364" s="23">
        <f t="shared" si="5"/>
        <v>0.11513775675</v>
      </c>
      <c r="G364" t="s">
        <v>16</v>
      </c>
      <c r="H364" t="s">
        <v>1041</v>
      </c>
      <c r="I364" t="s">
        <v>141</v>
      </c>
      <c r="J364">
        <v>1177175398</v>
      </c>
      <c r="K364" t="s">
        <v>142</v>
      </c>
      <c r="L364" t="s">
        <v>143</v>
      </c>
      <c r="M364" t="s">
        <v>167</v>
      </c>
      <c r="N364" t="s">
        <v>162</v>
      </c>
      <c r="O364" t="s">
        <v>174</v>
      </c>
      <c r="P364" t="s">
        <v>1171</v>
      </c>
      <c r="Q364" t="s">
        <v>25</v>
      </c>
      <c r="R364" t="s">
        <v>2228</v>
      </c>
      <c r="S364" t="s">
        <v>148</v>
      </c>
      <c r="T364" t="s">
        <v>149</v>
      </c>
      <c r="U364" t="s">
        <v>1172</v>
      </c>
      <c r="V364" t="s">
        <v>151</v>
      </c>
      <c r="W364" t="s">
        <v>152</v>
      </c>
      <c r="X364" t="s">
        <v>153</v>
      </c>
      <c r="Y364" t="s">
        <v>179</v>
      </c>
      <c r="Z364" t="s">
        <v>155</v>
      </c>
      <c r="AA364" t="s">
        <v>156</v>
      </c>
      <c r="AB364" t="s">
        <v>158</v>
      </c>
      <c r="AC364" t="s">
        <v>159</v>
      </c>
      <c r="AD364" t="s">
        <v>77</v>
      </c>
      <c r="AE364" t="s">
        <v>160</v>
      </c>
    </row>
    <row r="365" spans="1:31" x14ac:dyDescent="0.2">
      <c r="A365" t="s">
        <v>1173</v>
      </c>
      <c r="B365" t="s">
        <v>139</v>
      </c>
      <c r="C365" t="s">
        <v>77</v>
      </c>
      <c r="D365">
        <v>258</v>
      </c>
      <c r="E365">
        <v>1826610072</v>
      </c>
      <c r="F365" s="23">
        <f t="shared" si="5"/>
        <v>0.1141631295</v>
      </c>
      <c r="G365" t="s">
        <v>16</v>
      </c>
      <c r="H365" t="s">
        <v>1041</v>
      </c>
      <c r="I365" t="s">
        <v>141</v>
      </c>
      <c r="J365">
        <v>1166101716</v>
      </c>
      <c r="K365" t="s">
        <v>142</v>
      </c>
      <c r="L365" t="s">
        <v>143</v>
      </c>
      <c r="M365" t="s">
        <v>144</v>
      </c>
      <c r="N365" t="s">
        <v>162</v>
      </c>
      <c r="O365" t="s">
        <v>209</v>
      </c>
      <c r="P365" t="s">
        <v>1174</v>
      </c>
      <c r="Q365" t="s">
        <v>25</v>
      </c>
      <c r="R365" t="s">
        <v>2228</v>
      </c>
      <c r="S365" t="s">
        <v>148</v>
      </c>
      <c r="T365" t="s">
        <v>149</v>
      </c>
      <c r="U365" t="s">
        <v>1175</v>
      </c>
      <c r="V365" t="s">
        <v>151</v>
      </c>
      <c r="W365" t="s">
        <v>152</v>
      </c>
      <c r="X365" t="s">
        <v>153</v>
      </c>
      <c r="Y365" t="s">
        <v>179</v>
      </c>
      <c r="Z365" t="s">
        <v>155</v>
      </c>
      <c r="AA365" t="s">
        <v>156</v>
      </c>
      <c r="AB365" t="s">
        <v>158</v>
      </c>
      <c r="AC365" t="s">
        <v>159</v>
      </c>
      <c r="AD365" t="s">
        <v>77</v>
      </c>
      <c r="AE365" t="s">
        <v>160</v>
      </c>
    </row>
    <row r="366" spans="1:31" x14ac:dyDescent="0.2">
      <c r="A366" t="s">
        <v>1176</v>
      </c>
      <c r="B366" t="s">
        <v>139</v>
      </c>
      <c r="C366" t="s">
        <v>77</v>
      </c>
      <c r="D366">
        <v>258</v>
      </c>
      <c r="E366">
        <v>2504919162</v>
      </c>
      <c r="F366" s="23">
        <f t="shared" si="5"/>
        <v>0.15655744762500001</v>
      </c>
      <c r="G366" t="s">
        <v>16</v>
      </c>
      <c r="H366" t="s">
        <v>1041</v>
      </c>
      <c r="I366" t="s">
        <v>141</v>
      </c>
      <c r="J366">
        <v>1594509355</v>
      </c>
      <c r="K366" t="s">
        <v>142</v>
      </c>
      <c r="L366" t="s">
        <v>143</v>
      </c>
      <c r="M366" t="s">
        <v>144</v>
      </c>
      <c r="N366" t="s">
        <v>162</v>
      </c>
      <c r="O366" t="s">
        <v>146</v>
      </c>
      <c r="P366" t="s">
        <v>1177</v>
      </c>
      <c r="Q366" t="s">
        <v>25</v>
      </c>
      <c r="R366" t="s">
        <v>2228</v>
      </c>
      <c r="S366" t="s">
        <v>148</v>
      </c>
      <c r="T366" t="s">
        <v>149</v>
      </c>
      <c r="U366" t="s">
        <v>1178</v>
      </c>
      <c r="V366" t="s">
        <v>151</v>
      </c>
      <c r="W366" t="s">
        <v>152</v>
      </c>
      <c r="X366" t="s">
        <v>153</v>
      </c>
      <c r="Y366" t="s">
        <v>179</v>
      </c>
      <c r="Z366" t="s">
        <v>155</v>
      </c>
      <c r="AA366" t="s">
        <v>156</v>
      </c>
      <c r="AB366" t="s">
        <v>158</v>
      </c>
      <c r="AC366" t="s">
        <v>159</v>
      </c>
      <c r="AD366" t="s">
        <v>77</v>
      </c>
      <c r="AE366" t="s">
        <v>160</v>
      </c>
    </row>
    <row r="367" spans="1:31" x14ac:dyDescent="0.2">
      <c r="A367" t="s">
        <v>1179</v>
      </c>
      <c r="B367" t="s">
        <v>139</v>
      </c>
      <c r="C367" t="s">
        <v>77</v>
      </c>
      <c r="D367">
        <v>258</v>
      </c>
      <c r="E367">
        <v>1212617028</v>
      </c>
      <c r="F367" s="23">
        <f t="shared" si="5"/>
        <v>7.5788564249999996E-2</v>
      </c>
      <c r="G367" t="s">
        <v>16</v>
      </c>
      <c r="H367" t="s">
        <v>1041</v>
      </c>
      <c r="I367" t="s">
        <v>141</v>
      </c>
      <c r="J367">
        <v>781750103</v>
      </c>
      <c r="K367" t="s">
        <v>142</v>
      </c>
      <c r="L367" t="s">
        <v>143</v>
      </c>
      <c r="M367" t="s">
        <v>144</v>
      </c>
      <c r="N367" t="s">
        <v>162</v>
      </c>
      <c r="O367" t="s">
        <v>163</v>
      </c>
      <c r="P367" t="s">
        <v>1180</v>
      </c>
      <c r="Q367" t="s">
        <v>25</v>
      </c>
      <c r="R367" t="s">
        <v>2228</v>
      </c>
      <c r="S367" t="s">
        <v>148</v>
      </c>
      <c r="T367" t="s">
        <v>149</v>
      </c>
      <c r="U367" t="s">
        <v>1181</v>
      </c>
      <c r="V367" t="s">
        <v>151</v>
      </c>
      <c r="W367" t="s">
        <v>152</v>
      </c>
      <c r="X367" t="s">
        <v>153</v>
      </c>
      <c r="Y367" t="s">
        <v>179</v>
      </c>
      <c r="Z367" t="s">
        <v>155</v>
      </c>
      <c r="AA367" t="s">
        <v>156</v>
      </c>
      <c r="AB367" t="s">
        <v>158</v>
      </c>
      <c r="AC367" t="s">
        <v>159</v>
      </c>
      <c r="AD367" t="s">
        <v>77</v>
      </c>
      <c r="AE367" t="s">
        <v>160</v>
      </c>
    </row>
    <row r="368" spans="1:31" x14ac:dyDescent="0.2">
      <c r="A368" t="s">
        <v>1182</v>
      </c>
      <c r="B368" t="s">
        <v>139</v>
      </c>
      <c r="C368" t="s">
        <v>77</v>
      </c>
      <c r="D368">
        <v>258</v>
      </c>
      <c r="E368">
        <v>2684974008</v>
      </c>
      <c r="F368" s="23">
        <f t="shared" si="5"/>
        <v>0.16781087550000001</v>
      </c>
      <c r="G368" t="s">
        <v>16</v>
      </c>
      <c r="H368" t="s">
        <v>1041</v>
      </c>
      <c r="I368" t="s">
        <v>141</v>
      </c>
      <c r="J368">
        <v>1739594474</v>
      </c>
      <c r="K368" t="s">
        <v>142</v>
      </c>
      <c r="L368" t="s">
        <v>143</v>
      </c>
      <c r="M368" t="s">
        <v>167</v>
      </c>
      <c r="N368" t="s">
        <v>162</v>
      </c>
      <c r="O368" t="s">
        <v>146</v>
      </c>
      <c r="P368" t="s">
        <v>1183</v>
      </c>
      <c r="Q368" t="s">
        <v>25</v>
      </c>
      <c r="R368" t="s">
        <v>2228</v>
      </c>
      <c r="S368" t="s">
        <v>148</v>
      </c>
      <c r="T368" t="s">
        <v>149</v>
      </c>
      <c r="U368" t="s">
        <v>1184</v>
      </c>
      <c r="V368" t="s">
        <v>151</v>
      </c>
      <c r="W368" t="s">
        <v>152</v>
      </c>
      <c r="X368" t="s">
        <v>153</v>
      </c>
      <c r="Y368" t="s">
        <v>179</v>
      </c>
      <c r="Z368" t="s">
        <v>155</v>
      </c>
      <c r="AA368" t="s">
        <v>156</v>
      </c>
      <c r="AB368" t="s">
        <v>158</v>
      </c>
      <c r="AC368" t="s">
        <v>159</v>
      </c>
      <c r="AD368" t="s">
        <v>77</v>
      </c>
      <c r="AE368" t="s">
        <v>160</v>
      </c>
    </row>
    <row r="369" spans="1:31" x14ac:dyDescent="0.2">
      <c r="A369" t="s">
        <v>1185</v>
      </c>
      <c r="B369" t="s">
        <v>139</v>
      </c>
      <c r="C369" t="s">
        <v>77</v>
      </c>
      <c r="D369">
        <v>258</v>
      </c>
      <c r="E369">
        <v>2658909042</v>
      </c>
      <c r="F369" s="23">
        <f t="shared" si="5"/>
        <v>0.16618181512499999</v>
      </c>
      <c r="G369" t="s">
        <v>16</v>
      </c>
      <c r="H369" t="s">
        <v>1041</v>
      </c>
      <c r="I369" t="s">
        <v>141</v>
      </c>
      <c r="J369">
        <v>1721564182</v>
      </c>
      <c r="K369" t="s">
        <v>142</v>
      </c>
      <c r="L369" t="s">
        <v>143</v>
      </c>
      <c r="M369" t="s">
        <v>144</v>
      </c>
      <c r="N369" t="s">
        <v>173</v>
      </c>
      <c r="O369" t="s">
        <v>184</v>
      </c>
      <c r="P369" t="s">
        <v>1186</v>
      </c>
      <c r="Q369" t="s">
        <v>25</v>
      </c>
      <c r="R369" t="s">
        <v>2228</v>
      </c>
      <c r="S369" t="s">
        <v>148</v>
      </c>
      <c r="T369" t="s">
        <v>149</v>
      </c>
      <c r="U369" t="s">
        <v>1187</v>
      </c>
      <c r="V369" t="s">
        <v>151</v>
      </c>
      <c r="W369" t="s">
        <v>152</v>
      </c>
      <c r="X369" t="s">
        <v>153</v>
      </c>
      <c r="Y369" t="s">
        <v>179</v>
      </c>
      <c r="Z369" t="s">
        <v>155</v>
      </c>
      <c r="AA369" t="s">
        <v>156</v>
      </c>
      <c r="AB369" t="s">
        <v>158</v>
      </c>
      <c r="AC369" t="s">
        <v>159</v>
      </c>
      <c r="AD369" t="s">
        <v>77</v>
      </c>
      <c r="AE369" t="s">
        <v>160</v>
      </c>
    </row>
    <row r="370" spans="1:31" x14ac:dyDescent="0.2">
      <c r="A370" t="s">
        <v>1188</v>
      </c>
      <c r="B370" t="s">
        <v>139</v>
      </c>
      <c r="C370" t="s">
        <v>77</v>
      </c>
      <c r="D370">
        <v>258</v>
      </c>
      <c r="E370">
        <v>2149257648</v>
      </c>
      <c r="F370" s="23">
        <f t="shared" si="5"/>
        <v>0.13432860299999999</v>
      </c>
      <c r="G370" t="s">
        <v>16</v>
      </c>
      <c r="H370" t="s">
        <v>1041</v>
      </c>
      <c r="I370" t="s">
        <v>141</v>
      </c>
      <c r="J370">
        <v>1379269467</v>
      </c>
      <c r="K370" t="s">
        <v>142</v>
      </c>
      <c r="L370" t="s">
        <v>143</v>
      </c>
      <c r="M370" t="s">
        <v>167</v>
      </c>
      <c r="N370" t="s">
        <v>162</v>
      </c>
      <c r="O370" t="s">
        <v>163</v>
      </c>
      <c r="P370" t="s">
        <v>1189</v>
      </c>
      <c r="Q370" t="s">
        <v>25</v>
      </c>
      <c r="R370" t="s">
        <v>2228</v>
      </c>
      <c r="S370" t="s">
        <v>148</v>
      </c>
      <c r="T370" t="s">
        <v>149</v>
      </c>
      <c r="U370" t="s">
        <v>1190</v>
      </c>
      <c r="V370" t="s">
        <v>151</v>
      </c>
      <c r="W370" t="s">
        <v>152</v>
      </c>
      <c r="X370" t="s">
        <v>153</v>
      </c>
      <c r="Y370" t="s">
        <v>179</v>
      </c>
      <c r="Z370" t="s">
        <v>155</v>
      </c>
      <c r="AA370" t="s">
        <v>156</v>
      </c>
      <c r="AB370" t="s">
        <v>158</v>
      </c>
      <c r="AC370" t="s">
        <v>159</v>
      </c>
      <c r="AD370" t="s">
        <v>77</v>
      </c>
      <c r="AE370" t="s">
        <v>160</v>
      </c>
    </row>
    <row r="371" spans="1:31" x14ac:dyDescent="0.2">
      <c r="A371" t="s">
        <v>1191</v>
      </c>
      <c r="B371" t="s">
        <v>139</v>
      </c>
      <c r="C371" t="s">
        <v>77</v>
      </c>
      <c r="D371">
        <v>258</v>
      </c>
      <c r="E371">
        <v>2126121756</v>
      </c>
      <c r="F371" s="23">
        <f t="shared" si="5"/>
        <v>0.13288260974999999</v>
      </c>
      <c r="G371" t="s">
        <v>16</v>
      </c>
      <c r="H371" t="s">
        <v>1041</v>
      </c>
      <c r="I371" t="s">
        <v>141</v>
      </c>
      <c r="J371">
        <v>1363532539</v>
      </c>
      <c r="K371" t="s">
        <v>142</v>
      </c>
      <c r="L371" t="s">
        <v>143</v>
      </c>
      <c r="M371" t="s">
        <v>144</v>
      </c>
      <c r="N371" t="s">
        <v>162</v>
      </c>
      <c r="O371" t="s">
        <v>146</v>
      </c>
      <c r="P371" t="s">
        <v>1192</v>
      </c>
      <c r="Q371" t="s">
        <v>25</v>
      </c>
      <c r="R371" t="s">
        <v>2228</v>
      </c>
      <c r="S371" t="s">
        <v>148</v>
      </c>
      <c r="T371" t="s">
        <v>149</v>
      </c>
      <c r="U371" t="s">
        <v>1193</v>
      </c>
      <c r="V371" t="s">
        <v>151</v>
      </c>
      <c r="W371" t="s">
        <v>152</v>
      </c>
      <c r="X371" t="s">
        <v>153</v>
      </c>
      <c r="Y371" t="s">
        <v>179</v>
      </c>
      <c r="Z371" t="s">
        <v>155</v>
      </c>
      <c r="AA371" t="s">
        <v>156</v>
      </c>
      <c r="AB371" t="s">
        <v>158</v>
      </c>
      <c r="AC371" t="s">
        <v>159</v>
      </c>
      <c r="AD371" t="s">
        <v>77</v>
      </c>
      <c r="AE371" t="s">
        <v>160</v>
      </c>
    </row>
    <row r="372" spans="1:31" x14ac:dyDescent="0.2">
      <c r="A372" t="s">
        <v>1194</v>
      </c>
      <c r="B372" t="s">
        <v>139</v>
      </c>
      <c r="C372" t="s">
        <v>77</v>
      </c>
      <c r="D372">
        <v>258</v>
      </c>
      <c r="E372">
        <v>2666992698</v>
      </c>
      <c r="F372" s="23">
        <f t="shared" si="5"/>
        <v>0.166687043625</v>
      </c>
      <c r="G372" t="s">
        <v>16</v>
      </c>
      <c r="H372" t="s">
        <v>1041</v>
      </c>
      <c r="I372" t="s">
        <v>141</v>
      </c>
      <c r="J372">
        <v>1712369152</v>
      </c>
      <c r="K372" t="s">
        <v>142</v>
      </c>
      <c r="L372" t="s">
        <v>143</v>
      </c>
      <c r="M372" t="s">
        <v>144</v>
      </c>
      <c r="N372" t="s">
        <v>216</v>
      </c>
      <c r="O372" t="s">
        <v>163</v>
      </c>
      <c r="P372" t="s">
        <v>1195</v>
      </c>
      <c r="Q372" t="s">
        <v>25</v>
      </c>
      <c r="R372" t="s">
        <v>2228</v>
      </c>
      <c r="S372" t="s">
        <v>148</v>
      </c>
      <c r="T372" t="s">
        <v>149</v>
      </c>
      <c r="U372" t="s">
        <v>1196</v>
      </c>
      <c r="V372" t="s">
        <v>151</v>
      </c>
      <c r="W372" t="s">
        <v>152</v>
      </c>
      <c r="X372" t="s">
        <v>153</v>
      </c>
      <c r="Y372" t="s">
        <v>179</v>
      </c>
      <c r="Z372" t="s">
        <v>155</v>
      </c>
      <c r="AA372" t="s">
        <v>156</v>
      </c>
      <c r="AB372" t="s">
        <v>158</v>
      </c>
      <c r="AC372" t="s">
        <v>159</v>
      </c>
      <c r="AD372" t="s">
        <v>77</v>
      </c>
      <c r="AE372" t="s">
        <v>160</v>
      </c>
    </row>
    <row r="373" spans="1:31" x14ac:dyDescent="0.2">
      <c r="A373" t="s">
        <v>1197</v>
      </c>
      <c r="B373" t="s">
        <v>139</v>
      </c>
      <c r="C373" t="s">
        <v>77</v>
      </c>
      <c r="D373">
        <v>258</v>
      </c>
      <c r="E373">
        <v>2645921322</v>
      </c>
      <c r="F373" s="23">
        <f t="shared" si="5"/>
        <v>0.165370082625</v>
      </c>
      <c r="G373" t="s">
        <v>16</v>
      </c>
      <c r="H373" t="s">
        <v>1041</v>
      </c>
      <c r="I373" t="s">
        <v>141</v>
      </c>
      <c r="J373">
        <v>1697241948</v>
      </c>
      <c r="K373" t="s">
        <v>142</v>
      </c>
      <c r="L373" t="s">
        <v>143</v>
      </c>
      <c r="M373" t="s">
        <v>144</v>
      </c>
      <c r="N373" t="s">
        <v>216</v>
      </c>
      <c r="O373" t="s">
        <v>163</v>
      </c>
      <c r="P373" t="s">
        <v>1198</v>
      </c>
      <c r="Q373" t="s">
        <v>25</v>
      </c>
      <c r="R373" t="s">
        <v>2228</v>
      </c>
      <c r="S373" t="s">
        <v>148</v>
      </c>
      <c r="T373" t="s">
        <v>149</v>
      </c>
      <c r="U373" t="s">
        <v>1199</v>
      </c>
      <c r="V373" t="s">
        <v>151</v>
      </c>
      <c r="W373" t="s">
        <v>152</v>
      </c>
      <c r="X373" t="s">
        <v>153</v>
      </c>
      <c r="Y373" t="s">
        <v>179</v>
      </c>
      <c r="Z373" t="s">
        <v>155</v>
      </c>
      <c r="AA373" t="s">
        <v>156</v>
      </c>
      <c r="AB373" t="s">
        <v>158</v>
      </c>
      <c r="AC373" t="s">
        <v>159</v>
      </c>
      <c r="AD373" t="s">
        <v>77</v>
      </c>
      <c r="AE373" t="s">
        <v>160</v>
      </c>
    </row>
    <row r="374" spans="1:31" x14ac:dyDescent="0.2">
      <c r="A374" t="s">
        <v>1200</v>
      </c>
      <c r="B374" t="s">
        <v>139</v>
      </c>
      <c r="C374" t="s">
        <v>77</v>
      </c>
      <c r="D374">
        <v>258</v>
      </c>
      <c r="E374">
        <v>2333924760</v>
      </c>
      <c r="F374" s="23">
        <f t="shared" si="5"/>
        <v>0.1458702975</v>
      </c>
      <c r="G374" t="s">
        <v>16</v>
      </c>
      <c r="H374" t="s">
        <v>1041</v>
      </c>
      <c r="I374" t="s">
        <v>141</v>
      </c>
      <c r="J374">
        <v>1468605778</v>
      </c>
      <c r="K374" t="s">
        <v>142</v>
      </c>
      <c r="L374" t="s">
        <v>143</v>
      </c>
      <c r="M374" t="s">
        <v>167</v>
      </c>
      <c r="N374" t="s">
        <v>173</v>
      </c>
      <c r="O374" t="s">
        <v>209</v>
      </c>
      <c r="P374" t="s">
        <v>1201</v>
      </c>
      <c r="Q374" t="s">
        <v>25</v>
      </c>
      <c r="R374" t="s">
        <v>2228</v>
      </c>
      <c r="S374" t="s">
        <v>148</v>
      </c>
      <c r="T374" t="s">
        <v>149</v>
      </c>
      <c r="U374" t="s">
        <v>1202</v>
      </c>
      <c r="V374" t="s">
        <v>151</v>
      </c>
      <c r="W374" t="s">
        <v>152</v>
      </c>
      <c r="X374" t="s">
        <v>153</v>
      </c>
      <c r="Y374" t="s">
        <v>179</v>
      </c>
      <c r="Z374" t="s">
        <v>155</v>
      </c>
      <c r="AA374" t="s">
        <v>156</v>
      </c>
      <c r="AB374" t="s">
        <v>158</v>
      </c>
      <c r="AC374" t="s">
        <v>159</v>
      </c>
      <c r="AD374" t="s">
        <v>77</v>
      </c>
      <c r="AE374" t="s">
        <v>160</v>
      </c>
    </row>
    <row r="375" spans="1:31" x14ac:dyDescent="0.2">
      <c r="A375" t="s">
        <v>1203</v>
      </c>
      <c r="B375" t="s">
        <v>139</v>
      </c>
      <c r="C375" t="s">
        <v>77</v>
      </c>
      <c r="D375">
        <v>258</v>
      </c>
      <c r="E375">
        <v>2892991152</v>
      </c>
      <c r="F375" s="23">
        <f t="shared" si="5"/>
        <v>0.180811947</v>
      </c>
      <c r="G375" t="s">
        <v>16</v>
      </c>
      <c r="H375" t="s">
        <v>1041</v>
      </c>
      <c r="I375" t="s">
        <v>141</v>
      </c>
      <c r="J375">
        <v>1854735850</v>
      </c>
      <c r="K375" t="s">
        <v>142</v>
      </c>
      <c r="L375" t="s">
        <v>143</v>
      </c>
      <c r="M375" t="s">
        <v>167</v>
      </c>
      <c r="N375" t="s">
        <v>173</v>
      </c>
      <c r="O375" t="s">
        <v>174</v>
      </c>
      <c r="P375" t="s">
        <v>1204</v>
      </c>
      <c r="Q375" t="s">
        <v>25</v>
      </c>
      <c r="R375" t="s">
        <v>2228</v>
      </c>
      <c r="S375" t="s">
        <v>148</v>
      </c>
      <c r="T375" t="s">
        <v>149</v>
      </c>
      <c r="U375" t="s">
        <v>1205</v>
      </c>
      <c r="V375" t="s">
        <v>151</v>
      </c>
      <c r="W375" t="s">
        <v>152</v>
      </c>
      <c r="X375" t="s">
        <v>153</v>
      </c>
      <c r="Y375" t="s">
        <v>179</v>
      </c>
      <c r="Z375" t="s">
        <v>155</v>
      </c>
      <c r="AA375" t="s">
        <v>156</v>
      </c>
      <c r="AB375" t="s">
        <v>158</v>
      </c>
      <c r="AC375" t="s">
        <v>159</v>
      </c>
      <c r="AD375" t="s">
        <v>77</v>
      </c>
      <c r="AE375" t="s">
        <v>160</v>
      </c>
    </row>
    <row r="376" spans="1:31" x14ac:dyDescent="0.2">
      <c r="A376" t="s">
        <v>1206</v>
      </c>
      <c r="B376" t="s">
        <v>139</v>
      </c>
      <c r="C376" t="s">
        <v>77</v>
      </c>
      <c r="D376">
        <v>258</v>
      </c>
      <c r="E376">
        <v>2870617134</v>
      </c>
      <c r="F376" s="23">
        <f t="shared" si="5"/>
        <v>0.17941357087500001</v>
      </c>
      <c r="G376" t="s">
        <v>16</v>
      </c>
      <c r="H376" t="s">
        <v>1041</v>
      </c>
      <c r="I376" t="s">
        <v>141</v>
      </c>
      <c r="J376">
        <v>1838854730</v>
      </c>
      <c r="K376" t="s">
        <v>142</v>
      </c>
      <c r="L376" t="s">
        <v>143</v>
      </c>
      <c r="M376" t="s">
        <v>144</v>
      </c>
      <c r="N376" t="s">
        <v>191</v>
      </c>
      <c r="O376" t="s">
        <v>163</v>
      </c>
      <c r="P376" t="s">
        <v>1207</v>
      </c>
      <c r="Q376" t="s">
        <v>25</v>
      </c>
      <c r="R376" t="s">
        <v>2228</v>
      </c>
      <c r="S376" t="s">
        <v>148</v>
      </c>
      <c r="T376" t="s">
        <v>149</v>
      </c>
      <c r="U376" t="s">
        <v>1208</v>
      </c>
      <c r="V376" t="s">
        <v>151</v>
      </c>
      <c r="W376" t="s">
        <v>152</v>
      </c>
      <c r="X376" t="s">
        <v>153</v>
      </c>
      <c r="Y376" t="s">
        <v>179</v>
      </c>
      <c r="Z376" t="s">
        <v>155</v>
      </c>
      <c r="AA376" t="s">
        <v>156</v>
      </c>
      <c r="AB376" t="s">
        <v>158</v>
      </c>
      <c r="AC376" t="s">
        <v>159</v>
      </c>
      <c r="AD376" t="s">
        <v>77</v>
      </c>
      <c r="AE376" t="s">
        <v>160</v>
      </c>
    </row>
    <row r="377" spans="1:31" x14ac:dyDescent="0.2">
      <c r="A377" t="s">
        <v>1209</v>
      </c>
      <c r="B377" t="s">
        <v>139</v>
      </c>
      <c r="C377" t="s">
        <v>77</v>
      </c>
      <c r="D377">
        <v>258</v>
      </c>
      <c r="E377">
        <v>2086789398</v>
      </c>
      <c r="F377" s="23">
        <f t="shared" si="5"/>
        <v>0.130424337375</v>
      </c>
      <c r="G377" t="s">
        <v>16</v>
      </c>
      <c r="H377" t="s">
        <v>1041</v>
      </c>
      <c r="I377" t="s">
        <v>141</v>
      </c>
      <c r="J377">
        <v>1344137572</v>
      </c>
      <c r="K377" t="s">
        <v>142</v>
      </c>
      <c r="L377" t="s">
        <v>143</v>
      </c>
      <c r="M377" t="s">
        <v>144</v>
      </c>
      <c r="N377" t="s">
        <v>191</v>
      </c>
      <c r="O377" t="s">
        <v>163</v>
      </c>
      <c r="P377" t="s">
        <v>1210</v>
      </c>
      <c r="Q377" t="s">
        <v>25</v>
      </c>
      <c r="R377" t="s">
        <v>2228</v>
      </c>
      <c r="S377" t="s">
        <v>148</v>
      </c>
      <c r="T377" t="s">
        <v>149</v>
      </c>
      <c r="U377" t="s">
        <v>1211</v>
      </c>
      <c r="V377" t="s">
        <v>151</v>
      </c>
      <c r="W377" t="s">
        <v>152</v>
      </c>
      <c r="X377" t="s">
        <v>153</v>
      </c>
      <c r="Y377" t="s">
        <v>179</v>
      </c>
      <c r="Z377" t="s">
        <v>155</v>
      </c>
      <c r="AA377" t="s">
        <v>156</v>
      </c>
      <c r="AB377" t="s">
        <v>158</v>
      </c>
      <c r="AC377" t="s">
        <v>159</v>
      </c>
      <c r="AD377" t="s">
        <v>77</v>
      </c>
      <c r="AE377" t="s">
        <v>160</v>
      </c>
    </row>
    <row r="378" spans="1:31" x14ac:dyDescent="0.2">
      <c r="A378" t="s">
        <v>1212</v>
      </c>
      <c r="B378" t="s">
        <v>139</v>
      </c>
      <c r="C378" t="s">
        <v>77</v>
      </c>
      <c r="D378">
        <v>258</v>
      </c>
      <c r="E378">
        <v>2064581016</v>
      </c>
      <c r="F378" s="23">
        <f t="shared" si="5"/>
        <v>0.1290363135</v>
      </c>
      <c r="G378" t="s">
        <v>16</v>
      </c>
      <c r="H378" t="s">
        <v>1041</v>
      </c>
      <c r="I378" t="s">
        <v>141</v>
      </c>
      <c r="J378">
        <v>1328869967</v>
      </c>
      <c r="K378" t="s">
        <v>142</v>
      </c>
      <c r="L378" t="s">
        <v>143</v>
      </c>
      <c r="M378" t="s">
        <v>144</v>
      </c>
      <c r="N378" t="s">
        <v>162</v>
      </c>
      <c r="O378" t="s">
        <v>163</v>
      </c>
      <c r="P378" t="s">
        <v>1213</v>
      </c>
      <c r="Q378" t="s">
        <v>25</v>
      </c>
      <c r="R378" t="s">
        <v>2228</v>
      </c>
      <c r="S378" t="s">
        <v>148</v>
      </c>
      <c r="T378" t="s">
        <v>149</v>
      </c>
      <c r="U378" t="s">
        <v>1214</v>
      </c>
      <c r="V378" t="s">
        <v>151</v>
      </c>
      <c r="W378" t="s">
        <v>152</v>
      </c>
      <c r="X378" t="s">
        <v>153</v>
      </c>
      <c r="Y378" t="s">
        <v>179</v>
      </c>
      <c r="Z378" t="s">
        <v>155</v>
      </c>
      <c r="AA378" t="s">
        <v>156</v>
      </c>
      <c r="AB378" t="s">
        <v>158</v>
      </c>
      <c r="AC378" t="s">
        <v>159</v>
      </c>
      <c r="AD378" t="s">
        <v>77</v>
      </c>
      <c r="AE378" t="s">
        <v>160</v>
      </c>
    </row>
    <row r="379" spans="1:31" x14ac:dyDescent="0.2">
      <c r="A379" t="s">
        <v>1215</v>
      </c>
      <c r="B379" t="s">
        <v>139</v>
      </c>
      <c r="C379" t="s">
        <v>77</v>
      </c>
      <c r="D379">
        <v>258</v>
      </c>
      <c r="E379">
        <v>2576407092</v>
      </c>
      <c r="F379" s="23">
        <f t="shared" si="5"/>
        <v>0.16102544325000001</v>
      </c>
      <c r="G379" t="s">
        <v>16</v>
      </c>
      <c r="H379" t="s">
        <v>1041</v>
      </c>
      <c r="I379" t="s">
        <v>141</v>
      </c>
      <c r="J379">
        <v>1660936321</v>
      </c>
      <c r="K379" t="s">
        <v>142</v>
      </c>
      <c r="L379" t="s">
        <v>143</v>
      </c>
      <c r="M379" t="s">
        <v>144</v>
      </c>
      <c r="N379" t="s">
        <v>191</v>
      </c>
      <c r="O379" t="s">
        <v>163</v>
      </c>
      <c r="P379" t="s">
        <v>1216</v>
      </c>
      <c r="Q379" t="s">
        <v>25</v>
      </c>
      <c r="R379" t="s">
        <v>2228</v>
      </c>
      <c r="S379" t="s">
        <v>148</v>
      </c>
      <c r="T379" t="s">
        <v>149</v>
      </c>
      <c r="U379" t="s">
        <v>1217</v>
      </c>
      <c r="V379" t="s">
        <v>151</v>
      </c>
      <c r="W379" t="s">
        <v>152</v>
      </c>
      <c r="X379" t="s">
        <v>153</v>
      </c>
      <c r="Y379" t="s">
        <v>179</v>
      </c>
      <c r="Z379" t="s">
        <v>155</v>
      </c>
      <c r="AA379" t="s">
        <v>156</v>
      </c>
      <c r="AB379" t="s">
        <v>158</v>
      </c>
      <c r="AC379" t="s">
        <v>159</v>
      </c>
      <c r="AD379" t="s">
        <v>77</v>
      </c>
      <c r="AE379" t="s">
        <v>160</v>
      </c>
    </row>
    <row r="380" spans="1:31" x14ac:dyDescent="0.2">
      <c r="A380" t="s">
        <v>1218</v>
      </c>
      <c r="B380" t="s">
        <v>139</v>
      </c>
      <c r="C380" t="s">
        <v>77</v>
      </c>
      <c r="D380">
        <v>258</v>
      </c>
      <c r="E380">
        <v>2553485340</v>
      </c>
      <c r="F380" s="23">
        <f t="shared" si="5"/>
        <v>0.15959283375</v>
      </c>
      <c r="G380" t="s">
        <v>16</v>
      </c>
      <c r="H380" t="s">
        <v>1041</v>
      </c>
      <c r="I380" t="s">
        <v>141</v>
      </c>
      <c r="J380">
        <v>1644521818</v>
      </c>
      <c r="K380" t="s">
        <v>142</v>
      </c>
      <c r="L380" t="s">
        <v>143</v>
      </c>
      <c r="M380" t="s">
        <v>167</v>
      </c>
      <c r="N380" t="s">
        <v>162</v>
      </c>
      <c r="O380" t="s">
        <v>146</v>
      </c>
      <c r="P380" t="s">
        <v>1219</v>
      </c>
      <c r="Q380" t="s">
        <v>25</v>
      </c>
      <c r="R380" t="s">
        <v>2228</v>
      </c>
      <c r="S380" t="s">
        <v>148</v>
      </c>
      <c r="T380" t="s">
        <v>149</v>
      </c>
      <c r="U380" t="s">
        <v>1220</v>
      </c>
      <c r="V380" t="s">
        <v>151</v>
      </c>
      <c r="W380" t="s">
        <v>152</v>
      </c>
      <c r="X380" t="s">
        <v>153</v>
      </c>
      <c r="Y380" t="s">
        <v>179</v>
      </c>
      <c r="Z380" t="s">
        <v>155</v>
      </c>
      <c r="AA380" t="s">
        <v>156</v>
      </c>
      <c r="AB380" t="s">
        <v>158</v>
      </c>
      <c r="AC380" t="s">
        <v>159</v>
      </c>
      <c r="AD380" t="s">
        <v>77</v>
      </c>
      <c r="AE380" t="s">
        <v>160</v>
      </c>
    </row>
    <row r="381" spans="1:31" x14ac:dyDescent="0.2">
      <c r="A381" t="s">
        <v>2191</v>
      </c>
      <c r="B381" t="s">
        <v>139</v>
      </c>
      <c r="C381" t="s">
        <v>77</v>
      </c>
      <c r="D381">
        <v>258</v>
      </c>
      <c r="E381">
        <v>2979161862</v>
      </c>
      <c r="F381" s="23">
        <f t="shared" si="5"/>
        <v>0.18619761637500001</v>
      </c>
      <c r="G381" t="s">
        <v>16</v>
      </c>
      <c r="H381" t="s">
        <v>1041</v>
      </c>
      <c r="I381" t="s">
        <v>141</v>
      </c>
      <c r="J381">
        <v>1904466778</v>
      </c>
      <c r="K381" t="s">
        <v>142</v>
      </c>
      <c r="L381" t="s">
        <v>143</v>
      </c>
      <c r="M381" t="s">
        <v>144</v>
      </c>
      <c r="N381" t="s">
        <v>162</v>
      </c>
      <c r="O381" t="s">
        <v>163</v>
      </c>
      <c r="P381" t="s">
        <v>2192</v>
      </c>
      <c r="Q381" t="s">
        <v>25</v>
      </c>
      <c r="R381" t="s">
        <v>2228</v>
      </c>
      <c r="S381" t="s">
        <v>148</v>
      </c>
      <c r="T381" t="s">
        <v>149</v>
      </c>
      <c r="U381" t="s">
        <v>2193</v>
      </c>
      <c r="V381" t="s">
        <v>151</v>
      </c>
      <c r="W381" t="s">
        <v>152</v>
      </c>
      <c r="X381" t="s">
        <v>153</v>
      </c>
      <c r="Y381" t="s">
        <v>179</v>
      </c>
      <c r="Z381" t="s">
        <v>155</v>
      </c>
      <c r="AA381" t="s">
        <v>156</v>
      </c>
      <c r="AB381" t="s">
        <v>158</v>
      </c>
      <c r="AC381" t="s">
        <v>159</v>
      </c>
      <c r="AD381" t="s">
        <v>77</v>
      </c>
      <c r="AE381" t="s">
        <v>160</v>
      </c>
    </row>
    <row r="382" spans="1:31" x14ac:dyDescent="0.2">
      <c r="A382" t="s">
        <v>1221</v>
      </c>
      <c r="B382" t="s">
        <v>139</v>
      </c>
      <c r="C382" t="s">
        <v>77</v>
      </c>
      <c r="D382">
        <v>258</v>
      </c>
      <c r="E382">
        <v>2954738808</v>
      </c>
      <c r="F382" s="23">
        <f t="shared" si="5"/>
        <v>0.18467117550000001</v>
      </c>
      <c r="G382" t="s">
        <v>16</v>
      </c>
      <c r="H382" t="s">
        <v>1041</v>
      </c>
      <c r="I382" t="s">
        <v>141</v>
      </c>
      <c r="J382">
        <v>1886428030</v>
      </c>
      <c r="K382" t="s">
        <v>142</v>
      </c>
      <c r="L382" t="s">
        <v>143</v>
      </c>
      <c r="M382" t="s">
        <v>167</v>
      </c>
      <c r="N382" t="s">
        <v>216</v>
      </c>
      <c r="O382" t="s">
        <v>163</v>
      </c>
      <c r="P382" t="s">
        <v>1222</v>
      </c>
      <c r="Q382" t="s">
        <v>25</v>
      </c>
      <c r="R382" t="s">
        <v>2228</v>
      </c>
      <c r="S382" t="s">
        <v>148</v>
      </c>
      <c r="T382" t="s">
        <v>149</v>
      </c>
      <c r="U382" t="s">
        <v>1223</v>
      </c>
      <c r="V382" t="s">
        <v>151</v>
      </c>
      <c r="W382" t="s">
        <v>152</v>
      </c>
      <c r="X382" t="s">
        <v>153</v>
      </c>
      <c r="Y382" t="s">
        <v>179</v>
      </c>
      <c r="Z382" t="s">
        <v>155</v>
      </c>
      <c r="AA382" t="s">
        <v>156</v>
      </c>
      <c r="AB382" t="s">
        <v>158</v>
      </c>
      <c r="AC382" t="s">
        <v>159</v>
      </c>
      <c r="AD382" t="s">
        <v>77</v>
      </c>
      <c r="AE382" t="s">
        <v>160</v>
      </c>
    </row>
    <row r="383" spans="1:31" x14ac:dyDescent="0.2">
      <c r="A383" t="s">
        <v>1224</v>
      </c>
      <c r="B383" t="s">
        <v>139</v>
      </c>
      <c r="C383" t="s">
        <v>77</v>
      </c>
      <c r="D383">
        <v>258</v>
      </c>
      <c r="E383">
        <v>2485739700</v>
      </c>
      <c r="F383" s="23">
        <f t="shared" si="5"/>
        <v>0.15535873124999999</v>
      </c>
      <c r="G383" t="s">
        <v>16</v>
      </c>
      <c r="H383" t="s">
        <v>1041</v>
      </c>
      <c r="I383" t="s">
        <v>141</v>
      </c>
      <c r="J383">
        <v>1580436823</v>
      </c>
      <c r="K383" t="s">
        <v>142</v>
      </c>
      <c r="L383" t="s">
        <v>143</v>
      </c>
      <c r="M383" t="s">
        <v>144</v>
      </c>
      <c r="N383" t="s">
        <v>216</v>
      </c>
      <c r="O383" t="s">
        <v>163</v>
      </c>
      <c r="P383" t="s">
        <v>1225</v>
      </c>
      <c r="Q383" t="s">
        <v>25</v>
      </c>
      <c r="R383" t="s">
        <v>2228</v>
      </c>
      <c r="S383" t="s">
        <v>148</v>
      </c>
      <c r="T383" t="s">
        <v>149</v>
      </c>
      <c r="U383" t="s">
        <v>1226</v>
      </c>
      <c r="V383" t="s">
        <v>151</v>
      </c>
      <c r="W383" t="s">
        <v>152</v>
      </c>
      <c r="X383" t="s">
        <v>153</v>
      </c>
      <c r="Y383" t="s">
        <v>179</v>
      </c>
      <c r="Z383" t="s">
        <v>155</v>
      </c>
      <c r="AA383" t="s">
        <v>156</v>
      </c>
      <c r="AB383" t="s">
        <v>158</v>
      </c>
      <c r="AC383" t="s">
        <v>159</v>
      </c>
      <c r="AD383" t="s">
        <v>77</v>
      </c>
      <c r="AE383" t="s">
        <v>160</v>
      </c>
    </row>
    <row r="384" spans="1:31" x14ac:dyDescent="0.2">
      <c r="A384" t="s">
        <v>1227</v>
      </c>
      <c r="B384" t="s">
        <v>139</v>
      </c>
      <c r="C384" t="s">
        <v>77</v>
      </c>
      <c r="D384">
        <v>258</v>
      </c>
      <c r="E384">
        <v>1972576668</v>
      </c>
      <c r="F384" s="23">
        <f t="shared" si="5"/>
        <v>0.12328604175000001</v>
      </c>
      <c r="G384" t="s">
        <v>16</v>
      </c>
      <c r="H384" t="s">
        <v>1041</v>
      </c>
      <c r="I384" t="s">
        <v>141</v>
      </c>
      <c r="J384">
        <v>1271877028</v>
      </c>
      <c r="K384" t="s">
        <v>142</v>
      </c>
      <c r="L384" t="s">
        <v>143</v>
      </c>
      <c r="M384" t="s">
        <v>167</v>
      </c>
      <c r="N384" t="s">
        <v>145</v>
      </c>
      <c r="O384" t="s">
        <v>163</v>
      </c>
      <c r="P384" t="s">
        <v>1228</v>
      </c>
      <c r="Q384" t="s">
        <v>25</v>
      </c>
      <c r="R384" t="s">
        <v>2228</v>
      </c>
      <c r="S384" t="s">
        <v>148</v>
      </c>
      <c r="T384" t="s">
        <v>149</v>
      </c>
      <c r="U384" t="s">
        <v>1229</v>
      </c>
      <c r="V384" t="s">
        <v>151</v>
      </c>
      <c r="W384" t="s">
        <v>152</v>
      </c>
      <c r="X384" t="s">
        <v>153</v>
      </c>
      <c r="Y384" t="s">
        <v>179</v>
      </c>
      <c r="Z384" t="s">
        <v>155</v>
      </c>
      <c r="AA384" t="s">
        <v>156</v>
      </c>
      <c r="AB384" t="s">
        <v>158</v>
      </c>
      <c r="AC384" t="s">
        <v>159</v>
      </c>
      <c r="AD384" t="s">
        <v>77</v>
      </c>
      <c r="AE384" t="s">
        <v>160</v>
      </c>
    </row>
    <row r="385" spans="1:31" x14ac:dyDescent="0.2">
      <c r="A385" t="s">
        <v>1230</v>
      </c>
      <c r="B385" t="s">
        <v>139</v>
      </c>
      <c r="C385" t="s">
        <v>77</v>
      </c>
      <c r="D385">
        <v>258</v>
      </c>
      <c r="E385">
        <v>2226614046</v>
      </c>
      <c r="F385" s="23">
        <f t="shared" si="5"/>
        <v>0.13916337787499999</v>
      </c>
      <c r="G385" t="s">
        <v>16</v>
      </c>
      <c r="H385" t="s">
        <v>1041</v>
      </c>
      <c r="I385" t="s">
        <v>141</v>
      </c>
      <c r="J385">
        <v>1418642528</v>
      </c>
      <c r="K385" t="s">
        <v>142</v>
      </c>
      <c r="L385" t="s">
        <v>143</v>
      </c>
      <c r="M385" t="s">
        <v>167</v>
      </c>
      <c r="N385" t="s">
        <v>145</v>
      </c>
      <c r="O385" t="s">
        <v>163</v>
      </c>
      <c r="P385" t="s">
        <v>1231</v>
      </c>
      <c r="Q385" t="s">
        <v>25</v>
      </c>
      <c r="R385" t="s">
        <v>2228</v>
      </c>
      <c r="S385" t="s">
        <v>148</v>
      </c>
      <c r="T385" t="s">
        <v>149</v>
      </c>
      <c r="U385" t="s">
        <v>1232</v>
      </c>
      <c r="V385" t="s">
        <v>151</v>
      </c>
      <c r="W385" t="s">
        <v>152</v>
      </c>
      <c r="X385" t="s">
        <v>153</v>
      </c>
      <c r="Y385" t="s">
        <v>179</v>
      </c>
      <c r="Z385" t="s">
        <v>155</v>
      </c>
      <c r="AA385" t="s">
        <v>156</v>
      </c>
      <c r="AB385" t="s">
        <v>158</v>
      </c>
      <c r="AC385" t="s">
        <v>159</v>
      </c>
      <c r="AD385" t="s">
        <v>77</v>
      </c>
      <c r="AE385" t="s">
        <v>160</v>
      </c>
    </row>
    <row r="386" spans="1:31" x14ac:dyDescent="0.2">
      <c r="A386" t="s">
        <v>1233</v>
      </c>
      <c r="B386" t="s">
        <v>139</v>
      </c>
      <c r="C386" t="s">
        <v>77</v>
      </c>
      <c r="D386">
        <v>259</v>
      </c>
      <c r="E386">
        <v>3221036147</v>
      </c>
      <c r="F386" s="23">
        <f t="shared" ref="F386:F449" si="6">E386/16000000000</f>
        <v>0.2013147591875</v>
      </c>
      <c r="G386" t="s">
        <v>16</v>
      </c>
      <c r="H386" t="s">
        <v>1041</v>
      </c>
      <c r="I386" t="s">
        <v>141</v>
      </c>
      <c r="J386">
        <v>2158014914</v>
      </c>
      <c r="K386" t="s">
        <v>142</v>
      </c>
      <c r="L386" t="s">
        <v>143</v>
      </c>
      <c r="M386" t="s">
        <v>167</v>
      </c>
      <c r="N386" t="s">
        <v>145</v>
      </c>
      <c r="O386" t="s">
        <v>209</v>
      </c>
      <c r="P386" t="s">
        <v>1234</v>
      </c>
      <c r="Q386" t="s">
        <v>25</v>
      </c>
      <c r="R386" t="s">
        <v>2228</v>
      </c>
      <c r="S386" t="s">
        <v>148</v>
      </c>
      <c r="T386" t="s">
        <v>149</v>
      </c>
      <c r="U386" t="s">
        <v>1235</v>
      </c>
      <c r="V386" t="s">
        <v>151</v>
      </c>
      <c r="W386" t="s">
        <v>152</v>
      </c>
      <c r="X386" t="s">
        <v>153</v>
      </c>
      <c r="Y386" t="s">
        <v>179</v>
      </c>
      <c r="Z386" t="s">
        <v>155</v>
      </c>
      <c r="AA386" t="s">
        <v>156</v>
      </c>
      <c r="AB386" t="s">
        <v>158</v>
      </c>
      <c r="AC386" t="s">
        <v>159</v>
      </c>
      <c r="AD386" t="s">
        <v>77</v>
      </c>
      <c r="AE386" t="s">
        <v>160</v>
      </c>
    </row>
    <row r="387" spans="1:31" x14ac:dyDescent="0.2">
      <c r="A387" t="s">
        <v>1236</v>
      </c>
      <c r="B387" t="s">
        <v>139</v>
      </c>
      <c r="C387" t="s">
        <v>77</v>
      </c>
      <c r="D387">
        <v>259</v>
      </c>
      <c r="E387">
        <v>2852272724</v>
      </c>
      <c r="F387" s="23">
        <f t="shared" si="6"/>
        <v>0.17826704525000001</v>
      </c>
      <c r="G387" t="s">
        <v>16</v>
      </c>
      <c r="H387" t="s">
        <v>1041</v>
      </c>
      <c r="I387" t="s">
        <v>141</v>
      </c>
      <c r="J387">
        <v>1898264072</v>
      </c>
      <c r="K387" t="s">
        <v>142</v>
      </c>
      <c r="L387" t="s">
        <v>143</v>
      </c>
      <c r="M387" t="s">
        <v>144</v>
      </c>
      <c r="N387" t="s">
        <v>183</v>
      </c>
      <c r="O387" t="s">
        <v>213</v>
      </c>
      <c r="P387" t="s">
        <v>1237</v>
      </c>
      <c r="Q387" t="s">
        <v>25</v>
      </c>
      <c r="R387" t="s">
        <v>2228</v>
      </c>
      <c r="S387" t="s">
        <v>148</v>
      </c>
      <c r="T387" t="s">
        <v>149</v>
      </c>
      <c r="U387" t="s">
        <v>1238</v>
      </c>
      <c r="V387" t="s">
        <v>151</v>
      </c>
      <c r="W387" t="s">
        <v>152</v>
      </c>
      <c r="X387" t="s">
        <v>153</v>
      </c>
      <c r="Y387" t="s">
        <v>179</v>
      </c>
      <c r="Z387" t="s">
        <v>155</v>
      </c>
      <c r="AA387" t="s">
        <v>156</v>
      </c>
      <c r="AB387" t="s">
        <v>158</v>
      </c>
      <c r="AC387" t="s">
        <v>159</v>
      </c>
      <c r="AD387" t="s">
        <v>77</v>
      </c>
      <c r="AE387" t="s">
        <v>160</v>
      </c>
    </row>
    <row r="388" spans="1:31" x14ac:dyDescent="0.2">
      <c r="A388" t="s">
        <v>1239</v>
      </c>
      <c r="B388" t="s">
        <v>139</v>
      </c>
      <c r="C388" t="s">
        <v>77</v>
      </c>
      <c r="D388">
        <v>259</v>
      </c>
      <c r="E388">
        <v>2051281036</v>
      </c>
      <c r="F388" s="23">
        <f t="shared" si="6"/>
        <v>0.12820506474999999</v>
      </c>
      <c r="G388" t="s">
        <v>16</v>
      </c>
      <c r="H388" t="s">
        <v>1041</v>
      </c>
      <c r="I388" t="s">
        <v>141</v>
      </c>
      <c r="J388">
        <v>1363095549</v>
      </c>
      <c r="K388" t="s">
        <v>142</v>
      </c>
      <c r="L388" t="s">
        <v>143</v>
      </c>
      <c r="M388" t="s">
        <v>144</v>
      </c>
      <c r="N388" t="s">
        <v>216</v>
      </c>
      <c r="O388" t="s">
        <v>163</v>
      </c>
      <c r="P388" t="s">
        <v>1240</v>
      </c>
      <c r="Q388" t="s">
        <v>25</v>
      </c>
      <c r="R388" t="s">
        <v>2228</v>
      </c>
      <c r="S388" t="s">
        <v>148</v>
      </c>
      <c r="T388" t="s">
        <v>149</v>
      </c>
      <c r="U388" t="s">
        <v>1241</v>
      </c>
      <c r="V388" t="s">
        <v>151</v>
      </c>
      <c r="W388" t="s">
        <v>152</v>
      </c>
      <c r="X388" t="s">
        <v>153</v>
      </c>
      <c r="Y388" t="s">
        <v>179</v>
      </c>
      <c r="Z388" t="s">
        <v>155</v>
      </c>
      <c r="AA388" t="s">
        <v>156</v>
      </c>
      <c r="AB388" t="s">
        <v>158</v>
      </c>
      <c r="AC388" t="s">
        <v>159</v>
      </c>
      <c r="AD388" t="s">
        <v>77</v>
      </c>
      <c r="AE388" t="s">
        <v>160</v>
      </c>
    </row>
    <row r="389" spans="1:31" x14ac:dyDescent="0.2">
      <c r="A389" t="s">
        <v>1242</v>
      </c>
      <c r="B389" t="s">
        <v>139</v>
      </c>
      <c r="C389" t="s">
        <v>77</v>
      </c>
      <c r="D389">
        <v>259</v>
      </c>
      <c r="E389">
        <v>3073136528</v>
      </c>
      <c r="F389" s="23">
        <f t="shared" si="6"/>
        <v>0.192071033</v>
      </c>
      <c r="G389" t="s">
        <v>16</v>
      </c>
      <c r="H389" t="s">
        <v>1041</v>
      </c>
      <c r="I389" t="s">
        <v>141</v>
      </c>
      <c r="J389">
        <v>2040467666</v>
      </c>
      <c r="K389" t="s">
        <v>142</v>
      </c>
      <c r="L389" t="s">
        <v>143</v>
      </c>
      <c r="M389" t="s">
        <v>167</v>
      </c>
      <c r="N389" t="s">
        <v>145</v>
      </c>
      <c r="O389" t="s">
        <v>163</v>
      </c>
      <c r="P389" t="s">
        <v>1243</v>
      </c>
      <c r="Q389" t="s">
        <v>25</v>
      </c>
      <c r="R389" t="s">
        <v>2228</v>
      </c>
      <c r="S389" t="s">
        <v>148</v>
      </c>
      <c r="T389" t="s">
        <v>149</v>
      </c>
      <c r="U389" t="s">
        <v>1244</v>
      </c>
      <c r="V389" t="s">
        <v>151</v>
      </c>
      <c r="W389" t="s">
        <v>152</v>
      </c>
      <c r="X389" t="s">
        <v>153</v>
      </c>
      <c r="Y389" t="s">
        <v>179</v>
      </c>
      <c r="Z389" t="s">
        <v>155</v>
      </c>
      <c r="AA389" t="s">
        <v>156</v>
      </c>
      <c r="AB389" t="s">
        <v>158</v>
      </c>
      <c r="AC389" t="s">
        <v>159</v>
      </c>
      <c r="AD389" t="s">
        <v>77</v>
      </c>
      <c r="AE389" t="s">
        <v>160</v>
      </c>
    </row>
    <row r="390" spans="1:31" x14ac:dyDescent="0.2">
      <c r="A390" t="s">
        <v>1245</v>
      </c>
      <c r="B390" t="s">
        <v>139</v>
      </c>
      <c r="C390" t="s">
        <v>77</v>
      </c>
      <c r="D390">
        <v>259</v>
      </c>
      <c r="E390">
        <v>3395183603</v>
      </c>
      <c r="F390" s="23">
        <f t="shared" si="6"/>
        <v>0.2121989751875</v>
      </c>
      <c r="G390" t="s">
        <v>16</v>
      </c>
      <c r="H390" t="s">
        <v>1041</v>
      </c>
      <c r="I390" t="s">
        <v>141</v>
      </c>
      <c r="J390">
        <v>2234370499</v>
      </c>
      <c r="K390" t="s">
        <v>142</v>
      </c>
      <c r="L390" t="s">
        <v>143</v>
      </c>
      <c r="M390" t="s">
        <v>167</v>
      </c>
      <c r="N390" t="s">
        <v>145</v>
      </c>
      <c r="O390" t="s">
        <v>146</v>
      </c>
      <c r="P390" t="s">
        <v>1246</v>
      </c>
      <c r="Q390" t="s">
        <v>25</v>
      </c>
      <c r="R390" t="s">
        <v>2228</v>
      </c>
      <c r="S390" t="s">
        <v>148</v>
      </c>
      <c r="T390" t="s">
        <v>149</v>
      </c>
      <c r="U390" t="s">
        <v>1247</v>
      </c>
      <c r="V390" t="s">
        <v>151</v>
      </c>
      <c r="W390" t="s">
        <v>152</v>
      </c>
      <c r="X390" t="s">
        <v>153</v>
      </c>
      <c r="Y390" t="s">
        <v>179</v>
      </c>
      <c r="Z390" t="s">
        <v>155</v>
      </c>
      <c r="AA390" t="s">
        <v>156</v>
      </c>
      <c r="AB390" t="s">
        <v>158</v>
      </c>
      <c r="AC390" t="s">
        <v>159</v>
      </c>
      <c r="AD390" t="s">
        <v>77</v>
      </c>
      <c r="AE390" t="s">
        <v>160</v>
      </c>
    </row>
    <row r="391" spans="1:31" x14ac:dyDescent="0.2">
      <c r="A391" t="s">
        <v>1248</v>
      </c>
      <c r="B391" t="s">
        <v>139</v>
      </c>
      <c r="C391" t="s">
        <v>77</v>
      </c>
      <c r="D391">
        <v>259</v>
      </c>
      <c r="E391">
        <v>2938659066</v>
      </c>
      <c r="F391" s="23">
        <f t="shared" si="6"/>
        <v>0.183666191625</v>
      </c>
      <c r="G391" t="s">
        <v>16</v>
      </c>
      <c r="H391" t="s">
        <v>1041</v>
      </c>
      <c r="I391" t="s">
        <v>141</v>
      </c>
      <c r="J391">
        <v>1955353717</v>
      </c>
      <c r="K391" t="s">
        <v>142</v>
      </c>
      <c r="L391" t="s">
        <v>143</v>
      </c>
      <c r="M391" t="s">
        <v>144</v>
      </c>
      <c r="N391" t="s">
        <v>162</v>
      </c>
      <c r="O391" t="s">
        <v>146</v>
      </c>
      <c r="P391" t="s">
        <v>1249</v>
      </c>
      <c r="Q391" t="s">
        <v>25</v>
      </c>
      <c r="R391" t="s">
        <v>2228</v>
      </c>
      <c r="S391" t="s">
        <v>148</v>
      </c>
      <c r="T391" t="s">
        <v>149</v>
      </c>
      <c r="U391" t="s">
        <v>1250</v>
      </c>
      <c r="V391" t="s">
        <v>151</v>
      </c>
      <c r="W391" t="s">
        <v>152</v>
      </c>
      <c r="X391" t="s">
        <v>153</v>
      </c>
      <c r="Y391" t="s">
        <v>179</v>
      </c>
      <c r="Z391" t="s">
        <v>155</v>
      </c>
      <c r="AA391" t="s">
        <v>156</v>
      </c>
      <c r="AB391" t="s">
        <v>158</v>
      </c>
      <c r="AC391" t="s">
        <v>159</v>
      </c>
      <c r="AD391" t="s">
        <v>77</v>
      </c>
      <c r="AE391" t="s">
        <v>160</v>
      </c>
    </row>
    <row r="392" spans="1:31" x14ac:dyDescent="0.2">
      <c r="A392" t="s">
        <v>1251</v>
      </c>
      <c r="B392" t="s">
        <v>139</v>
      </c>
      <c r="C392" t="s">
        <v>77</v>
      </c>
      <c r="D392">
        <v>259</v>
      </c>
      <c r="E392">
        <v>3069358236</v>
      </c>
      <c r="F392" s="23">
        <f t="shared" si="6"/>
        <v>0.19183488974999999</v>
      </c>
      <c r="G392" t="s">
        <v>16</v>
      </c>
      <c r="H392" t="s">
        <v>1041</v>
      </c>
      <c r="I392" t="s">
        <v>141</v>
      </c>
      <c r="J392">
        <v>2045250502</v>
      </c>
      <c r="K392" t="s">
        <v>142</v>
      </c>
      <c r="L392" t="s">
        <v>143</v>
      </c>
      <c r="M392" t="s">
        <v>144</v>
      </c>
      <c r="N392" t="s">
        <v>216</v>
      </c>
      <c r="O392" t="s">
        <v>163</v>
      </c>
      <c r="P392" t="s">
        <v>1252</v>
      </c>
      <c r="Q392" t="s">
        <v>25</v>
      </c>
      <c r="R392" t="s">
        <v>2228</v>
      </c>
      <c r="S392" t="s">
        <v>148</v>
      </c>
      <c r="T392" t="s">
        <v>149</v>
      </c>
      <c r="U392" t="s">
        <v>1253</v>
      </c>
      <c r="V392" t="s">
        <v>151</v>
      </c>
      <c r="W392" t="s">
        <v>152</v>
      </c>
      <c r="X392" t="s">
        <v>153</v>
      </c>
      <c r="Y392" t="s">
        <v>179</v>
      </c>
      <c r="Z392" t="s">
        <v>155</v>
      </c>
      <c r="AA392" t="s">
        <v>156</v>
      </c>
      <c r="AB392" t="s">
        <v>158</v>
      </c>
      <c r="AC392" t="s">
        <v>159</v>
      </c>
      <c r="AD392" t="s">
        <v>77</v>
      </c>
      <c r="AE392" t="s">
        <v>160</v>
      </c>
    </row>
    <row r="393" spans="1:31" x14ac:dyDescent="0.2">
      <c r="A393" t="s">
        <v>1254</v>
      </c>
      <c r="B393" t="s">
        <v>139</v>
      </c>
      <c r="C393" t="s">
        <v>77</v>
      </c>
      <c r="D393">
        <v>259</v>
      </c>
      <c r="E393">
        <v>3278527931</v>
      </c>
      <c r="F393" s="23">
        <f t="shared" si="6"/>
        <v>0.20490799568750001</v>
      </c>
      <c r="G393" t="s">
        <v>16</v>
      </c>
      <c r="H393" t="s">
        <v>1041</v>
      </c>
      <c r="I393" t="s">
        <v>141</v>
      </c>
      <c r="J393">
        <v>2164296448</v>
      </c>
      <c r="K393" t="s">
        <v>142</v>
      </c>
      <c r="L393" t="s">
        <v>143</v>
      </c>
      <c r="M393" t="s">
        <v>167</v>
      </c>
      <c r="N393" t="s">
        <v>162</v>
      </c>
      <c r="O393" t="s">
        <v>146</v>
      </c>
      <c r="P393" t="s">
        <v>1255</v>
      </c>
      <c r="Q393" t="s">
        <v>25</v>
      </c>
      <c r="R393" t="s">
        <v>2228</v>
      </c>
      <c r="S393" t="s">
        <v>148</v>
      </c>
      <c r="T393" t="s">
        <v>149</v>
      </c>
      <c r="U393" t="s">
        <v>1256</v>
      </c>
      <c r="V393" t="s">
        <v>151</v>
      </c>
      <c r="W393" t="s">
        <v>152</v>
      </c>
      <c r="X393" t="s">
        <v>153</v>
      </c>
      <c r="Y393" t="s">
        <v>179</v>
      </c>
      <c r="Z393" t="s">
        <v>155</v>
      </c>
      <c r="AA393" t="s">
        <v>156</v>
      </c>
      <c r="AB393" t="s">
        <v>158</v>
      </c>
      <c r="AC393" t="s">
        <v>159</v>
      </c>
      <c r="AD393" t="s">
        <v>77</v>
      </c>
      <c r="AE393" t="s">
        <v>160</v>
      </c>
    </row>
    <row r="394" spans="1:31" x14ac:dyDescent="0.2">
      <c r="A394" t="s">
        <v>1257</v>
      </c>
      <c r="B394" t="s">
        <v>139</v>
      </c>
      <c r="C394" t="s">
        <v>77</v>
      </c>
      <c r="D394">
        <v>259</v>
      </c>
      <c r="E394">
        <v>2822752681</v>
      </c>
      <c r="F394" s="23">
        <f t="shared" si="6"/>
        <v>0.17642204256249999</v>
      </c>
      <c r="G394" t="s">
        <v>16</v>
      </c>
      <c r="H394" t="s">
        <v>1041</v>
      </c>
      <c r="I394" t="s">
        <v>141</v>
      </c>
      <c r="J394">
        <v>1895344588</v>
      </c>
      <c r="K394" t="s">
        <v>142</v>
      </c>
      <c r="L394" t="s">
        <v>143</v>
      </c>
      <c r="M394" t="s">
        <v>167</v>
      </c>
      <c r="N394" t="s">
        <v>162</v>
      </c>
      <c r="O394" t="s">
        <v>146</v>
      </c>
      <c r="P394" t="s">
        <v>1258</v>
      </c>
      <c r="Q394" t="s">
        <v>25</v>
      </c>
      <c r="R394" t="s">
        <v>2228</v>
      </c>
      <c r="S394" t="s">
        <v>148</v>
      </c>
      <c r="T394" t="s">
        <v>149</v>
      </c>
      <c r="U394" t="s">
        <v>1259</v>
      </c>
      <c r="V394" t="s">
        <v>151</v>
      </c>
      <c r="W394" t="s">
        <v>152</v>
      </c>
      <c r="X394" t="s">
        <v>153</v>
      </c>
      <c r="Y394" t="s">
        <v>179</v>
      </c>
      <c r="Z394" t="s">
        <v>155</v>
      </c>
      <c r="AA394" t="s">
        <v>156</v>
      </c>
      <c r="AB394" t="s">
        <v>158</v>
      </c>
      <c r="AC394" t="s">
        <v>159</v>
      </c>
      <c r="AD394" t="s">
        <v>77</v>
      </c>
      <c r="AE394" t="s">
        <v>160</v>
      </c>
    </row>
    <row r="395" spans="1:31" x14ac:dyDescent="0.2">
      <c r="A395" t="s">
        <v>2010</v>
      </c>
      <c r="B395" t="s">
        <v>139</v>
      </c>
      <c r="C395" t="s">
        <v>77</v>
      </c>
      <c r="D395">
        <v>259</v>
      </c>
      <c r="E395">
        <v>2676947336</v>
      </c>
      <c r="F395" s="23">
        <f t="shared" si="6"/>
        <v>0.1673092085</v>
      </c>
      <c r="G395" t="s">
        <v>16</v>
      </c>
      <c r="H395" t="s">
        <v>1041</v>
      </c>
      <c r="I395" t="s">
        <v>141</v>
      </c>
      <c r="J395">
        <v>1780527293</v>
      </c>
      <c r="K395" t="s">
        <v>142</v>
      </c>
      <c r="L395" t="s">
        <v>143</v>
      </c>
      <c r="M395" t="s">
        <v>144</v>
      </c>
      <c r="N395" t="s">
        <v>173</v>
      </c>
      <c r="O395" t="s">
        <v>209</v>
      </c>
      <c r="P395" t="s">
        <v>2011</v>
      </c>
      <c r="Q395" t="s">
        <v>25</v>
      </c>
      <c r="R395" t="s">
        <v>2228</v>
      </c>
      <c r="S395" t="s">
        <v>148</v>
      </c>
      <c r="T395" t="s">
        <v>149</v>
      </c>
      <c r="U395" t="s">
        <v>2012</v>
      </c>
      <c r="V395" t="s">
        <v>151</v>
      </c>
      <c r="W395" t="s">
        <v>152</v>
      </c>
      <c r="X395" t="s">
        <v>153</v>
      </c>
      <c r="Y395" t="s">
        <v>179</v>
      </c>
      <c r="Z395" t="s">
        <v>155</v>
      </c>
      <c r="AA395" t="s">
        <v>156</v>
      </c>
      <c r="AB395" t="s">
        <v>158</v>
      </c>
      <c r="AC395" t="s">
        <v>159</v>
      </c>
      <c r="AD395" t="s">
        <v>77</v>
      </c>
      <c r="AE395" t="s">
        <v>160</v>
      </c>
    </row>
    <row r="396" spans="1:31" x14ac:dyDescent="0.2">
      <c r="A396" t="s">
        <v>1260</v>
      </c>
      <c r="B396" t="s">
        <v>139</v>
      </c>
      <c r="C396" t="s">
        <v>81</v>
      </c>
      <c r="D396">
        <v>258</v>
      </c>
      <c r="E396">
        <v>2540300766</v>
      </c>
      <c r="F396" s="23">
        <f t="shared" si="6"/>
        <v>0.15876879787500001</v>
      </c>
      <c r="G396" t="s">
        <v>16</v>
      </c>
      <c r="H396" t="s">
        <v>1261</v>
      </c>
      <c r="I396" t="s">
        <v>141</v>
      </c>
      <c r="J396">
        <v>1641738099</v>
      </c>
      <c r="K396" t="s">
        <v>142</v>
      </c>
      <c r="L396" t="s">
        <v>143</v>
      </c>
      <c r="M396" t="s">
        <v>167</v>
      </c>
      <c r="N396" t="s">
        <v>162</v>
      </c>
      <c r="O396" t="s">
        <v>174</v>
      </c>
      <c r="P396" t="s">
        <v>1262</v>
      </c>
      <c r="Q396" t="s">
        <v>25</v>
      </c>
      <c r="R396" t="s">
        <v>2228</v>
      </c>
      <c r="S396" t="s">
        <v>148</v>
      </c>
      <c r="T396" t="s">
        <v>149</v>
      </c>
      <c r="U396" t="s">
        <v>1263</v>
      </c>
      <c r="V396" t="s">
        <v>151</v>
      </c>
      <c r="W396" t="s">
        <v>152</v>
      </c>
      <c r="X396" t="s">
        <v>153</v>
      </c>
      <c r="Y396" t="s">
        <v>179</v>
      </c>
      <c r="Z396" t="s">
        <v>155</v>
      </c>
      <c r="AA396" t="s">
        <v>156</v>
      </c>
      <c r="AB396" t="s">
        <v>158</v>
      </c>
      <c r="AC396" t="s">
        <v>159</v>
      </c>
      <c r="AD396" t="s">
        <v>81</v>
      </c>
      <c r="AE396" t="s">
        <v>160</v>
      </c>
    </row>
    <row r="397" spans="1:31" x14ac:dyDescent="0.2">
      <c r="A397" t="s">
        <v>1264</v>
      </c>
      <c r="B397" t="s">
        <v>139</v>
      </c>
      <c r="C397" t="s">
        <v>81</v>
      </c>
      <c r="D397">
        <v>258</v>
      </c>
      <c r="E397">
        <v>2617176768</v>
      </c>
      <c r="F397" s="23">
        <f t="shared" si="6"/>
        <v>0.16357354800000001</v>
      </c>
      <c r="G397" t="s">
        <v>16</v>
      </c>
      <c r="H397" t="s">
        <v>1261</v>
      </c>
      <c r="I397" t="s">
        <v>141</v>
      </c>
      <c r="J397">
        <v>1698457876</v>
      </c>
      <c r="K397" t="s">
        <v>142</v>
      </c>
      <c r="L397" t="s">
        <v>143</v>
      </c>
      <c r="M397" t="s">
        <v>144</v>
      </c>
      <c r="N397" t="s">
        <v>145</v>
      </c>
      <c r="O397" t="s">
        <v>163</v>
      </c>
      <c r="P397" t="s">
        <v>1265</v>
      </c>
      <c r="Q397" t="s">
        <v>25</v>
      </c>
      <c r="R397" t="s">
        <v>2228</v>
      </c>
      <c r="S397" t="s">
        <v>148</v>
      </c>
      <c r="T397" t="s">
        <v>149</v>
      </c>
      <c r="U397" t="s">
        <v>1266</v>
      </c>
      <c r="V397" t="s">
        <v>151</v>
      </c>
      <c r="W397" t="s">
        <v>152</v>
      </c>
      <c r="X397" t="s">
        <v>153</v>
      </c>
      <c r="Y397" t="s">
        <v>179</v>
      </c>
      <c r="Z397" t="s">
        <v>155</v>
      </c>
      <c r="AA397" t="s">
        <v>156</v>
      </c>
      <c r="AB397" t="s">
        <v>158</v>
      </c>
      <c r="AC397" t="s">
        <v>159</v>
      </c>
      <c r="AD397" t="s">
        <v>81</v>
      </c>
      <c r="AE397" t="s">
        <v>160</v>
      </c>
    </row>
    <row r="398" spans="1:31" x14ac:dyDescent="0.2">
      <c r="A398" t="s">
        <v>2194</v>
      </c>
      <c r="B398" t="s">
        <v>139</v>
      </c>
      <c r="C398" t="s">
        <v>81</v>
      </c>
      <c r="D398">
        <v>258</v>
      </c>
      <c r="E398">
        <v>4829658090</v>
      </c>
      <c r="F398" s="23">
        <f t="shared" si="6"/>
        <v>0.30185363062499998</v>
      </c>
      <c r="G398" t="s">
        <v>16</v>
      </c>
      <c r="H398" t="s">
        <v>1261</v>
      </c>
      <c r="I398" t="s">
        <v>141</v>
      </c>
      <c r="J398">
        <v>2995169795</v>
      </c>
      <c r="K398" t="s">
        <v>142</v>
      </c>
      <c r="L398" t="s">
        <v>143</v>
      </c>
      <c r="M398" t="s">
        <v>144</v>
      </c>
      <c r="N398" t="s">
        <v>162</v>
      </c>
      <c r="O398" t="s">
        <v>163</v>
      </c>
      <c r="P398" t="s">
        <v>2195</v>
      </c>
      <c r="Q398" t="s">
        <v>25</v>
      </c>
      <c r="R398" t="s">
        <v>2228</v>
      </c>
      <c r="S398" t="s">
        <v>148</v>
      </c>
      <c r="T398" t="s">
        <v>149</v>
      </c>
      <c r="U398" t="s">
        <v>2196</v>
      </c>
      <c r="V398" t="s">
        <v>151</v>
      </c>
      <c r="W398" t="s">
        <v>152</v>
      </c>
      <c r="X398" t="s">
        <v>153</v>
      </c>
      <c r="Y398" t="s">
        <v>179</v>
      </c>
      <c r="Z398" t="s">
        <v>155</v>
      </c>
      <c r="AA398" t="s">
        <v>156</v>
      </c>
      <c r="AB398" t="s">
        <v>158</v>
      </c>
      <c r="AC398" t="s">
        <v>159</v>
      </c>
      <c r="AD398" t="s">
        <v>81</v>
      </c>
      <c r="AE398" t="s">
        <v>160</v>
      </c>
    </row>
    <row r="399" spans="1:31" x14ac:dyDescent="0.2">
      <c r="A399" t="s">
        <v>1267</v>
      </c>
      <c r="B399" t="s">
        <v>139</v>
      </c>
      <c r="C399" t="s">
        <v>81</v>
      </c>
      <c r="D399">
        <v>258</v>
      </c>
      <c r="E399">
        <v>4972553196</v>
      </c>
      <c r="F399" s="23">
        <f t="shared" si="6"/>
        <v>0.31078457474999999</v>
      </c>
      <c r="G399" t="s">
        <v>16</v>
      </c>
      <c r="H399" t="s">
        <v>1261</v>
      </c>
      <c r="I399" t="s">
        <v>141</v>
      </c>
      <c r="J399">
        <v>3096835724</v>
      </c>
      <c r="K399" t="s">
        <v>142</v>
      </c>
      <c r="L399" t="s">
        <v>143</v>
      </c>
      <c r="M399" t="s">
        <v>167</v>
      </c>
      <c r="N399" t="s">
        <v>162</v>
      </c>
      <c r="O399" t="s">
        <v>209</v>
      </c>
      <c r="P399" t="s">
        <v>1268</v>
      </c>
      <c r="Q399" t="s">
        <v>25</v>
      </c>
      <c r="R399" t="s">
        <v>2228</v>
      </c>
      <c r="S399" t="s">
        <v>148</v>
      </c>
      <c r="T399" t="s">
        <v>149</v>
      </c>
      <c r="U399" t="s">
        <v>1269</v>
      </c>
      <c r="V399" t="s">
        <v>151</v>
      </c>
      <c r="W399" t="s">
        <v>152</v>
      </c>
      <c r="X399" t="s">
        <v>153</v>
      </c>
      <c r="Y399" t="s">
        <v>179</v>
      </c>
      <c r="Z399" t="s">
        <v>155</v>
      </c>
      <c r="AA399" t="s">
        <v>156</v>
      </c>
      <c r="AB399" t="s">
        <v>158</v>
      </c>
      <c r="AC399" t="s">
        <v>159</v>
      </c>
      <c r="AD399" t="s">
        <v>81</v>
      </c>
      <c r="AE399" t="s">
        <v>160</v>
      </c>
    </row>
    <row r="400" spans="1:31" x14ac:dyDescent="0.2">
      <c r="A400" t="s">
        <v>1270</v>
      </c>
      <c r="B400" t="s">
        <v>139</v>
      </c>
      <c r="C400" t="s">
        <v>81</v>
      </c>
      <c r="D400">
        <v>258</v>
      </c>
      <c r="E400">
        <v>4216474134</v>
      </c>
      <c r="F400" s="23">
        <f t="shared" si="6"/>
        <v>0.26352963337500002</v>
      </c>
      <c r="G400" t="s">
        <v>16</v>
      </c>
      <c r="H400" t="s">
        <v>1261</v>
      </c>
      <c r="I400" t="s">
        <v>141</v>
      </c>
      <c r="J400">
        <v>2622248268</v>
      </c>
      <c r="K400" t="s">
        <v>142</v>
      </c>
      <c r="L400" t="s">
        <v>143</v>
      </c>
      <c r="M400" t="s">
        <v>144</v>
      </c>
      <c r="N400" t="s">
        <v>216</v>
      </c>
      <c r="O400" t="s">
        <v>163</v>
      </c>
      <c r="P400" t="s">
        <v>1271</v>
      </c>
      <c r="Q400" t="s">
        <v>25</v>
      </c>
      <c r="R400" t="s">
        <v>2228</v>
      </c>
      <c r="S400" t="s">
        <v>148</v>
      </c>
      <c r="T400" t="s">
        <v>149</v>
      </c>
      <c r="U400" t="s">
        <v>1272</v>
      </c>
      <c r="V400" t="s">
        <v>151</v>
      </c>
      <c r="W400" t="s">
        <v>152</v>
      </c>
      <c r="X400" t="s">
        <v>153</v>
      </c>
      <c r="Y400" t="s">
        <v>179</v>
      </c>
      <c r="Z400" t="s">
        <v>155</v>
      </c>
      <c r="AA400" t="s">
        <v>156</v>
      </c>
      <c r="AB400" t="s">
        <v>158</v>
      </c>
      <c r="AC400" t="s">
        <v>159</v>
      </c>
      <c r="AD400" t="s">
        <v>81</v>
      </c>
      <c r="AE400" t="s">
        <v>160</v>
      </c>
    </row>
    <row r="401" spans="1:31" x14ac:dyDescent="0.2">
      <c r="A401" t="s">
        <v>1273</v>
      </c>
      <c r="B401" t="s">
        <v>139</v>
      </c>
      <c r="C401" t="s">
        <v>81</v>
      </c>
      <c r="D401">
        <v>258</v>
      </c>
      <c r="E401">
        <v>4332970938</v>
      </c>
      <c r="F401" s="23">
        <f t="shared" si="6"/>
        <v>0.27081068362499999</v>
      </c>
      <c r="G401" t="s">
        <v>16</v>
      </c>
      <c r="H401" t="s">
        <v>1261</v>
      </c>
      <c r="I401" t="s">
        <v>141</v>
      </c>
      <c r="J401">
        <v>2706652646</v>
      </c>
      <c r="K401" t="s">
        <v>142</v>
      </c>
      <c r="L401" t="s">
        <v>143</v>
      </c>
      <c r="M401" t="s">
        <v>167</v>
      </c>
      <c r="N401" t="s">
        <v>162</v>
      </c>
      <c r="O401" t="s">
        <v>163</v>
      </c>
      <c r="P401" t="s">
        <v>1274</v>
      </c>
      <c r="Q401" t="s">
        <v>25</v>
      </c>
      <c r="R401" t="s">
        <v>2228</v>
      </c>
      <c r="S401" t="s">
        <v>148</v>
      </c>
      <c r="T401" t="s">
        <v>149</v>
      </c>
      <c r="U401" t="s">
        <v>1275</v>
      </c>
      <c r="V401" t="s">
        <v>151</v>
      </c>
      <c r="W401" t="s">
        <v>152</v>
      </c>
      <c r="X401" t="s">
        <v>153</v>
      </c>
      <c r="Y401" t="s">
        <v>179</v>
      </c>
      <c r="Z401" t="s">
        <v>155</v>
      </c>
      <c r="AA401" t="s">
        <v>156</v>
      </c>
      <c r="AB401" t="s">
        <v>158</v>
      </c>
      <c r="AC401" t="s">
        <v>159</v>
      </c>
      <c r="AD401" t="s">
        <v>81</v>
      </c>
      <c r="AE401" t="s">
        <v>160</v>
      </c>
    </row>
    <row r="402" spans="1:31" x14ac:dyDescent="0.2">
      <c r="A402" t="s">
        <v>2043</v>
      </c>
      <c r="B402" t="s">
        <v>139</v>
      </c>
      <c r="C402" t="s">
        <v>81</v>
      </c>
      <c r="D402">
        <v>258</v>
      </c>
      <c r="E402">
        <v>4148370906</v>
      </c>
      <c r="F402" s="23">
        <f t="shared" si="6"/>
        <v>0.25927318162500002</v>
      </c>
      <c r="G402" t="s">
        <v>16</v>
      </c>
      <c r="H402" t="s">
        <v>1261</v>
      </c>
      <c r="I402" t="s">
        <v>141</v>
      </c>
      <c r="J402">
        <v>2584432418</v>
      </c>
      <c r="K402" t="s">
        <v>142</v>
      </c>
      <c r="L402" t="s">
        <v>143</v>
      </c>
      <c r="M402" t="s">
        <v>144</v>
      </c>
      <c r="N402" t="s">
        <v>162</v>
      </c>
      <c r="O402" t="s">
        <v>146</v>
      </c>
      <c r="P402" t="s">
        <v>2044</v>
      </c>
      <c r="Q402" t="s">
        <v>25</v>
      </c>
      <c r="R402" t="s">
        <v>2228</v>
      </c>
      <c r="S402" t="s">
        <v>148</v>
      </c>
      <c r="T402" t="s">
        <v>149</v>
      </c>
      <c r="U402" t="s">
        <v>2045</v>
      </c>
      <c r="V402" t="s">
        <v>151</v>
      </c>
      <c r="W402" t="s">
        <v>152</v>
      </c>
      <c r="X402" t="s">
        <v>153</v>
      </c>
      <c r="Y402" t="s">
        <v>179</v>
      </c>
      <c r="Z402" t="s">
        <v>155</v>
      </c>
      <c r="AA402" t="s">
        <v>156</v>
      </c>
      <c r="AB402" t="s">
        <v>158</v>
      </c>
      <c r="AC402" t="s">
        <v>159</v>
      </c>
      <c r="AD402" t="s">
        <v>81</v>
      </c>
      <c r="AE402" t="s">
        <v>160</v>
      </c>
    </row>
    <row r="403" spans="1:31" x14ac:dyDescent="0.2">
      <c r="A403" t="s">
        <v>1276</v>
      </c>
      <c r="B403" t="s">
        <v>139</v>
      </c>
      <c r="C403" t="s">
        <v>81</v>
      </c>
      <c r="D403">
        <v>258</v>
      </c>
      <c r="E403">
        <v>4266494658</v>
      </c>
      <c r="F403" s="23">
        <f t="shared" si="6"/>
        <v>0.266655916125</v>
      </c>
      <c r="G403" t="s">
        <v>16</v>
      </c>
      <c r="H403" t="s">
        <v>1261</v>
      </c>
      <c r="I403" t="s">
        <v>141</v>
      </c>
      <c r="J403">
        <v>2669969764</v>
      </c>
      <c r="K403" t="s">
        <v>142</v>
      </c>
      <c r="L403" t="s">
        <v>143</v>
      </c>
      <c r="M403" t="s">
        <v>144</v>
      </c>
      <c r="N403" t="s">
        <v>162</v>
      </c>
      <c r="O403" t="s">
        <v>174</v>
      </c>
      <c r="P403" t="s">
        <v>1277</v>
      </c>
      <c r="Q403" t="s">
        <v>25</v>
      </c>
      <c r="R403" t="s">
        <v>2228</v>
      </c>
      <c r="S403" t="s">
        <v>148</v>
      </c>
      <c r="T403" t="s">
        <v>149</v>
      </c>
      <c r="U403" t="s">
        <v>1278</v>
      </c>
      <c r="V403" t="s">
        <v>151</v>
      </c>
      <c r="W403" t="s">
        <v>152</v>
      </c>
      <c r="X403" t="s">
        <v>153</v>
      </c>
      <c r="Y403" t="s">
        <v>179</v>
      </c>
      <c r="Z403" t="s">
        <v>155</v>
      </c>
      <c r="AA403" t="s">
        <v>156</v>
      </c>
      <c r="AB403" t="s">
        <v>158</v>
      </c>
      <c r="AC403" t="s">
        <v>159</v>
      </c>
      <c r="AD403" t="s">
        <v>81</v>
      </c>
      <c r="AE403" t="s">
        <v>160</v>
      </c>
    </row>
    <row r="404" spans="1:31" x14ac:dyDescent="0.2">
      <c r="A404" t="s">
        <v>1279</v>
      </c>
      <c r="B404" t="s">
        <v>139</v>
      </c>
      <c r="C404" t="s">
        <v>81</v>
      </c>
      <c r="D404">
        <v>258</v>
      </c>
      <c r="E404">
        <v>539329134</v>
      </c>
      <c r="F404" s="23">
        <f t="shared" si="6"/>
        <v>3.3708070875000003E-2</v>
      </c>
      <c r="G404" t="s">
        <v>16</v>
      </c>
      <c r="H404" t="s">
        <v>1261</v>
      </c>
      <c r="I404" t="s">
        <v>141</v>
      </c>
      <c r="J404">
        <v>347416642</v>
      </c>
      <c r="K404" t="s">
        <v>142</v>
      </c>
      <c r="L404" t="s">
        <v>143</v>
      </c>
      <c r="M404" t="s">
        <v>144</v>
      </c>
      <c r="N404" t="s">
        <v>145</v>
      </c>
      <c r="O404" t="s">
        <v>163</v>
      </c>
      <c r="P404" t="s">
        <v>1280</v>
      </c>
      <c r="Q404" t="s">
        <v>25</v>
      </c>
      <c r="R404" t="s">
        <v>2228</v>
      </c>
      <c r="S404" t="s">
        <v>148</v>
      </c>
      <c r="T404" t="s">
        <v>149</v>
      </c>
      <c r="U404" t="s">
        <v>1281</v>
      </c>
      <c r="V404" t="s">
        <v>151</v>
      </c>
      <c r="W404" t="s">
        <v>152</v>
      </c>
      <c r="X404" t="s">
        <v>153</v>
      </c>
      <c r="Y404" t="s">
        <v>179</v>
      </c>
      <c r="Z404" t="s">
        <v>155</v>
      </c>
      <c r="AA404" t="s">
        <v>156</v>
      </c>
      <c r="AB404" t="s">
        <v>158</v>
      </c>
      <c r="AC404" t="s">
        <v>159</v>
      </c>
      <c r="AD404" t="s">
        <v>81</v>
      </c>
      <c r="AE404" t="s">
        <v>160</v>
      </c>
    </row>
    <row r="405" spans="1:31" x14ac:dyDescent="0.2">
      <c r="A405" t="s">
        <v>2073</v>
      </c>
      <c r="B405" t="s">
        <v>139</v>
      </c>
      <c r="C405" t="s">
        <v>81</v>
      </c>
      <c r="D405">
        <v>258</v>
      </c>
      <c r="E405">
        <v>558691518</v>
      </c>
      <c r="F405" s="23">
        <f t="shared" si="6"/>
        <v>3.4918219875000003E-2</v>
      </c>
      <c r="G405" t="s">
        <v>16</v>
      </c>
      <c r="H405" t="s">
        <v>1261</v>
      </c>
      <c r="I405" t="s">
        <v>141</v>
      </c>
      <c r="J405">
        <v>361482164</v>
      </c>
      <c r="K405" t="s">
        <v>142</v>
      </c>
      <c r="L405" t="s">
        <v>143</v>
      </c>
      <c r="M405" t="s">
        <v>144</v>
      </c>
      <c r="N405" t="s">
        <v>162</v>
      </c>
      <c r="O405" t="s">
        <v>163</v>
      </c>
      <c r="P405" t="s">
        <v>2074</v>
      </c>
      <c r="Q405" t="s">
        <v>25</v>
      </c>
      <c r="R405" t="s">
        <v>2228</v>
      </c>
      <c r="S405" t="s">
        <v>148</v>
      </c>
      <c r="T405" t="s">
        <v>149</v>
      </c>
      <c r="U405" t="s">
        <v>2075</v>
      </c>
      <c r="V405" t="s">
        <v>151</v>
      </c>
      <c r="W405" t="s">
        <v>152</v>
      </c>
      <c r="X405" t="s">
        <v>153</v>
      </c>
      <c r="Y405" t="s">
        <v>179</v>
      </c>
      <c r="Z405" t="s">
        <v>155</v>
      </c>
      <c r="AA405" t="s">
        <v>156</v>
      </c>
      <c r="AB405" t="s">
        <v>158</v>
      </c>
      <c r="AC405" t="s">
        <v>159</v>
      </c>
      <c r="AD405" t="s">
        <v>81</v>
      </c>
      <c r="AE405" t="s">
        <v>160</v>
      </c>
    </row>
    <row r="406" spans="1:31" x14ac:dyDescent="0.2">
      <c r="A406" t="s">
        <v>1282</v>
      </c>
      <c r="B406" t="s">
        <v>139</v>
      </c>
      <c r="C406" t="s">
        <v>81</v>
      </c>
      <c r="D406">
        <v>258</v>
      </c>
      <c r="E406">
        <v>2593281840</v>
      </c>
      <c r="F406" s="23">
        <f t="shared" si="6"/>
        <v>0.162080115</v>
      </c>
      <c r="G406" t="s">
        <v>16</v>
      </c>
      <c r="H406" t="s">
        <v>1261</v>
      </c>
      <c r="I406" t="s">
        <v>141</v>
      </c>
      <c r="J406">
        <v>1623740737</v>
      </c>
      <c r="K406" t="s">
        <v>142</v>
      </c>
      <c r="L406" t="s">
        <v>143</v>
      </c>
      <c r="M406" t="s">
        <v>144</v>
      </c>
      <c r="N406" t="s">
        <v>145</v>
      </c>
      <c r="O406" t="s">
        <v>163</v>
      </c>
      <c r="P406" t="s">
        <v>1283</v>
      </c>
      <c r="Q406" t="s">
        <v>25</v>
      </c>
      <c r="R406" t="s">
        <v>2228</v>
      </c>
      <c r="S406" t="s">
        <v>148</v>
      </c>
      <c r="T406" t="s">
        <v>149</v>
      </c>
      <c r="U406" t="s">
        <v>1284</v>
      </c>
      <c r="V406" t="s">
        <v>151</v>
      </c>
      <c r="W406" t="s">
        <v>152</v>
      </c>
      <c r="X406" t="s">
        <v>153</v>
      </c>
      <c r="Y406" t="s">
        <v>179</v>
      </c>
      <c r="Z406" t="s">
        <v>155</v>
      </c>
      <c r="AA406" t="s">
        <v>156</v>
      </c>
      <c r="AB406" t="s">
        <v>158</v>
      </c>
      <c r="AC406" t="s">
        <v>159</v>
      </c>
      <c r="AD406" t="s">
        <v>81</v>
      </c>
      <c r="AE406" t="s">
        <v>160</v>
      </c>
    </row>
    <row r="407" spans="1:31" x14ac:dyDescent="0.2">
      <c r="A407" t="s">
        <v>1285</v>
      </c>
      <c r="B407" t="s">
        <v>139</v>
      </c>
      <c r="C407" t="s">
        <v>81</v>
      </c>
      <c r="D407">
        <v>258</v>
      </c>
      <c r="E407">
        <v>2969732736</v>
      </c>
      <c r="F407" s="23">
        <f t="shared" si="6"/>
        <v>0.18560829600000001</v>
      </c>
      <c r="G407" t="s">
        <v>16</v>
      </c>
      <c r="H407" t="s">
        <v>1261</v>
      </c>
      <c r="I407" t="s">
        <v>141</v>
      </c>
      <c r="J407">
        <v>1936414422</v>
      </c>
      <c r="K407" t="s">
        <v>142</v>
      </c>
      <c r="L407" t="s">
        <v>143</v>
      </c>
      <c r="M407" t="s">
        <v>144</v>
      </c>
      <c r="N407" t="s">
        <v>216</v>
      </c>
      <c r="O407" t="s">
        <v>163</v>
      </c>
      <c r="P407" t="s">
        <v>1286</v>
      </c>
      <c r="Q407" t="s">
        <v>25</v>
      </c>
      <c r="R407" t="s">
        <v>2228</v>
      </c>
      <c r="S407" t="s">
        <v>148</v>
      </c>
      <c r="T407" t="s">
        <v>149</v>
      </c>
      <c r="U407" t="s">
        <v>1287</v>
      </c>
      <c r="V407" t="s">
        <v>151</v>
      </c>
      <c r="W407" t="s">
        <v>152</v>
      </c>
      <c r="X407" t="s">
        <v>153</v>
      </c>
      <c r="Y407" t="s">
        <v>179</v>
      </c>
      <c r="Z407" t="s">
        <v>155</v>
      </c>
      <c r="AA407" t="s">
        <v>156</v>
      </c>
      <c r="AB407" t="s">
        <v>158</v>
      </c>
      <c r="AC407" t="s">
        <v>159</v>
      </c>
      <c r="AD407" t="s">
        <v>81</v>
      </c>
      <c r="AE407" t="s">
        <v>160</v>
      </c>
    </row>
    <row r="408" spans="1:31" x14ac:dyDescent="0.2">
      <c r="A408" t="s">
        <v>2097</v>
      </c>
      <c r="B408" t="s">
        <v>139</v>
      </c>
      <c r="C408" t="s">
        <v>81</v>
      </c>
      <c r="D408">
        <v>258</v>
      </c>
      <c r="E408">
        <v>2891268744</v>
      </c>
      <c r="F408" s="23">
        <f t="shared" si="6"/>
        <v>0.1807042965</v>
      </c>
      <c r="G408" t="s">
        <v>16</v>
      </c>
      <c r="H408" t="s">
        <v>1261</v>
      </c>
      <c r="I408" t="s">
        <v>141</v>
      </c>
      <c r="J408">
        <v>1805716259</v>
      </c>
      <c r="K408" t="s">
        <v>142</v>
      </c>
      <c r="L408" t="s">
        <v>143</v>
      </c>
      <c r="M408" t="s">
        <v>144</v>
      </c>
      <c r="N408" t="s">
        <v>216</v>
      </c>
      <c r="O408" t="s">
        <v>163</v>
      </c>
      <c r="P408" t="s">
        <v>2098</v>
      </c>
      <c r="Q408" t="s">
        <v>25</v>
      </c>
      <c r="R408" t="s">
        <v>2228</v>
      </c>
      <c r="S408" t="s">
        <v>148</v>
      </c>
      <c r="T408" t="s">
        <v>149</v>
      </c>
      <c r="U408" t="s">
        <v>2099</v>
      </c>
      <c r="V408" t="s">
        <v>151</v>
      </c>
      <c r="W408" t="s">
        <v>152</v>
      </c>
      <c r="X408" t="s">
        <v>153</v>
      </c>
      <c r="Y408" t="s">
        <v>179</v>
      </c>
      <c r="Z408" t="s">
        <v>155</v>
      </c>
      <c r="AA408" t="s">
        <v>156</v>
      </c>
      <c r="AB408" t="s">
        <v>158</v>
      </c>
      <c r="AC408" t="s">
        <v>159</v>
      </c>
      <c r="AD408" t="s">
        <v>81</v>
      </c>
      <c r="AE408" t="s">
        <v>160</v>
      </c>
    </row>
    <row r="409" spans="1:31" x14ac:dyDescent="0.2">
      <c r="A409" t="s">
        <v>1288</v>
      </c>
      <c r="B409" t="s">
        <v>139</v>
      </c>
      <c r="C409" t="s">
        <v>81</v>
      </c>
      <c r="D409">
        <v>258</v>
      </c>
      <c r="E409">
        <v>2990297916</v>
      </c>
      <c r="F409" s="23">
        <f t="shared" si="6"/>
        <v>0.18689361974999999</v>
      </c>
      <c r="G409" t="s">
        <v>16</v>
      </c>
      <c r="H409" t="s">
        <v>1261</v>
      </c>
      <c r="I409" t="s">
        <v>141</v>
      </c>
      <c r="J409">
        <v>1875363501</v>
      </c>
      <c r="K409" t="s">
        <v>142</v>
      </c>
      <c r="L409" t="s">
        <v>143</v>
      </c>
      <c r="M409" t="s">
        <v>144</v>
      </c>
      <c r="N409" t="s">
        <v>216</v>
      </c>
      <c r="O409" t="s">
        <v>146</v>
      </c>
      <c r="P409" t="s">
        <v>1289</v>
      </c>
      <c r="Q409" t="s">
        <v>25</v>
      </c>
      <c r="R409" t="s">
        <v>2228</v>
      </c>
      <c r="S409" t="s">
        <v>148</v>
      </c>
      <c r="T409" t="s">
        <v>149</v>
      </c>
      <c r="U409" t="s">
        <v>1290</v>
      </c>
      <c r="V409" t="s">
        <v>151</v>
      </c>
      <c r="W409" t="s">
        <v>152</v>
      </c>
      <c r="X409" t="s">
        <v>153</v>
      </c>
      <c r="Y409" t="s">
        <v>179</v>
      </c>
      <c r="Z409" t="s">
        <v>155</v>
      </c>
      <c r="AA409" t="s">
        <v>156</v>
      </c>
      <c r="AB409" t="s">
        <v>158</v>
      </c>
      <c r="AC409" t="s">
        <v>159</v>
      </c>
      <c r="AD409" t="s">
        <v>81</v>
      </c>
      <c r="AE409" t="s">
        <v>160</v>
      </c>
    </row>
    <row r="410" spans="1:31" x14ac:dyDescent="0.2">
      <c r="A410" t="s">
        <v>1291</v>
      </c>
      <c r="B410" t="s">
        <v>139</v>
      </c>
      <c r="C410" t="s">
        <v>81</v>
      </c>
      <c r="D410">
        <v>258</v>
      </c>
      <c r="E410">
        <v>4862856756</v>
      </c>
      <c r="F410" s="23">
        <f t="shared" si="6"/>
        <v>0.30392854725000001</v>
      </c>
      <c r="G410" t="s">
        <v>16</v>
      </c>
      <c r="H410" t="s">
        <v>1261</v>
      </c>
      <c r="I410" t="s">
        <v>141</v>
      </c>
      <c r="J410">
        <v>3028879026</v>
      </c>
      <c r="K410" t="s">
        <v>142</v>
      </c>
      <c r="L410" t="s">
        <v>143</v>
      </c>
      <c r="M410" t="s">
        <v>144</v>
      </c>
      <c r="N410" t="s">
        <v>162</v>
      </c>
      <c r="O410" t="s">
        <v>209</v>
      </c>
      <c r="P410" t="s">
        <v>1292</v>
      </c>
      <c r="Q410" t="s">
        <v>25</v>
      </c>
      <c r="R410" t="s">
        <v>2228</v>
      </c>
      <c r="S410" t="s">
        <v>148</v>
      </c>
      <c r="T410" t="s">
        <v>149</v>
      </c>
      <c r="U410" t="s">
        <v>1293</v>
      </c>
      <c r="V410" t="s">
        <v>151</v>
      </c>
      <c r="W410" t="s">
        <v>152</v>
      </c>
      <c r="X410" t="s">
        <v>153</v>
      </c>
      <c r="Y410" t="s">
        <v>179</v>
      </c>
      <c r="Z410" t="s">
        <v>155</v>
      </c>
      <c r="AA410" t="s">
        <v>156</v>
      </c>
      <c r="AB410" t="s">
        <v>158</v>
      </c>
      <c r="AC410" t="s">
        <v>159</v>
      </c>
      <c r="AD410" t="s">
        <v>81</v>
      </c>
      <c r="AE410" t="s">
        <v>160</v>
      </c>
    </row>
    <row r="411" spans="1:31" x14ac:dyDescent="0.2">
      <c r="A411" t="s">
        <v>1986</v>
      </c>
      <c r="B411" t="s">
        <v>139</v>
      </c>
      <c r="C411" t="s">
        <v>81</v>
      </c>
      <c r="D411">
        <v>258</v>
      </c>
      <c r="E411">
        <v>4291252338</v>
      </c>
      <c r="F411" s="23">
        <f t="shared" si="6"/>
        <v>0.26820327112499998</v>
      </c>
      <c r="G411" t="s">
        <v>16</v>
      </c>
      <c r="H411" t="s">
        <v>1261</v>
      </c>
      <c r="I411" t="s">
        <v>141</v>
      </c>
      <c r="J411">
        <v>2680574416</v>
      </c>
      <c r="K411" t="s">
        <v>142</v>
      </c>
      <c r="L411" t="s">
        <v>143</v>
      </c>
      <c r="M411" t="s">
        <v>144</v>
      </c>
      <c r="N411" t="s">
        <v>162</v>
      </c>
      <c r="O411" t="s">
        <v>163</v>
      </c>
      <c r="P411" t="s">
        <v>1987</v>
      </c>
      <c r="Q411" t="s">
        <v>25</v>
      </c>
      <c r="R411" t="s">
        <v>2228</v>
      </c>
      <c r="S411" t="s">
        <v>148</v>
      </c>
      <c r="T411" t="s">
        <v>149</v>
      </c>
      <c r="U411" t="s">
        <v>1988</v>
      </c>
      <c r="V411" t="s">
        <v>151</v>
      </c>
      <c r="W411" t="s">
        <v>152</v>
      </c>
      <c r="X411" t="s">
        <v>153</v>
      </c>
      <c r="Y411" t="s">
        <v>179</v>
      </c>
      <c r="Z411" t="s">
        <v>155</v>
      </c>
      <c r="AA411" t="s">
        <v>156</v>
      </c>
      <c r="AB411" t="s">
        <v>158</v>
      </c>
      <c r="AC411" t="s">
        <v>159</v>
      </c>
      <c r="AD411" t="s">
        <v>81</v>
      </c>
      <c r="AE411" t="s">
        <v>160</v>
      </c>
    </row>
    <row r="412" spans="1:31" x14ac:dyDescent="0.2">
      <c r="A412" t="s">
        <v>1294</v>
      </c>
      <c r="B412" t="s">
        <v>139</v>
      </c>
      <c r="C412" t="s">
        <v>81</v>
      </c>
      <c r="D412">
        <v>258</v>
      </c>
      <c r="E412">
        <v>2224507992</v>
      </c>
      <c r="F412" s="23">
        <f t="shared" si="6"/>
        <v>0.1390317495</v>
      </c>
      <c r="G412" t="s">
        <v>16</v>
      </c>
      <c r="H412" t="s">
        <v>1261</v>
      </c>
      <c r="I412" t="s">
        <v>141</v>
      </c>
      <c r="J412">
        <v>1403312505</v>
      </c>
      <c r="K412" t="s">
        <v>142</v>
      </c>
      <c r="L412" t="s">
        <v>143</v>
      </c>
      <c r="M412" t="s">
        <v>167</v>
      </c>
      <c r="N412" t="s">
        <v>173</v>
      </c>
      <c r="O412" t="s">
        <v>209</v>
      </c>
      <c r="P412" t="s">
        <v>1295</v>
      </c>
      <c r="Q412" t="s">
        <v>25</v>
      </c>
      <c r="R412" t="s">
        <v>2228</v>
      </c>
      <c r="S412" t="s">
        <v>148</v>
      </c>
      <c r="T412" t="s">
        <v>149</v>
      </c>
      <c r="U412" t="s">
        <v>1296</v>
      </c>
      <c r="V412" t="s">
        <v>151</v>
      </c>
      <c r="W412" t="s">
        <v>152</v>
      </c>
      <c r="X412" t="s">
        <v>153</v>
      </c>
      <c r="Y412" t="s">
        <v>179</v>
      </c>
      <c r="Z412" t="s">
        <v>155</v>
      </c>
      <c r="AA412" t="s">
        <v>156</v>
      </c>
      <c r="AB412" t="s">
        <v>158</v>
      </c>
      <c r="AC412" t="s">
        <v>159</v>
      </c>
      <c r="AD412" t="s">
        <v>81</v>
      </c>
      <c r="AE412" t="s">
        <v>160</v>
      </c>
    </row>
    <row r="413" spans="1:31" x14ac:dyDescent="0.2">
      <c r="A413" t="s">
        <v>1297</v>
      </c>
      <c r="B413" t="s">
        <v>139</v>
      </c>
      <c r="C413" t="s">
        <v>81</v>
      </c>
      <c r="D413">
        <v>258</v>
      </c>
      <c r="E413">
        <v>2570683620</v>
      </c>
      <c r="F413" s="23">
        <f t="shared" si="6"/>
        <v>0.16066772625</v>
      </c>
      <c r="G413" t="s">
        <v>16</v>
      </c>
      <c r="H413" t="s">
        <v>1261</v>
      </c>
      <c r="I413" t="s">
        <v>141</v>
      </c>
      <c r="J413">
        <v>1613160923</v>
      </c>
      <c r="K413" t="s">
        <v>142</v>
      </c>
      <c r="L413" t="s">
        <v>143</v>
      </c>
      <c r="M413" t="s">
        <v>144</v>
      </c>
      <c r="N413" t="s">
        <v>145</v>
      </c>
      <c r="O413" t="s">
        <v>163</v>
      </c>
      <c r="P413" t="s">
        <v>1298</v>
      </c>
      <c r="Q413" t="s">
        <v>25</v>
      </c>
      <c r="R413" t="s">
        <v>2228</v>
      </c>
      <c r="S413" t="s">
        <v>148</v>
      </c>
      <c r="T413" t="s">
        <v>149</v>
      </c>
      <c r="U413" t="s">
        <v>1299</v>
      </c>
      <c r="V413" t="s">
        <v>151</v>
      </c>
      <c r="W413" t="s">
        <v>152</v>
      </c>
      <c r="X413" t="s">
        <v>153</v>
      </c>
      <c r="Y413" t="s">
        <v>179</v>
      </c>
      <c r="Z413" t="s">
        <v>155</v>
      </c>
      <c r="AA413" t="s">
        <v>156</v>
      </c>
      <c r="AB413" t="s">
        <v>158</v>
      </c>
      <c r="AC413" t="s">
        <v>159</v>
      </c>
      <c r="AD413" t="s">
        <v>81</v>
      </c>
      <c r="AE413" t="s">
        <v>160</v>
      </c>
    </row>
    <row r="414" spans="1:31" x14ac:dyDescent="0.2">
      <c r="A414" t="s">
        <v>1300</v>
      </c>
      <c r="B414" t="s">
        <v>139</v>
      </c>
      <c r="C414" t="s">
        <v>81</v>
      </c>
      <c r="D414">
        <v>258</v>
      </c>
      <c r="E414">
        <v>4344929238</v>
      </c>
      <c r="F414" s="23">
        <f t="shared" si="6"/>
        <v>0.27155807737499998</v>
      </c>
      <c r="G414" t="s">
        <v>16</v>
      </c>
      <c r="H414" t="s">
        <v>1261</v>
      </c>
      <c r="I414" t="s">
        <v>141</v>
      </c>
      <c r="J414">
        <v>2719824911</v>
      </c>
      <c r="K414" t="s">
        <v>142</v>
      </c>
      <c r="L414" t="s">
        <v>143</v>
      </c>
      <c r="M414" t="s">
        <v>144</v>
      </c>
      <c r="N414" t="s">
        <v>162</v>
      </c>
      <c r="O414" t="s">
        <v>174</v>
      </c>
      <c r="P414" t="s">
        <v>1301</v>
      </c>
      <c r="Q414" t="s">
        <v>25</v>
      </c>
      <c r="R414" t="s">
        <v>2228</v>
      </c>
      <c r="S414" t="s">
        <v>148</v>
      </c>
      <c r="T414" t="s">
        <v>149</v>
      </c>
      <c r="U414" t="s">
        <v>1302</v>
      </c>
      <c r="V414" t="s">
        <v>151</v>
      </c>
      <c r="W414" t="s">
        <v>152</v>
      </c>
      <c r="X414" t="s">
        <v>153</v>
      </c>
      <c r="Y414" t="s">
        <v>179</v>
      </c>
      <c r="Z414" t="s">
        <v>155</v>
      </c>
      <c r="AA414" t="s">
        <v>156</v>
      </c>
      <c r="AB414" t="s">
        <v>158</v>
      </c>
      <c r="AC414" t="s">
        <v>159</v>
      </c>
      <c r="AD414" t="s">
        <v>81</v>
      </c>
      <c r="AE414" t="s">
        <v>160</v>
      </c>
    </row>
    <row r="415" spans="1:31" x14ac:dyDescent="0.2">
      <c r="A415" t="s">
        <v>1303</v>
      </c>
      <c r="B415" t="s">
        <v>139</v>
      </c>
      <c r="C415" t="s">
        <v>81</v>
      </c>
      <c r="D415">
        <v>258</v>
      </c>
      <c r="E415">
        <v>4304482578</v>
      </c>
      <c r="F415" s="23">
        <f t="shared" si="6"/>
        <v>0.269030161125</v>
      </c>
      <c r="G415" t="s">
        <v>16</v>
      </c>
      <c r="H415" t="s">
        <v>1261</v>
      </c>
      <c r="I415" t="s">
        <v>141</v>
      </c>
      <c r="J415">
        <v>2689382095</v>
      </c>
      <c r="K415" t="s">
        <v>142</v>
      </c>
      <c r="L415" t="s">
        <v>143</v>
      </c>
      <c r="M415" t="s">
        <v>144</v>
      </c>
      <c r="N415" t="s">
        <v>162</v>
      </c>
      <c r="O415" t="s">
        <v>146</v>
      </c>
      <c r="P415" t="s">
        <v>1304</v>
      </c>
      <c r="Q415" t="s">
        <v>25</v>
      </c>
      <c r="R415" t="s">
        <v>2228</v>
      </c>
      <c r="S415" t="s">
        <v>148</v>
      </c>
      <c r="T415" t="s">
        <v>149</v>
      </c>
      <c r="U415" t="s">
        <v>1305</v>
      </c>
      <c r="V415" t="s">
        <v>151</v>
      </c>
      <c r="W415" t="s">
        <v>152</v>
      </c>
      <c r="X415" t="s">
        <v>153</v>
      </c>
      <c r="Y415" t="s">
        <v>179</v>
      </c>
      <c r="Z415" t="s">
        <v>155</v>
      </c>
      <c r="AA415" t="s">
        <v>156</v>
      </c>
      <c r="AB415" t="s">
        <v>158</v>
      </c>
      <c r="AC415" t="s">
        <v>159</v>
      </c>
      <c r="AD415" t="s">
        <v>81</v>
      </c>
      <c r="AE415" t="s">
        <v>160</v>
      </c>
    </row>
    <row r="416" spans="1:31" x14ac:dyDescent="0.2">
      <c r="A416" t="s">
        <v>1306</v>
      </c>
      <c r="B416" t="s">
        <v>139</v>
      </c>
      <c r="C416" t="s">
        <v>81</v>
      </c>
      <c r="D416">
        <v>258</v>
      </c>
      <c r="E416">
        <v>1841384700</v>
      </c>
      <c r="F416" s="23">
        <f t="shared" si="6"/>
        <v>0.11508654375000001</v>
      </c>
      <c r="G416" t="s">
        <v>16</v>
      </c>
      <c r="H416" t="s">
        <v>1261</v>
      </c>
      <c r="I416" t="s">
        <v>141</v>
      </c>
      <c r="J416">
        <v>1180835332</v>
      </c>
      <c r="K416" t="s">
        <v>142</v>
      </c>
      <c r="L416" t="s">
        <v>143</v>
      </c>
      <c r="M416" t="s">
        <v>167</v>
      </c>
      <c r="N416" t="s">
        <v>162</v>
      </c>
      <c r="O416" t="s">
        <v>163</v>
      </c>
      <c r="P416" t="s">
        <v>1307</v>
      </c>
      <c r="Q416" t="s">
        <v>25</v>
      </c>
      <c r="R416" t="s">
        <v>2228</v>
      </c>
      <c r="S416" t="s">
        <v>148</v>
      </c>
      <c r="T416" t="s">
        <v>149</v>
      </c>
      <c r="U416" t="s">
        <v>1308</v>
      </c>
      <c r="V416" t="s">
        <v>151</v>
      </c>
      <c r="W416" t="s">
        <v>152</v>
      </c>
      <c r="X416" t="s">
        <v>153</v>
      </c>
      <c r="Y416" t="s">
        <v>179</v>
      </c>
      <c r="Z416" t="s">
        <v>155</v>
      </c>
      <c r="AA416" t="s">
        <v>156</v>
      </c>
      <c r="AB416" t="s">
        <v>158</v>
      </c>
      <c r="AC416" t="s">
        <v>159</v>
      </c>
      <c r="AD416" t="s">
        <v>81</v>
      </c>
      <c r="AE416" t="s">
        <v>160</v>
      </c>
    </row>
    <row r="417" spans="1:31" x14ac:dyDescent="0.2">
      <c r="A417" t="s">
        <v>1309</v>
      </c>
      <c r="B417" t="s">
        <v>139</v>
      </c>
      <c r="C417" t="s">
        <v>81</v>
      </c>
      <c r="D417">
        <v>258</v>
      </c>
      <c r="E417">
        <v>1784498022</v>
      </c>
      <c r="F417" s="23">
        <f t="shared" si="6"/>
        <v>0.111531126375</v>
      </c>
      <c r="G417" t="s">
        <v>16</v>
      </c>
      <c r="H417" t="s">
        <v>1261</v>
      </c>
      <c r="I417" t="s">
        <v>141</v>
      </c>
      <c r="J417">
        <v>1136968121</v>
      </c>
      <c r="K417" t="s">
        <v>142</v>
      </c>
      <c r="L417" t="s">
        <v>143</v>
      </c>
      <c r="M417" t="s">
        <v>144</v>
      </c>
      <c r="N417" t="s">
        <v>216</v>
      </c>
      <c r="O417" t="s">
        <v>163</v>
      </c>
      <c r="P417" t="s">
        <v>1310</v>
      </c>
      <c r="Q417" t="s">
        <v>25</v>
      </c>
      <c r="R417" t="s">
        <v>2228</v>
      </c>
      <c r="S417" t="s">
        <v>148</v>
      </c>
      <c r="T417" t="s">
        <v>149</v>
      </c>
      <c r="U417" t="s">
        <v>1311</v>
      </c>
      <c r="V417" t="s">
        <v>151</v>
      </c>
      <c r="W417" t="s">
        <v>152</v>
      </c>
      <c r="X417" t="s">
        <v>153</v>
      </c>
      <c r="Y417" t="s">
        <v>179</v>
      </c>
      <c r="Z417" t="s">
        <v>155</v>
      </c>
      <c r="AA417" t="s">
        <v>156</v>
      </c>
      <c r="AB417" t="s">
        <v>158</v>
      </c>
      <c r="AC417" t="s">
        <v>159</v>
      </c>
      <c r="AD417" t="s">
        <v>81</v>
      </c>
      <c r="AE417" t="s">
        <v>160</v>
      </c>
    </row>
    <row r="418" spans="1:31" x14ac:dyDescent="0.2">
      <c r="A418" t="s">
        <v>1312</v>
      </c>
      <c r="B418" t="s">
        <v>139</v>
      </c>
      <c r="C418" t="s">
        <v>81</v>
      </c>
      <c r="D418">
        <v>258</v>
      </c>
      <c r="E418">
        <v>2093996886</v>
      </c>
      <c r="F418" s="23">
        <f t="shared" si="6"/>
        <v>0.13087480537499999</v>
      </c>
      <c r="G418" t="s">
        <v>16</v>
      </c>
      <c r="H418" t="s">
        <v>1261</v>
      </c>
      <c r="I418" t="s">
        <v>141</v>
      </c>
      <c r="J418">
        <v>1328802448</v>
      </c>
      <c r="K418" t="s">
        <v>142</v>
      </c>
      <c r="L418" t="s">
        <v>143</v>
      </c>
      <c r="M418" t="s">
        <v>144</v>
      </c>
      <c r="N418" t="s">
        <v>216</v>
      </c>
      <c r="O418" t="s">
        <v>163</v>
      </c>
      <c r="P418" t="s">
        <v>1313</v>
      </c>
      <c r="Q418" t="s">
        <v>25</v>
      </c>
      <c r="R418" t="s">
        <v>2228</v>
      </c>
      <c r="S418" t="s">
        <v>148</v>
      </c>
      <c r="T418" t="s">
        <v>149</v>
      </c>
      <c r="U418" t="s">
        <v>1314</v>
      </c>
      <c r="V418" t="s">
        <v>151</v>
      </c>
      <c r="W418" t="s">
        <v>152</v>
      </c>
      <c r="X418" t="s">
        <v>153</v>
      </c>
      <c r="Y418" t="s">
        <v>179</v>
      </c>
      <c r="Z418" t="s">
        <v>155</v>
      </c>
      <c r="AA418" t="s">
        <v>156</v>
      </c>
      <c r="AB418" t="s">
        <v>158</v>
      </c>
      <c r="AC418" t="s">
        <v>159</v>
      </c>
      <c r="AD418" t="s">
        <v>81</v>
      </c>
      <c r="AE418" t="s">
        <v>160</v>
      </c>
    </row>
    <row r="419" spans="1:31" x14ac:dyDescent="0.2">
      <c r="A419" t="s">
        <v>1315</v>
      </c>
      <c r="B419" t="s">
        <v>139</v>
      </c>
      <c r="C419" t="s">
        <v>81</v>
      </c>
      <c r="D419">
        <v>258</v>
      </c>
      <c r="E419">
        <v>2023755612</v>
      </c>
      <c r="F419" s="23">
        <f t="shared" si="6"/>
        <v>0.12648472575</v>
      </c>
      <c r="G419" t="s">
        <v>16</v>
      </c>
      <c r="H419" t="s">
        <v>1261</v>
      </c>
      <c r="I419" t="s">
        <v>141</v>
      </c>
      <c r="J419">
        <v>1278091516</v>
      </c>
      <c r="K419" t="s">
        <v>142</v>
      </c>
      <c r="L419" t="s">
        <v>143</v>
      </c>
      <c r="M419" t="s">
        <v>144</v>
      </c>
      <c r="N419" t="s">
        <v>145</v>
      </c>
      <c r="O419" t="s">
        <v>174</v>
      </c>
      <c r="P419" t="s">
        <v>1316</v>
      </c>
      <c r="Q419" t="s">
        <v>25</v>
      </c>
      <c r="R419" t="s">
        <v>2228</v>
      </c>
      <c r="S419" t="s">
        <v>148</v>
      </c>
      <c r="T419" t="s">
        <v>149</v>
      </c>
      <c r="U419" t="s">
        <v>1317</v>
      </c>
      <c r="V419" t="s">
        <v>151</v>
      </c>
      <c r="W419" t="s">
        <v>152</v>
      </c>
      <c r="X419" t="s">
        <v>153</v>
      </c>
      <c r="Y419" t="s">
        <v>179</v>
      </c>
      <c r="Z419" t="s">
        <v>155</v>
      </c>
      <c r="AA419" t="s">
        <v>156</v>
      </c>
      <c r="AB419" t="s">
        <v>158</v>
      </c>
      <c r="AC419" t="s">
        <v>159</v>
      </c>
      <c r="AD419" t="s">
        <v>81</v>
      </c>
      <c r="AE419" t="s">
        <v>160</v>
      </c>
    </row>
    <row r="420" spans="1:31" x14ac:dyDescent="0.2">
      <c r="A420" t="s">
        <v>1318</v>
      </c>
      <c r="B420" t="s">
        <v>139</v>
      </c>
      <c r="C420" t="s">
        <v>81</v>
      </c>
      <c r="D420">
        <v>258</v>
      </c>
      <c r="E420">
        <v>2759037294</v>
      </c>
      <c r="F420" s="23">
        <f t="shared" si="6"/>
        <v>0.17243983087500001</v>
      </c>
      <c r="G420" t="s">
        <v>16</v>
      </c>
      <c r="H420" t="s">
        <v>1261</v>
      </c>
      <c r="I420" t="s">
        <v>141</v>
      </c>
      <c r="J420">
        <v>1744966324</v>
      </c>
      <c r="K420" t="s">
        <v>142</v>
      </c>
      <c r="L420" t="s">
        <v>143</v>
      </c>
      <c r="M420" t="s">
        <v>144</v>
      </c>
      <c r="N420" t="s">
        <v>162</v>
      </c>
      <c r="O420" t="s">
        <v>174</v>
      </c>
      <c r="P420" t="s">
        <v>1319</v>
      </c>
      <c r="Q420" t="s">
        <v>25</v>
      </c>
      <c r="R420" t="s">
        <v>2228</v>
      </c>
      <c r="S420" t="s">
        <v>148</v>
      </c>
      <c r="T420" t="s">
        <v>149</v>
      </c>
      <c r="U420" t="s">
        <v>1320</v>
      </c>
      <c r="V420" t="s">
        <v>151</v>
      </c>
      <c r="W420" t="s">
        <v>152</v>
      </c>
      <c r="X420" t="s">
        <v>153</v>
      </c>
      <c r="Y420" t="s">
        <v>179</v>
      </c>
      <c r="Z420" t="s">
        <v>155</v>
      </c>
      <c r="AA420" t="s">
        <v>156</v>
      </c>
      <c r="AB420" t="s">
        <v>158</v>
      </c>
      <c r="AC420" t="s">
        <v>159</v>
      </c>
      <c r="AD420" t="s">
        <v>81</v>
      </c>
      <c r="AE420" t="s">
        <v>160</v>
      </c>
    </row>
    <row r="421" spans="1:31" x14ac:dyDescent="0.2">
      <c r="A421" t="s">
        <v>1321</v>
      </c>
      <c r="B421" t="s">
        <v>139</v>
      </c>
      <c r="C421" t="s">
        <v>81</v>
      </c>
      <c r="D421">
        <v>258</v>
      </c>
      <c r="E421">
        <v>2665856208</v>
      </c>
      <c r="F421" s="23">
        <f t="shared" si="6"/>
        <v>0.16661601300000001</v>
      </c>
      <c r="G421" t="s">
        <v>16</v>
      </c>
      <c r="H421" t="s">
        <v>1261</v>
      </c>
      <c r="I421" t="s">
        <v>141</v>
      </c>
      <c r="J421">
        <v>1678495741</v>
      </c>
      <c r="K421" t="s">
        <v>142</v>
      </c>
      <c r="L421" t="s">
        <v>143</v>
      </c>
      <c r="M421" t="s">
        <v>144</v>
      </c>
      <c r="N421" t="s">
        <v>191</v>
      </c>
      <c r="O421" t="s">
        <v>163</v>
      </c>
      <c r="P421" t="s">
        <v>1322</v>
      </c>
      <c r="Q421" t="s">
        <v>25</v>
      </c>
      <c r="R421" t="s">
        <v>2228</v>
      </c>
      <c r="S421" t="s">
        <v>148</v>
      </c>
      <c r="T421" t="s">
        <v>149</v>
      </c>
      <c r="U421" t="s">
        <v>1323</v>
      </c>
      <c r="V421" t="s">
        <v>151</v>
      </c>
      <c r="W421" t="s">
        <v>152</v>
      </c>
      <c r="X421" t="s">
        <v>153</v>
      </c>
      <c r="Y421" t="s">
        <v>179</v>
      </c>
      <c r="Z421" t="s">
        <v>155</v>
      </c>
      <c r="AA421" t="s">
        <v>156</v>
      </c>
      <c r="AB421" t="s">
        <v>158</v>
      </c>
      <c r="AC421" t="s">
        <v>159</v>
      </c>
      <c r="AD421" t="s">
        <v>81</v>
      </c>
      <c r="AE421" t="s">
        <v>160</v>
      </c>
    </row>
    <row r="422" spans="1:31" x14ac:dyDescent="0.2">
      <c r="A422" t="s">
        <v>1324</v>
      </c>
      <c r="B422" t="s">
        <v>139</v>
      </c>
      <c r="C422" t="s">
        <v>81</v>
      </c>
      <c r="D422">
        <v>258</v>
      </c>
      <c r="E422">
        <v>1746771972</v>
      </c>
      <c r="F422" s="23">
        <f t="shared" si="6"/>
        <v>0.10917324824999999</v>
      </c>
      <c r="G422" t="s">
        <v>16</v>
      </c>
      <c r="H422" t="s">
        <v>1261</v>
      </c>
      <c r="I422" t="s">
        <v>141</v>
      </c>
      <c r="J422">
        <v>1129579234</v>
      </c>
      <c r="K422" t="s">
        <v>142</v>
      </c>
      <c r="L422" t="s">
        <v>143</v>
      </c>
      <c r="M422" t="s">
        <v>167</v>
      </c>
      <c r="N422" t="s">
        <v>173</v>
      </c>
      <c r="O422" t="s">
        <v>174</v>
      </c>
      <c r="P422" t="s">
        <v>1325</v>
      </c>
      <c r="Q422" t="s">
        <v>25</v>
      </c>
      <c r="R422" t="s">
        <v>2228</v>
      </c>
      <c r="S422" t="s">
        <v>148</v>
      </c>
      <c r="T422" t="s">
        <v>149</v>
      </c>
      <c r="U422" t="s">
        <v>1326</v>
      </c>
      <c r="V422" t="s">
        <v>151</v>
      </c>
      <c r="W422" t="s">
        <v>152</v>
      </c>
      <c r="X422" t="s">
        <v>153</v>
      </c>
      <c r="Y422" t="s">
        <v>179</v>
      </c>
      <c r="Z422" t="s">
        <v>155</v>
      </c>
      <c r="AA422" t="s">
        <v>156</v>
      </c>
      <c r="AB422" t="s">
        <v>158</v>
      </c>
      <c r="AC422" t="s">
        <v>159</v>
      </c>
      <c r="AD422" t="s">
        <v>81</v>
      </c>
      <c r="AE422" t="s">
        <v>160</v>
      </c>
    </row>
    <row r="423" spans="1:31" x14ac:dyDescent="0.2">
      <c r="A423" t="s">
        <v>2100</v>
      </c>
      <c r="B423" t="s">
        <v>139</v>
      </c>
      <c r="C423" t="s">
        <v>81</v>
      </c>
      <c r="D423">
        <v>258</v>
      </c>
      <c r="E423">
        <v>1698548676</v>
      </c>
      <c r="F423" s="23">
        <f t="shared" si="6"/>
        <v>0.10615929225</v>
      </c>
      <c r="G423" t="s">
        <v>16</v>
      </c>
      <c r="H423" t="s">
        <v>1261</v>
      </c>
      <c r="I423" t="s">
        <v>141</v>
      </c>
      <c r="J423">
        <v>1094054679</v>
      </c>
      <c r="K423" t="s">
        <v>142</v>
      </c>
      <c r="L423" t="s">
        <v>143</v>
      </c>
      <c r="M423" t="s">
        <v>144</v>
      </c>
      <c r="N423" t="s">
        <v>162</v>
      </c>
      <c r="O423" t="s">
        <v>174</v>
      </c>
      <c r="P423" t="s">
        <v>2101</v>
      </c>
      <c r="Q423" t="s">
        <v>25</v>
      </c>
      <c r="R423" t="s">
        <v>2228</v>
      </c>
      <c r="S423" t="s">
        <v>148</v>
      </c>
      <c r="T423" t="s">
        <v>149</v>
      </c>
      <c r="U423" t="s">
        <v>2102</v>
      </c>
      <c r="V423" t="s">
        <v>151</v>
      </c>
      <c r="W423" t="s">
        <v>152</v>
      </c>
      <c r="X423" t="s">
        <v>153</v>
      </c>
      <c r="Y423" t="s">
        <v>179</v>
      </c>
      <c r="Z423" t="s">
        <v>155</v>
      </c>
      <c r="AA423" t="s">
        <v>156</v>
      </c>
      <c r="AB423" t="s">
        <v>158</v>
      </c>
      <c r="AC423" t="s">
        <v>159</v>
      </c>
      <c r="AD423" t="s">
        <v>81</v>
      </c>
      <c r="AE423" t="s">
        <v>160</v>
      </c>
    </row>
    <row r="424" spans="1:31" x14ac:dyDescent="0.2">
      <c r="A424" t="s">
        <v>1327</v>
      </c>
      <c r="B424" t="s">
        <v>139</v>
      </c>
      <c r="C424" t="s">
        <v>81</v>
      </c>
      <c r="D424">
        <v>258</v>
      </c>
      <c r="E424">
        <v>2541191640</v>
      </c>
      <c r="F424" s="23">
        <f t="shared" si="6"/>
        <v>0.15882447750000001</v>
      </c>
      <c r="G424" t="s">
        <v>16</v>
      </c>
      <c r="H424" t="s">
        <v>1261</v>
      </c>
      <c r="I424" t="s">
        <v>141</v>
      </c>
      <c r="J424">
        <v>1606372723</v>
      </c>
      <c r="K424" t="s">
        <v>142</v>
      </c>
      <c r="L424" t="s">
        <v>143</v>
      </c>
      <c r="M424" t="s">
        <v>144</v>
      </c>
      <c r="N424" t="s">
        <v>216</v>
      </c>
      <c r="O424" t="s">
        <v>163</v>
      </c>
      <c r="P424" t="s">
        <v>1328</v>
      </c>
      <c r="Q424" t="s">
        <v>25</v>
      </c>
      <c r="R424" t="s">
        <v>2228</v>
      </c>
      <c r="S424" t="s">
        <v>148</v>
      </c>
      <c r="T424" t="s">
        <v>149</v>
      </c>
      <c r="U424" t="s">
        <v>1329</v>
      </c>
      <c r="V424" t="s">
        <v>151</v>
      </c>
      <c r="W424" t="s">
        <v>152</v>
      </c>
      <c r="X424" t="s">
        <v>153</v>
      </c>
      <c r="Y424" t="s">
        <v>179</v>
      </c>
      <c r="Z424" t="s">
        <v>155</v>
      </c>
      <c r="AA424" t="s">
        <v>156</v>
      </c>
      <c r="AB424" t="s">
        <v>158</v>
      </c>
      <c r="AC424" t="s">
        <v>159</v>
      </c>
      <c r="AD424" t="s">
        <v>81</v>
      </c>
      <c r="AE424" t="s">
        <v>160</v>
      </c>
    </row>
    <row r="425" spans="1:31" x14ac:dyDescent="0.2">
      <c r="A425" t="s">
        <v>1330</v>
      </c>
      <c r="B425" t="s">
        <v>139</v>
      </c>
      <c r="C425" t="s">
        <v>81</v>
      </c>
      <c r="D425">
        <v>258</v>
      </c>
      <c r="E425">
        <v>2460768396</v>
      </c>
      <c r="F425" s="23">
        <f t="shared" si="6"/>
        <v>0.15379802475000001</v>
      </c>
      <c r="G425" t="s">
        <v>16</v>
      </c>
      <c r="H425" t="s">
        <v>1261</v>
      </c>
      <c r="I425" t="s">
        <v>141</v>
      </c>
      <c r="J425">
        <v>1549283862</v>
      </c>
      <c r="K425" t="s">
        <v>142</v>
      </c>
      <c r="L425" t="s">
        <v>143</v>
      </c>
      <c r="M425" t="s">
        <v>167</v>
      </c>
      <c r="N425" t="s">
        <v>162</v>
      </c>
      <c r="O425" t="s">
        <v>146</v>
      </c>
      <c r="P425" t="s">
        <v>1331</v>
      </c>
      <c r="Q425" t="s">
        <v>25</v>
      </c>
      <c r="R425" t="s">
        <v>2228</v>
      </c>
      <c r="S425" t="s">
        <v>148</v>
      </c>
      <c r="T425" t="s">
        <v>149</v>
      </c>
      <c r="U425" t="s">
        <v>1332</v>
      </c>
      <c r="V425" t="s">
        <v>151</v>
      </c>
      <c r="W425" t="s">
        <v>152</v>
      </c>
      <c r="X425" t="s">
        <v>153</v>
      </c>
      <c r="Y425" t="s">
        <v>179</v>
      </c>
      <c r="Z425" t="s">
        <v>155</v>
      </c>
      <c r="AA425" t="s">
        <v>156</v>
      </c>
      <c r="AB425" t="s">
        <v>158</v>
      </c>
      <c r="AC425" t="s">
        <v>159</v>
      </c>
      <c r="AD425" t="s">
        <v>81</v>
      </c>
      <c r="AE425" t="s">
        <v>160</v>
      </c>
    </row>
    <row r="426" spans="1:31" x14ac:dyDescent="0.2">
      <c r="A426" t="s">
        <v>1333</v>
      </c>
      <c r="B426" t="s">
        <v>139</v>
      </c>
      <c r="C426" t="s">
        <v>81</v>
      </c>
      <c r="D426">
        <v>258</v>
      </c>
      <c r="E426">
        <v>1816253952</v>
      </c>
      <c r="F426" s="23">
        <f t="shared" si="6"/>
        <v>0.113515872</v>
      </c>
      <c r="G426" t="s">
        <v>16</v>
      </c>
      <c r="H426" t="s">
        <v>1261</v>
      </c>
      <c r="I426" t="s">
        <v>141</v>
      </c>
      <c r="J426">
        <v>1171634452</v>
      </c>
      <c r="K426" t="s">
        <v>142</v>
      </c>
      <c r="L426" t="s">
        <v>143</v>
      </c>
      <c r="M426" t="s">
        <v>144</v>
      </c>
      <c r="N426" t="s">
        <v>162</v>
      </c>
      <c r="O426" t="s">
        <v>163</v>
      </c>
      <c r="P426" t="s">
        <v>1334</v>
      </c>
      <c r="Q426" t="s">
        <v>25</v>
      </c>
      <c r="R426" t="s">
        <v>2228</v>
      </c>
      <c r="S426" t="s">
        <v>148</v>
      </c>
      <c r="T426" t="s">
        <v>149</v>
      </c>
      <c r="U426" t="s">
        <v>1335</v>
      </c>
      <c r="V426" t="s">
        <v>151</v>
      </c>
      <c r="W426" t="s">
        <v>152</v>
      </c>
      <c r="X426" t="s">
        <v>153</v>
      </c>
      <c r="Y426" t="s">
        <v>179</v>
      </c>
      <c r="Z426" t="s">
        <v>155</v>
      </c>
      <c r="AA426" t="s">
        <v>156</v>
      </c>
      <c r="AB426" t="s">
        <v>158</v>
      </c>
      <c r="AC426" t="s">
        <v>159</v>
      </c>
      <c r="AD426" t="s">
        <v>81</v>
      </c>
      <c r="AE426" t="s">
        <v>160</v>
      </c>
    </row>
    <row r="427" spans="1:31" x14ac:dyDescent="0.2">
      <c r="A427" t="s">
        <v>2103</v>
      </c>
      <c r="B427" t="s">
        <v>139</v>
      </c>
      <c r="C427" t="s">
        <v>81</v>
      </c>
      <c r="D427">
        <v>258</v>
      </c>
      <c r="E427">
        <v>2907311442</v>
      </c>
      <c r="F427" s="23">
        <f t="shared" si="6"/>
        <v>0.18170696512500001</v>
      </c>
      <c r="G427" t="s">
        <v>16</v>
      </c>
      <c r="H427" t="s">
        <v>1261</v>
      </c>
      <c r="I427" t="s">
        <v>141</v>
      </c>
      <c r="J427">
        <v>1822908694</v>
      </c>
      <c r="K427" t="s">
        <v>142</v>
      </c>
      <c r="L427" t="s">
        <v>143</v>
      </c>
      <c r="M427" t="s">
        <v>144</v>
      </c>
      <c r="N427" t="s">
        <v>145</v>
      </c>
      <c r="O427" t="s">
        <v>163</v>
      </c>
      <c r="P427" t="s">
        <v>2104</v>
      </c>
      <c r="Q427" t="s">
        <v>25</v>
      </c>
      <c r="R427" t="s">
        <v>2228</v>
      </c>
      <c r="S427" t="s">
        <v>148</v>
      </c>
      <c r="T427" t="s">
        <v>149</v>
      </c>
      <c r="U427" t="s">
        <v>2105</v>
      </c>
      <c r="V427" t="s">
        <v>151</v>
      </c>
      <c r="W427" t="s">
        <v>152</v>
      </c>
      <c r="X427" t="s">
        <v>153</v>
      </c>
      <c r="Y427" t="s">
        <v>179</v>
      </c>
      <c r="Z427" t="s">
        <v>155</v>
      </c>
      <c r="AA427" t="s">
        <v>156</v>
      </c>
      <c r="AB427" t="s">
        <v>158</v>
      </c>
      <c r="AC427" t="s">
        <v>159</v>
      </c>
      <c r="AD427" t="s">
        <v>81</v>
      </c>
      <c r="AE427" t="s">
        <v>160</v>
      </c>
    </row>
    <row r="428" spans="1:31" x14ac:dyDescent="0.2">
      <c r="A428" t="s">
        <v>1336</v>
      </c>
      <c r="B428" t="s">
        <v>139</v>
      </c>
      <c r="C428" t="s">
        <v>81</v>
      </c>
      <c r="D428">
        <v>258</v>
      </c>
      <c r="E428">
        <v>2349805176</v>
      </c>
      <c r="F428" s="23">
        <f t="shared" si="6"/>
        <v>0.14686282349999999</v>
      </c>
      <c r="G428" t="s">
        <v>16</v>
      </c>
      <c r="H428" t="s">
        <v>1261</v>
      </c>
      <c r="I428" t="s">
        <v>141</v>
      </c>
      <c r="J428">
        <v>1491421958</v>
      </c>
      <c r="K428" t="s">
        <v>142</v>
      </c>
      <c r="L428" t="s">
        <v>143</v>
      </c>
      <c r="M428" t="s">
        <v>144</v>
      </c>
      <c r="N428" t="s">
        <v>191</v>
      </c>
      <c r="O428" t="s">
        <v>163</v>
      </c>
      <c r="P428" t="s">
        <v>1337</v>
      </c>
      <c r="Q428" t="s">
        <v>25</v>
      </c>
      <c r="R428" t="s">
        <v>2228</v>
      </c>
      <c r="S428" t="s">
        <v>148</v>
      </c>
      <c r="T428" t="s">
        <v>149</v>
      </c>
      <c r="U428" t="s">
        <v>1338</v>
      </c>
      <c r="V428" t="s">
        <v>151</v>
      </c>
      <c r="W428" t="s">
        <v>152</v>
      </c>
      <c r="X428" t="s">
        <v>153</v>
      </c>
      <c r="Y428" t="s">
        <v>179</v>
      </c>
      <c r="Z428" t="s">
        <v>155</v>
      </c>
      <c r="AA428" t="s">
        <v>156</v>
      </c>
      <c r="AB428" t="s">
        <v>158</v>
      </c>
      <c r="AC428" t="s">
        <v>159</v>
      </c>
      <c r="AD428" t="s">
        <v>81</v>
      </c>
      <c r="AE428" t="s">
        <v>160</v>
      </c>
    </row>
    <row r="429" spans="1:31" x14ac:dyDescent="0.2">
      <c r="A429" t="s">
        <v>1339</v>
      </c>
      <c r="B429" t="s">
        <v>139</v>
      </c>
      <c r="C429" t="s">
        <v>81</v>
      </c>
      <c r="D429">
        <v>258</v>
      </c>
      <c r="E429">
        <v>2707423878</v>
      </c>
      <c r="F429" s="23">
        <f t="shared" si="6"/>
        <v>0.16921399237500001</v>
      </c>
      <c r="G429" t="s">
        <v>16</v>
      </c>
      <c r="H429" t="s">
        <v>1261</v>
      </c>
      <c r="I429" t="s">
        <v>141</v>
      </c>
      <c r="J429">
        <v>1713582072</v>
      </c>
      <c r="K429" t="s">
        <v>142</v>
      </c>
      <c r="L429" t="s">
        <v>143</v>
      </c>
      <c r="M429" t="s">
        <v>144</v>
      </c>
      <c r="N429" t="s">
        <v>216</v>
      </c>
      <c r="O429" t="s">
        <v>163</v>
      </c>
      <c r="P429" t="s">
        <v>1340</v>
      </c>
      <c r="Q429" t="s">
        <v>25</v>
      </c>
      <c r="R429" t="s">
        <v>2228</v>
      </c>
      <c r="S429" t="s">
        <v>148</v>
      </c>
      <c r="T429" t="s">
        <v>149</v>
      </c>
      <c r="U429" t="s">
        <v>1341</v>
      </c>
      <c r="V429" t="s">
        <v>151</v>
      </c>
      <c r="W429" t="s">
        <v>152</v>
      </c>
      <c r="X429" t="s">
        <v>153</v>
      </c>
      <c r="Y429" t="s">
        <v>179</v>
      </c>
      <c r="Z429" t="s">
        <v>155</v>
      </c>
      <c r="AA429" t="s">
        <v>156</v>
      </c>
      <c r="AB429" t="s">
        <v>158</v>
      </c>
      <c r="AC429" t="s">
        <v>159</v>
      </c>
      <c r="AD429" t="s">
        <v>81</v>
      </c>
      <c r="AE429" t="s">
        <v>160</v>
      </c>
    </row>
    <row r="430" spans="1:31" x14ac:dyDescent="0.2">
      <c r="A430" t="s">
        <v>1342</v>
      </c>
      <c r="B430" t="s">
        <v>139</v>
      </c>
      <c r="C430" t="s">
        <v>81</v>
      </c>
      <c r="D430">
        <v>258</v>
      </c>
      <c r="E430">
        <v>1792574454</v>
      </c>
      <c r="F430" s="23">
        <f t="shared" si="6"/>
        <v>0.112035903375</v>
      </c>
      <c r="G430" t="s">
        <v>16</v>
      </c>
      <c r="H430" t="s">
        <v>1261</v>
      </c>
      <c r="I430" t="s">
        <v>141</v>
      </c>
      <c r="J430">
        <v>1161620844</v>
      </c>
      <c r="K430" t="s">
        <v>142</v>
      </c>
      <c r="L430" t="s">
        <v>143</v>
      </c>
      <c r="M430" t="s">
        <v>144</v>
      </c>
      <c r="N430" t="s">
        <v>162</v>
      </c>
      <c r="O430" t="s">
        <v>174</v>
      </c>
      <c r="P430" t="s">
        <v>1343</v>
      </c>
      <c r="Q430" t="s">
        <v>25</v>
      </c>
      <c r="R430" t="s">
        <v>2228</v>
      </c>
      <c r="S430" t="s">
        <v>148</v>
      </c>
      <c r="T430" t="s">
        <v>149</v>
      </c>
      <c r="U430" t="s">
        <v>1344</v>
      </c>
      <c r="V430" t="s">
        <v>151</v>
      </c>
      <c r="W430" t="s">
        <v>152</v>
      </c>
      <c r="X430" t="s">
        <v>153</v>
      </c>
      <c r="Y430" t="s">
        <v>179</v>
      </c>
      <c r="Z430" t="s">
        <v>155</v>
      </c>
      <c r="AA430" t="s">
        <v>156</v>
      </c>
      <c r="AB430" t="s">
        <v>158</v>
      </c>
      <c r="AC430" t="s">
        <v>159</v>
      </c>
      <c r="AD430" t="s">
        <v>81</v>
      </c>
      <c r="AE430" t="s">
        <v>160</v>
      </c>
    </row>
    <row r="431" spans="1:31" x14ac:dyDescent="0.2">
      <c r="A431" t="s">
        <v>1345</v>
      </c>
      <c r="B431" t="s">
        <v>139</v>
      </c>
      <c r="C431" t="s">
        <v>81</v>
      </c>
      <c r="D431">
        <v>258</v>
      </c>
      <c r="E431">
        <v>2496238752</v>
      </c>
      <c r="F431" s="23">
        <f t="shared" si="6"/>
        <v>0.156014922</v>
      </c>
      <c r="G431" t="s">
        <v>16</v>
      </c>
      <c r="H431" t="s">
        <v>1261</v>
      </c>
      <c r="I431" t="s">
        <v>141</v>
      </c>
      <c r="J431">
        <v>1579199090</v>
      </c>
      <c r="K431" t="s">
        <v>142</v>
      </c>
      <c r="L431" t="s">
        <v>143</v>
      </c>
      <c r="M431" t="s">
        <v>144</v>
      </c>
      <c r="N431" t="s">
        <v>191</v>
      </c>
      <c r="O431" t="s">
        <v>163</v>
      </c>
      <c r="P431" t="s">
        <v>1346</v>
      </c>
      <c r="Q431" t="s">
        <v>25</v>
      </c>
      <c r="R431" t="s">
        <v>2228</v>
      </c>
      <c r="S431" t="s">
        <v>148</v>
      </c>
      <c r="T431" t="s">
        <v>149</v>
      </c>
      <c r="U431" t="s">
        <v>1347</v>
      </c>
      <c r="V431" t="s">
        <v>151</v>
      </c>
      <c r="W431" t="s">
        <v>152</v>
      </c>
      <c r="X431" t="s">
        <v>153</v>
      </c>
      <c r="Y431" t="s">
        <v>179</v>
      </c>
      <c r="Z431" t="s">
        <v>155</v>
      </c>
      <c r="AA431" t="s">
        <v>156</v>
      </c>
      <c r="AB431" t="s">
        <v>158</v>
      </c>
      <c r="AC431" t="s">
        <v>159</v>
      </c>
      <c r="AD431" t="s">
        <v>81</v>
      </c>
      <c r="AE431" t="s">
        <v>160</v>
      </c>
    </row>
    <row r="432" spans="1:31" x14ac:dyDescent="0.2">
      <c r="A432" t="s">
        <v>1348</v>
      </c>
      <c r="B432" t="s">
        <v>139</v>
      </c>
      <c r="C432" t="s">
        <v>81</v>
      </c>
      <c r="D432">
        <v>258</v>
      </c>
      <c r="E432">
        <v>564318240</v>
      </c>
      <c r="F432" s="23">
        <f t="shared" si="6"/>
        <v>3.5269889999999998E-2</v>
      </c>
      <c r="G432" t="s">
        <v>16</v>
      </c>
      <c r="H432" t="s">
        <v>1261</v>
      </c>
      <c r="I432" t="s">
        <v>141</v>
      </c>
      <c r="J432">
        <v>365426285</v>
      </c>
      <c r="K432" t="s">
        <v>142</v>
      </c>
      <c r="L432" t="s">
        <v>143</v>
      </c>
      <c r="M432" t="s">
        <v>144</v>
      </c>
      <c r="N432" t="s">
        <v>173</v>
      </c>
      <c r="O432" t="s">
        <v>174</v>
      </c>
      <c r="P432" t="s">
        <v>1349</v>
      </c>
      <c r="Q432" t="s">
        <v>25</v>
      </c>
      <c r="R432" t="s">
        <v>2228</v>
      </c>
      <c r="S432" t="s">
        <v>148</v>
      </c>
      <c r="T432" t="s">
        <v>149</v>
      </c>
      <c r="U432" t="s">
        <v>1350</v>
      </c>
      <c r="V432" t="s">
        <v>151</v>
      </c>
      <c r="W432" t="s">
        <v>152</v>
      </c>
      <c r="X432" t="s">
        <v>153</v>
      </c>
      <c r="Y432" t="s">
        <v>179</v>
      </c>
      <c r="Z432" t="s">
        <v>155</v>
      </c>
      <c r="AA432" t="s">
        <v>156</v>
      </c>
      <c r="AB432" t="s">
        <v>158</v>
      </c>
      <c r="AC432" t="s">
        <v>159</v>
      </c>
      <c r="AD432" t="s">
        <v>81</v>
      </c>
      <c r="AE432" t="s">
        <v>160</v>
      </c>
    </row>
    <row r="433" spans="1:31" x14ac:dyDescent="0.2">
      <c r="A433" t="s">
        <v>2197</v>
      </c>
      <c r="B433" t="s">
        <v>139</v>
      </c>
      <c r="C433" t="s">
        <v>81</v>
      </c>
      <c r="D433">
        <v>258</v>
      </c>
      <c r="E433">
        <v>2874950244</v>
      </c>
      <c r="F433" s="23">
        <f t="shared" si="6"/>
        <v>0.17968439024999999</v>
      </c>
      <c r="G433" t="s">
        <v>16</v>
      </c>
      <c r="H433" t="s">
        <v>1261</v>
      </c>
      <c r="I433" t="s">
        <v>141</v>
      </c>
      <c r="J433">
        <v>1869090366</v>
      </c>
      <c r="K433" t="s">
        <v>142</v>
      </c>
      <c r="L433" t="s">
        <v>143</v>
      </c>
      <c r="M433" t="s">
        <v>167</v>
      </c>
      <c r="N433" t="s">
        <v>191</v>
      </c>
      <c r="O433" t="s">
        <v>163</v>
      </c>
      <c r="P433" t="s">
        <v>2198</v>
      </c>
      <c r="Q433" t="s">
        <v>25</v>
      </c>
      <c r="R433" t="s">
        <v>2228</v>
      </c>
      <c r="S433" t="s">
        <v>148</v>
      </c>
      <c r="T433" t="s">
        <v>149</v>
      </c>
      <c r="U433" t="s">
        <v>2199</v>
      </c>
      <c r="V433" t="s">
        <v>151</v>
      </c>
      <c r="W433" t="s">
        <v>152</v>
      </c>
      <c r="X433" t="s">
        <v>153</v>
      </c>
      <c r="Y433" t="s">
        <v>179</v>
      </c>
      <c r="Z433" t="s">
        <v>155</v>
      </c>
      <c r="AA433" t="s">
        <v>156</v>
      </c>
      <c r="AB433" t="s">
        <v>158</v>
      </c>
      <c r="AC433" t="s">
        <v>159</v>
      </c>
      <c r="AD433" t="s">
        <v>81</v>
      </c>
      <c r="AE433" t="s">
        <v>160</v>
      </c>
    </row>
    <row r="434" spans="1:31" x14ac:dyDescent="0.2">
      <c r="A434" t="s">
        <v>2019</v>
      </c>
      <c r="B434" t="s">
        <v>139</v>
      </c>
      <c r="C434" t="s">
        <v>81</v>
      </c>
      <c r="D434">
        <v>258</v>
      </c>
      <c r="E434">
        <v>4015194402</v>
      </c>
      <c r="F434" s="23">
        <f t="shared" si="6"/>
        <v>0.25094965012499998</v>
      </c>
      <c r="G434" t="s">
        <v>16</v>
      </c>
      <c r="H434" t="s">
        <v>1261</v>
      </c>
      <c r="I434" t="s">
        <v>141</v>
      </c>
      <c r="J434">
        <v>2497820763</v>
      </c>
      <c r="K434" t="s">
        <v>142</v>
      </c>
      <c r="L434" t="s">
        <v>143</v>
      </c>
      <c r="M434" t="s">
        <v>144</v>
      </c>
      <c r="N434" t="s">
        <v>173</v>
      </c>
      <c r="O434" t="s">
        <v>174</v>
      </c>
      <c r="P434" t="s">
        <v>2020</v>
      </c>
      <c r="Q434" t="s">
        <v>25</v>
      </c>
      <c r="R434" t="s">
        <v>2228</v>
      </c>
      <c r="S434" t="s">
        <v>148</v>
      </c>
      <c r="T434" t="s">
        <v>149</v>
      </c>
      <c r="U434" t="s">
        <v>2021</v>
      </c>
      <c r="V434" t="s">
        <v>151</v>
      </c>
      <c r="W434" t="s">
        <v>152</v>
      </c>
      <c r="X434" t="s">
        <v>153</v>
      </c>
      <c r="Y434" t="s">
        <v>179</v>
      </c>
      <c r="Z434" t="s">
        <v>155</v>
      </c>
      <c r="AA434" t="s">
        <v>156</v>
      </c>
      <c r="AB434" t="s">
        <v>158</v>
      </c>
      <c r="AC434" t="s">
        <v>159</v>
      </c>
      <c r="AD434" t="s">
        <v>81</v>
      </c>
      <c r="AE434" t="s">
        <v>160</v>
      </c>
    </row>
    <row r="435" spans="1:31" x14ac:dyDescent="0.2">
      <c r="A435" t="s">
        <v>1351</v>
      </c>
      <c r="B435" t="s">
        <v>139</v>
      </c>
      <c r="C435" t="s">
        <v>81</v>
      </c>
      <c r="D435">
        <v>258</v>
      </c>
      <c r="E435">
        <v>4148702694</v>
      </c>
      <c r="F435" s="23">
        <f t="shared" si="6"/>
        <v>0.25929391837499999</v>
      </c>
      <c r="G435" t="s">
        <v>16</v>
      </c>
      <c r="H435" t="s">
        <v>1261</v>
      </c>
      <c r="I435" t="s">
        <v>141</v>
      </c>
      <c r="J435">
        <v>2592074140</v>
      </c>
      <c r="K435" t="s">
        <v>142</v>
      </c>
      <c r="L435" t="s">
        <v>143</v>
      </c>
      <c r="M435" t="s">
        <v>167</v>
      </c>
      <c r="N435" t="s">
        <v>162</v>
      </c>
      <c r="O435" t="s">
        <v>163</v>
      </c>
      <c r="P435" t="s">
        <v>1352</v>
      </c>
      <c r="Q435" t="s">
        <v>25</v>
      </c>
      <c r="R435" t="s">
        <v>2228</v>
      </c>
      <c r="S435" t="s">
        <v>148</v>
      </c>
      <c r="T435" t="s">
        <v>149</v>
      </c>
      <c r="U435" t="s">
        <v>1353</v>
      </c>
      <c r="V435" t="s">
        <v>151</v>
      </c>
      <c r="W435" t="s">
        <v>152</v>
      </c>
      <c r="X435" t="s">
        <v>153</v>
      </c>
      <c r="Y435" t="s">
        <v>179</v>
      </c>
      <c r="Z435" t="s">
        <v>155</v>
      </c>
      <c r="AA435" t="s">
        <v>156</v>
      </c>
      <c r="AB435" t="s">
        <v>158</v>
      </c>
      <c r="AC435" t="s">
        <v>159</v>
      </c>
      <c r="AD435" t="s">
        <v>81</v>
      </c>
      <c r="AE435" t="s">
        <v>160</v>
      </c>
    </row>
    <row r="436" spans="1:31" x14ac:dyDescent="0.2">
      <c r="A436" t="s">
        <v>2200</v>
      </c>
      <c r="B436" t="s">
        <v>139</v>
      </c>
      <c r="C436" t="s">
        <v>81</v>
      </c>
      <c r="D436">
        <v>258</v>
      </c>
      <c r="E436">
        <v>2536375812</v>
      </c>
      <c r="F436" s="23">
        <f t="shared" si="6"/>
        <v>0.15852348825000001</v>
      </c>
      <c r="G436" t="s">
        <v>16</v>
      </c>
      <c r="H436" t="s">
        <v>1261</v>
      </c>
      <c r="I436" t="s">
        <v>141</v>
      </c>
      <c r="J436">
        <v>1580763372</v>
      </c>
      <c r="K436" t="s">
        <v>142</v>
      </c>
      <c r="L436" t="s">
        <v>143</v>
      </c>
      <c r="M436" t="s">
        <v>167</v>
      </c>
      <c r="N436" t="s">
        <v>191</v>
      </c>
      <c r="O436" t="s">
        <v>184</v>
      </c>
      <c r="P436" t="s">
        <v>2201</v>
      </c>
      <c r="Q436" t="s">
        <v>25</v>
      </c>
      <c r="R436" t="s">
        <v>2228</v>
      </c>
      <c r="S436" t="s">
        <v>148</v>
      </c>
      <c r="T436" t="s">
        <v>149</v>
      </c>
      <c r="U436" t="s">
        <v>2202</v>
      </c>
      <c r="V436" t="s">
        <v>151</v>
      </c>
      <c r="W436" t="s">
        <v>152</v>
      </c>
      <c r="X436" t="s">
        <v>153</v>
      </c>
      <c r="Y436" t="s">
        <v>179</v>
      </c>
      <c r="Z436" t="s">
        <v>155</v>
      </c>
      <c r="AA436" t="s">
        <v>156</v>
      </c>
      <c r="AB436" t="s">
        <v>158</v>
      </c>
      <c r="AC436" t="s">
        <v>159</v>
      </c>
      <c r="AD436" t="s">
        <v>81</v>
      </c>
      <c r="AE436" t="s">
        <v>160</v>
      </c>
    </row>
    <row r="437" spans="1:31" x14ac:dyDescent="0.2">
      <c r="A437" t="s">
        <v>1354</v>
      </c>
      <c r="B437" t="s">
        <v>139</v>
      </c>
      <c r="C437" t="s">
        <v>81</v>
      </c>
      <c r="D437">
        <v>258</v>
      </c>
      <c r="E437">
        <v>2615888574</v>
      </c>
      <c r="F437" s="23">
        <f t="shared" si="6"/>
        <v>0.163493035875</v>
      </c>
      <c r="G437" t="s">
        <v>16</v>
      </c>
      <c r="H437" t="s">
        <v>1261</v>
      </c>
      <c r="I437" t="s">
        <v>141</v>
      </c>
      <c r="J437">
        <v>1637328355</v>
      </c>
      <c r="K437" t="s">
        <v>142</v>
      </c>
      <c r="L437" t="s">
        <v>143</v>
      </c>
      <c r="M437" t="s">
        <v>144</v>
      </c>
      <c r="N437" t="s">
        <v>162</v>
      </c>
      <c r="O437" t="s">
        <v>174</v>
      </c>
      <c r="P437" t="s">
        <v>1355</v>
      </c>
      <c r="Q437" t="s">
        <v>25</v>
      </c>
      <c r="R437" t="s">
        <v>2228</v>
      </c>
      <c r="S437" t="s">
        <v>148</v>
      </c>
      <c r="T437" t="s">
        <v>149</v>
      </c>
      <c r="U437" t="s">
        <v>1356</v>
      </c>
      <c r="V437" t="s">
        <v>151</v>
      </c>
      <c r="W437" t="s">
        <v>152</v>
      </c>
      <c r="X437" t="s">
        <v>153</v>
      </c>
      <c r="Y437" t="s">
        <v>179</v>
      </c>
      <c r="Z437" t="s">
        <v>155</v>
      </c>
      <c r="AA437" t="s">
        <v>156</v>
      </c>
      <c r="AB437" t="s">
        <v>158</v>
      </c>
      <c r="AC437" t="s">
        <v>159</v>
      </c>
      <c r="AD437" t="s">
        <v>81</v>
      </c>
      <c r="AE437" t="s">
        <v>160</v>
      </c>
    </row>
    <row r="438" spans="1:31" x14ac:dyDescent="0.2">
      <c r="A438" t="s">
        <v>1989</v>
      </c>
      <c r="B438" t="s">
        <v>139</v>
      </c>
      <c r="C438" t="s">
        <v>81</v>
      </c>
      <c r="D438">
        <v>258</v>
      </c>
      <c r="E438">
        <v>2855387394</v>
      </c>
      <c r="F438" s="23">
        <f t="shared" si="6"/>
        <v>0.178461712125</v>
      </c>
      <c r="G438" t="s">
        <v>16</v>
      </c>
      <c r="H438" t="s">
        <v>1261</v>
      </c>
      <c r="I438" t="s">
        <v>141</v>
      </c>
      <c r="J438">
        <v>1848108693</v>
      </c>
      <c r="K438" t="s">
        <v>142</v>
      </c>
      <c r="L438" t="s">
        <v>143</v>
      </c>
      <c r="M438" t="s">
        <v>144</v>
      </c>
      <c r="N438" t="s">
        <v>162</v>
      </c>
      <c r="O438" t="s">
        <v>163</v>
      </c>
      <c r="P438" t="s">
        <v>1990</v>
      </c>
      <c r="Q438" t="s">
        <v>25</v>
      </c>
      <c r="R438" t="s">
        <v>2228</v>
      </c>
      <c r="S438" t="s">
        <v>148</v>
      </c>
      <c r="T438" t="s">
        <v>149</v>
      </c>
      <c r="U438" t="s">
        <v>1991</v>
      </c>
      <c r="V438" t="s">
        <v>151</v>
      </c>
      <c r="W438" t="s">
        <v>152</v>
      </c>
      <c r="X438" t="s">
        <v>153</v>
      </c>
      <c r="Y438" t="s">
        <v>179</v>
      </c>
      <c r="Z438" t="s">
        <v>155</v>
      </c>
      <c r="AA438" t="s">
        <v>156</v>
      </c>
      <c r="AB438" t="s">
        <v>158</v>
      </c>
      <c r="AC438" t="s">
        <v>159</v>
      </c>
      <c r="AD438" t="s">
        <v>81</v>
      </c>
      <c r="AE438" t="s">
        <v>160</v>
      </c>
    </row>
    <row r="439" spans="1:31" x14ac:dyDescent="0.2">
      <c r="A439" t="s">
        <v>1357</v>
      </c>
      <c r="B439" t="s">
        <v>139</v>
      </c>
      <c r="C439" t="s">
        <v>81</v>
      </c>
      <c r="D439">
        <v>258</v>
      </c>
      <c r="E439">
        <v>2946452622</v>
      </c>
      <c r="F439" s="23">
        <f t="shared" si="6"/>
        <v>0.18415328887499999</v>
      </c>
      <c r="G439" t="s">
        <v>16</v>
      </c>
      <c r="H439" t="s">
        <v>1261</v>
      </c>
      <c r="I439" t="s">
        <v>141</v>
      </c>
      <c r="J439">
        <v>1915186613</v>
      </c>
      <c r="K439" t="s">
        <v>142</v>
      </c>
      <c r="L439" t="s">
        <v>143</v>
      </c>
      <c r="M439" t="s">
        <v>167</v>
      </c>
      <c r="N439" t="s">
        <v>162</v>
      </c>
      <c r="O439" t="s">
        <v>163</v>
      </c>
      <c r="P439" t="s">
        <v>1358</v>
      </c>
      <c r="Q439" t="s">
        <v>25</v>
      </c>
      <c r="R439" t="s">
        <v>2228</v>
      </c>
      <c r="S439" t="s">
        <v>148</v>
      </c>
      <c r="T439" t="s">
        <v>149</v>
      </c>
      <c r="U439" t="s">
        <v>1359</v>
      </c>
      <c r="V439" t="s">
        <v>151</v>
      </c>
      <c r="W439" t="s">
        <v>152</v>
      </c>
      <c r="X439" t="s">
        <v>153</v>
      </c>
      <c r="Y439" t="s">
        <v>179</v>
      </c>
      <c r="Z439" t="s">
        <v>155</v>
      </c>
      <c r="AA439" t="s">
        <v>156</v>
      </c>
      <c r="AB439" t="s">
        <v>158</v>
      </c>
      <c r="AC439" t="s">
        <v>159</v>
      </c>
      <c r="AD439" t="s">
        <v>81</v>
      </c>
      <c r="AE439" t="s">
        <v>160</v>
      </c>
    </row>
    <row r="440" spans="1:31" x14ac:dyDescent="0.2">
      <c r="A440" t="s">
        <v>1360</v>
      </c>
      <c r="B440" t="s">
        <v>139</v>
      </c>
      <c r="C440" t="s">
        <v>81</v>
      </c>
      <c r="D440">
        <v>258</v>
      </c>
      <c r="E440">
        <v>1923094848</v>
      </c>
      <c r="F440" s="23">
        <f t="shared" si="6"/>
        <v>0.120193428</v>
      </c>
      <c r="G440" t="s">
        <v>16</v>
      </c>
      <c r="H440" t="s">
        <v>1261</v>
      </c>
      <c r="I440" t="s">
        <v>141</v>
      </c>
      <c r="J440">
        <v>1207110796</v>
      </c>
      <c r="K440" t="s">
        <v>142</v>
      </c>
      <c r="L440" t="s">
        <v>143</v>
      </c>
      <c r="M440" t="s">
        <v>167</v>
      </c>
      <c r="N440" t="s">
        <v>162</v>
      </c>
      <c r="O440" t="s">
        <v>146</v>
      </c>
      <c r="P440" t="s">
        <v>1361</v>
      </c>
      <c r="Q440" t="s">
        <v>25</v>
      </c>
      <c r="R440" t="s">
        <v>2228</v>
      </c>
      <c r="S440" t="s">
        <v>148</v>
      </c>
      <c r="T440" t="s">
        <v>149</v>
      </c>
      <c r="U440" t="s">
        <v>1362</v>
      </c>
      <c r="V440" t="s">
        <v>151</v>
      </c>
      <c r="W440" t="s">
        <v>152</v>
      </c>
      <c r="X440" t="s">
        <v>153</v>
      </c>
      <c r="Y440" t="s">
        <v>179</v>
      </c>
      <c r="Z440" t="s">
        <v>155</v>
      </c>
      <c r="AA440" t="s">
        <v>156</v>
      </c>
      <c r="AB440" t="s">
        <v>158</v>
      </c>
      <c r="AC440" t="s">
        <v>159</v>
      </c>
      <c r="AD440" t="s">
        <v>81</v>
      </c>
      <c r="AE440" t="s">
        <v>160</v>
      </c>
    </row>
    <row r="441" spans="1:31" x14ac:dyDescent="0.2">
      <c r="A441" t="s">
        <v>1363</v>
      </c>
      <c r="B441" t="s">
        <v>139</v>
      </c>
      <c r="C441" t="s">
        <v>81</v>
      </c>
      <c r="D441">
        <v>258</v>
      </c>
      <c r="E441">
        <v>1990355190</v>
      </c>
      <c r="F441" s="23">
        <f t="shared" si="6"/>
        <v>0.124397199375</v>
      </c>
      <c r="G441" t="s">
        <v>16</v>
      </c>
      <c r="H441" t="s">
        <v>1261</v>
      </c>
      <c r="I441" t="s">
        <v>141</v>
      </c>
      <c r="J441">
        <v>1255180729</v>
      </c>
      <c r="K441" t="s">
        <v>142</v>
      </c>
      <c r="L441" t="s">
        <v>143</v>
      </c>
      <c r="M441" t="s">
        <v>144</v>
      </c>
      <c r="N441" t="s">
        <v>162</v>
      </c>
      <c r="O441" t="s">
        <v>174</v>
      </c>
      <c r="P441" t="s">
        <v>1364</v>
      </c>
      <c r="Q441" t="s">
        <v>25</v>
      </c>
      <c r="R441" t="s">
        <v>2228</v>
      </c>
      <c r="S441" t="s">
        <v>148</v>
      </c>
      <c r="T441" t="s">
        <v>149</v>
      </c>
      <c r="U441" t="s">
        <v>1365</v>
      </c>
      <c r="V441" t="s">
        <v>151</v>
      </c>
      <c r="W441" t="s">
        <v>152</v>
      </c>
      <c r="X441" t="s">
        <v>153</v>
      </c>
      <c r="Y441" t="s">
        <v>179</v>
      </c>
      <c r="Z441" t="s">
        <v>155</v>
      </c>
      <c r="AA441" t="s">
        <v>156</v>
      </c>
      <c r="AB441" t="s">
        <v>158</v>
      </c>
      <c r="AC441" t="s">
        <v>159</v>
      </c>
      <c r="AD441" t="s">
        <v>81</v>
      </c>
      <c r="AE441" t="s">
        <v>160</v>
      </c>
    </row>
    <row r="442" spans="1:31" x14ac:dyDescent="0.2">
      <c r="A442" t="s">
        <v>1366</v>
      </c>
      <c r="B442" t="s">
        <v>139</v>
      </c>
      <c r="C442" t="s">
        <v>81</v>
      </c>
      <c r="D442">
        <v>258</v>
      </c>
      <c r="E442">
        <v>2506773150</v>
      </c>
      <c r="F442" s="23">
        <f t="shared" si="6"/>
        <v>0.15667332187499999</v>
      </c>
      <c r="G442" t="s">
        <v>16</v>
      </c>
      <c r="H442" t="s">
        <v>1261</v>
      </c>
      <c r="I442" t="s">
        <v>141</v>
      </c>
      <c r="J442">
        <v>1565217181</v>
      </c>
      <c r="K442" t="s">
        <v>142</v>
      </c>
      <c r="L442" t="s">
        <v>143</v>
      </c>
      <c r="M442" t="s">
        <v>167</v>
      </c>
      <c r="N442" t="s">
        <v>216</v>
      </c>
      <c r="O442" t="s">
        <v>163</v>
      </c>
      <c r="P442" t="s">
        <v>1367</v>
      </c>
      <c r="Q442" t="s">
        <v>25</v>
      </c>
      <c r="R442" t="s">
        <v>2228</v>
      </c>
      <c r="S442" t="s">
        <v>148</v>
      </c>
      <c r="T442" t="s">
        <v>149</v>
      </c>
      <c r="U442" t="s">
        <v>1368</v>
      </c>
      <c r="V442" t="s">
        <v>151</v>
      </c>
      <c r="W442" t="s">
        <v>152</v>
      </c>
      <c r="X442" t="s">
        <v>153</v>
      </c>
      <c r="Y442" t="s">
        <v>179</v>
      </c>
      <c r="Z442" t="s">
        <v>155</v>
      </c>
      <c r="AA442" t="s">
        <v>156</v>
      </c>
      <c r="AB442" t="s">
        <v>158</v>
      </c>
      <c r="AC442" t="s">
        <v>159</v>
      </c>
      <c r="AD442" t="s">
        <v>81</v>
      </c>
      <c r="AE442" t="s">
        <v>160</v>
      </c>
    </row>
    <row r="443" spans="1:31" x14ac:dyDescent="0.2">
      <c r="A443" t="s">
        <v>1369</v>
      </c>
      <c r="B443" t="s">
        <v>139</v>
      </c>
      <c r="C443" t="s">
        <v>81</v>
      </c>
      <c r="D443">
        <v>258</v>
      </c>
      <c r="E443">
        <v>2578794108</v>
      </c>
      <c r="F443" s="23">
        <f t="shared" si="6"/>
        <v>0.16117463174999999</v>
      </c>
      <c r="G443" t="s">
        <v>16</v>
      </c>
      <c r="H443" t="s">
        <v>1261</v>
      </c>
      <c r="I443" t="s">
        <v>141</v>
      </c>
      <c r="J443">
        <v>1617631184</v>
      </c>
      <c r="K443" t="s">
        <v>142</v>
      </c>
      <c r="L443" t="s">
        <v>143</v>
      </c>
      <c r="M443" t="s">
        <v>167</v>
      </c>
      <c r="N443" t="s">
        <v>173</v>
      </c>
      <c r="O443" t="s">
        <v>174</v>
      </c>
      <c r="P443" t="s">
        <v>1370</v>
      </c>
      <c r="Q443" t="s">
        <v>25</v>
      </c>
      <c r="R443" t="s">
        <v>2228</v>
      </c>
      <c r="S443" t="s">
        <v>148</v>
      </c>
      <c r="T443" t="s">
        <v>149</v>
      </c>
      <c r="U443" t="s">
        <v>1371</v>
      </c>
      <c r="V443" t="s">
        <v>151</v>
      </c>
      <c r="W443" t="s">
        <v>152</v>
      </c>
      <c r="X443" t="s">
        <v>153</v>
      </c>
      <c r="Y443" t="s">
        <v>179</v>
      </c>
      <c r="Z443" t="s">
        <v>155</v>
      </c>
      <c r="AA443" t="s">
        <v>156</v>
      </c>
      <c r="AB443" t="s">
        <v>158</v>
      </c>
      <c r="AC443" t="s">
        <v>159</v>
      </c>
      <c r="AD443" t="s">
        <v>81</v>
      </c>
      <c r="AE443" t="s">
        <v>160</v>
      </c>
    </row>
    <row r="444" spans="1:31" x14ac:dyDescent="0.2">
      <c r="A444" t="s">
        <v>1372</v>
      </c>
      <c r="B444" t="s">
        <v>139</v>
      </c>
      <c r="C444" t="s">
        <v>58</v>
      </c>
      <c r="D444">
        <v>302</v>
      </c>
      <c r="E444">
        <v>132445560014</v>
      </c>
      <c r="F444" s="23">
        <f t="shared" si="6"/>
        <v>8.2778475008749997</v>
      </c>
      <c r="G444" t="s">
        <v>16</v>
      </c>
      <c r="H444" t="s">
        <v>1373</v>
      </c>
      <c r="I444" t="s">
        <v>141</v>
      </c>
      <c r="J444">
        <v>60362517918</v>
      </c>
      <c r="K444" t="s">
        <v>142</v>
      </c>
      <c r="L444" t="s">
        <v>143</v>
      </c>
      <c r="M444" t="s">
        <v>167</v>
      </c>
      <c r="N444" t="s">
        <v>173</v>
      </c>
      <c r="O444" t="s">
        <v>174</v>
      </c>
      <c r="P444" t="s">
        <v>1374</v>
      </c>
      <c r="Q444" t="s">
        <v>25</v>
      </c>
      <c r="R444" t="s">
        <v>2228</v>
      </c>
      <c r="S444" t="s">
        <v>148</v>
      </c>
      <c r="T444" t="s">
        <v>149</v>
      </c>
      <c r="U444" t="s">
        <v>1375</v>
      </c>
      <c r="V444" t="s">
        <v>151</v>
      </c>
      <c r="W444" t="s">
        <v>152</v>
      </c>
      <c r="X444" t="s">
        <v>153</v>
      </c>
      <c r="Y444" t="s">
        <v>179</v>
      </c>
      <c r="Z444" t="s">
        <v>155</v>
      </c>
      <c r="AA444" t="s">
        <v>156</v>
      </c>
      <c r="AB444" t="s">
        <v>158</v>
      </c>
      <c r="AC444" t="s">
        <v>159</v>
      </c>
      <c r="AD444" t="s">
        <v>58</v>
      </c>
      <c r="AE444" t="s">
        <v>160</v>
      </c>
    </row>
    <row r="445" spans="1:31" x14ac:dyDescent="0.2">
      <c r="A445" t="s">
        <v>2106</v>
      </c>
      <c r="B445" t="s">
        <v>139</v>
      </c>
      <c r="C445" t="s">
        <v>58</v>
      </c>
      <c r="D445">
        <v>302</v>
      </c>
      <c r="E445">
        <v>135805854822</v>
      </c>
      <c r="F445" s="23">
        <f t="shared" si="6"/>
        <v>8.4878659263749991</v>
      </c>
      <c r="G445" t="s">
        <v>16</v>
      </c>
      <c r="H445" t="s">
        <v>1373</v>
      </c>
      <c r="I445" t="s">
        <v>141</v>
      </c>
      <c r="J445">
        <v>61340735564</v>
      </c>
      <c r="K445" t="s">
        <v>142</v>
      </c>
      <c r="L445" t="s">
        <v>143</v>
      </c>
      <c r="M445" t="s">
        <v>144</v>
      </c>
      <c r="N445" t="s">
        <v>162</v>
      </c>
      <c r="O445" t="s">
        <v>163</v>
      </c>
      <c r="P445" t="s">
        <v>2107</v>
      </c>
      <c r="Q445" t="s">
        <v>25</v>
      </c>
      <c r="R445" t="s">
        <v>2228</v>
      </c>
      <c r="S445" t="s">
        <v>148</v>
      </c>
      <c r="T445" t="s">
        <v>149</v>
      </c>
      <c r="U445" t="s">
        <v>2108</v>
      </c>
      <c r="V445" t="s">
        <v>151</v>
      </c>
      <c r="W445" t="s">
        <v>152</v>
      </c>
      <c r="X445" t="s">
        <v>153</v>
      </c>
      <c r="Y445" t="s">
        <v>179</v>
      </c>
      <c r="Z445" t="s">
        <v>155</v>
      </c>
      <c r="AA445" t="s">
        <v>156</v>
      </c>
      <c r="AB445" t="s">
        <v>158</v>
      </c>
      <c r="AC445" t="s">
        <v>159</v>
      </c>
      <c r="AD445" t="s">
        <v>58</v>
      </c>
      <c r="AE445" t="s">
        <v>160</v>
      </c>
    </row>
    <row r="446" spans="1:31" x14ac:dyDescent="0.2">
      <c r="A446" t="s">
        <v>1376</v>
      </c>
      <c r="B446" t="s">
        <v>139</v>
      </c>
      <c r="C446" t="s">
        <v>58</v>
      </c>
      <c r="D446">
        <v>302</v>
      </c>
      <c r="E446">
        <v>134879007762</v>
      </c>
      <c r="F446" s="23">
        <f t="shared" si="6"/>
        <v>8.4299379851249991</v>
      </c>
      <c r="G446" t="s">
        <v>16</v>
      </c>
      <c r="H446" t="s">
        <v>1373</v>
      </c>
      <c r="I446" t="s">
        <v>141</v>
      </c>
      <c r="J446">
        <v>62267642328</v>
      </c>
      <c r="K446" t="s">
        <v>142</v>
      </c>
      <c r="L446" t="s">
        <v>143</v>
      </c>
      <c r="M446" t="s">
        <v>144</v>
      </c>
      <c r="N446" t="s">
        <v>173</v>
      </c>
      <c r="O446" t="s">
        <v>184</v>
      </c>
      <c r="P446" t="s">
        <v>1377</v>
      </c>
      <c r="Q446" t="s">
        <v>25</v>
      </c>
      <c r="R446" t="s">
        <v>2228</v>
      </c>
      <c r="S446" t="s">
        <v>148</v>
      </c>
      <c r="T446" t="s">
        <v>149</v>
      </c>
      <c r="U446" t="s">
        <v>1378</v>
      </c>
      <c r="V446" t="s">
        <v>151</v>
      </c>
      <c r="W446" t="s">
        <v>152</v>
      </c>
      <c r="X446" t="s">
        <v>153</v>
      </c>
      <c r="Y446" t="s">
        <v>179</v>
      </c>
      <c r="Z446" t="s">
        <v>155</v>
      </c>
      <c r="AA446" t="s">
        <v>156</v>
      </c>
      <c r="AB446" t="s">
        <v>158</v>
      </c>
      <c r="AC446" t="s">
        <v>159</v>
      </c>
      <c r="AD446" t="s">
        <v>58</v>
      </c>
      <c r="AE446" t="s">
        <v>160</v>
      </c>
    </row>
    <row r="447" spans="1:31" x14ac:dyDescent="0.2">
      <c r="A447" t="s">
        <v>1379</v>
      </c>
      <c r="B447" t="s">
        <v>139</v>
      </c>
      <c r="C447" t="s">
        <v>58</v>
      </c>
      <c r="D447">
        <v>302</v>
      </c>
      <c r="E447">
        <v>134063347438</v>
      </c>
      <c r="F447" s="23">
        <f t="shared" si="6"/>
        <v>8.3789592148749996</v>
      </c>
      <c r="G447" t="s">
        <v>16</v>
      </c>
      <c r="H447" t="s">
        <v>1373</v>
      </c>
      <c r="I447" t="s">
        <v>141</v>
      </c>
      <c r="J447">
        <v>62089395682</v>
      </c>
      <c r="K447" t="s">
        <v>142</v>
      </c>
      <c r="L447" t="s">
        <v>143</v>
      </c>
      <c r="M447" t="s">
        <v>144</v>
      </c>
      <c r="N447" t="s">
        <v>162</v>
      </c>
      <c r="O447" t="s">
        <v>146</v>
      </c>
      <c r="P447" t="s">
        <v>1380</v>
      </c>
      <c r="Q447" t="s">
        <v>25</v>
      </c>
      <c r="R447" t="s">
        <v>2228</v>
      </c>
      <c r="S447" t="s">
        <v>148</v>
      </c>
      <c r="T447" t="s">
        <v>149</v>
      </c>
      <c r="U447" t="s">
        <v>1381</v>
      </c>
      <c r="V447" t="s">
        <v>151</v>
      </c>
      <c r="W447" t="s">
        <v>152</v>
      </c>
      <c r="X447" t="s">
        <v>153</v>
      </c>
      <c r="Y447" t="s">
        <v>179</v>
      </c>
      <c r="Z447" t="s">
        <v>155</v>
      </c>
      <c r="AA447" t="s">
        <v>156</v>
      </c>
      <c r="AB447" t="s">
        <v>158</v>
      </c>
      <c r="AC447" t="s">
        <v>159</v>
      </c>
      <c r="AD447" t="s">
        <v>58</v>
      </c>
      <c r="AE447" t="s">
        <v>160</v>
      </c>
    </row>
    <row r="448" spans="1:31" x14ac:dyDescent="0.2">
      <c r="A448" t="s">
        <v>1382</v>
      </c>
      <c r="B448" t="s">
        <v>139</v>
      </c>
      <c r="C448" t="s">
        <v>58</v>
      </c>
      <c r="D448">
        <v>302</v>
      </c>
      <c r="E448">
        <v>137250831202</v>
      </c>
      <c r="F448" s="23">
        <f t="shared" si="6"/>
        <v>8.578176950125</v>
      </c>
      <c r="G448" t="s">
        <v>16</v>
      </c>
      <c r="H448" t="s">
        <v>1373</v>
      </c>
      <c r="I448" t="s">
        <v>141</v>
      </c>
      <c r="J448">
        <v>63000989642</v>
      </c>
      <c r="K448" t="s">
        <v>142</v>
      </c>
      <c r="L448" t="s">
        <v>143</v>
      </c>
      <c r="M448" t="s">
        <v>144</v>
      </c>
      <c r="N448" t="s">
        <v>162</v>
      </c>
      <c r="O448" t="s">
        <v>146</v>
      </c>
      <c r="P448" t="s">
        <v>1383</v>
      </c>
      <c r="Q448" t="s">
        <v>25</v>
      </c>
      <c r="R448" t="s">
        <v>2228</v>
      </c>
      <c r="S448" t="s">
        <v>148</v>
      </c>
      <c r="T448" t="s">
        <v>149</v>
      </c>
      <c r="U448" t="s">
        <v>1384</v>
      </c>
      <c r="V448" t="s">
        <v>151</v>
      </c>
      <c r="W448" t="s">
        <v>152</v>
      </c>
      <c r="X448" t="s">
        <v>153</v>
      </c>
      <c r="Y448" t="s">
        <v>179</v>
      </c>
      <c r="Z448" t="s">
        <v>155</v>
      </c>
      <c r="AA448" t="s">
        <v>156</v>
      </c>
      <c r="AB448" t="s">
        <v>158</v>
      </c>
      <c r="AC448" t="s">
        <v>159</v>
      </c>
      <c r="AD448" t="s">
        <v>58</v>
      </c>
      <c r="AE448" t="s">
        <v>160</v>
      </c>
    </row>
    <row r="449" spans="1:31" x14ac:dyDescent="0.2">
      <c r="A449" t="s">
        <v>1385</v>
      </c>
      <c r="B449" t="s">
        <v>139</v>
      </c>
      <c r="C449" t="s">
        <v>58</v>
      </c>
      <c r="D449">
        <v>302</v>
      </c>
      <c r="E449">
        <v>136533186488</v>
      </c>
      <c r="F449" s="23">
        <f t="shared" si="6"/>
        <v>8.5333241555000008</v>
      </c>
      <c r="G449" t="s">
        <v>16</v>
      </c>
      <c r="H449" t="s">
        <v>1373</v>
      </c>
      <c r="I449" t="s">
        <v>141</v>
      </c>
      <c r="J449">
        <v>62527303219</v>
      </c>
      <c r="K449" t="s">
        <v>142</v>
      </c>
      <c r="L449" t="s">
        <v>143</v>
      </c>
      <c r="M449" t="s">
        <v>144</v>
      </c>
      <c r="N449" t="s">
        <v>162</v>
      </c>
      <c r="O449" t="s">
        <v>163</v>
      </c>
      <c r="P449" t="s">
        <v>1386</v>
      </c>
      <c r="Q449" t="s">
        <v>25</v>
      </c>
      <c r="R449" t="s">
        <v>2228</v>
      </c>
      <c r="S449" t="s">
        <v>148</v>
      </c>
      <c r="T449" t="s">
        <v>149</v>
      </c>
      <c r="U449" t="s">
        <v>1387</v>
      </c>
      <c r="V449" t="s">
        <v>151</v>
      </c>
      <c r="W449" t="s">
        <v>152</v>
      </c>
      <c r="X449" t="s">
        <v>153</v>
      </c>
      <c r="Y449" t="s">
        <v>179</v>
      </c>
      <c r="Z449" t="s">
        <v>155</v>
      </c>
      <c r="AA449" t="s">
        <v>156</v>
      </c>
      <c r="AB449" t="s">
        <v>158</v>
      </c>
      <c r="AC449" t="s">
        <v>159</v>
      </c>
      <c r="AD449" t="s">
        <v>58</v>
      </c>
      <c r="AE449" t="s">
        <v>160</v>
      </c>
    </row>
    <row r="450" spans="1:31" x14ac:dyDescent="0.2">
      <c r="A450" t="s">
        <v>1388</v>
      </c>
      <c r="B450" t="s">
        <v>139</v>
      </c>
      <c r="C450" t="s">
        <v>58</v>
      </c>
      <c r="D450">
        <v>302</v>
      </c>
      <c r="E450">
        <v>129647150400</v>
      </c>
      <c r="F450" s="23">
        <f t="shared" ref="F450:F513" si="7">E450/16000000000</f>
        <v>8.1029468999999992</v>
      </c>
      <c r="G450" t="s">
        <v>16</v>
      </c>
      <c r="H450" t="s">
        <v>1373</v>
      </c>
      <c r="I450" t="s">
        <v>141</v>
      </c>
      <c r="J450">
        <v>65136603906</v>
      </c>
      <c r="K450" t="s">
        <v>142</v>
      </c>
      <c r="L450" t="s">
        <v>143</v>
      </c>
      <c r="M450" t="s">
        <v>144</v>
      </c>
      <c r="N450" t="s">
        <v>145</v>
      </c>
      <c r="O450" t="s">
        <v>209</v>
      </c>
      <c r="P450" t="s">
        <v>1389</v>
      </c>
      <c r="Q450" t="s">
        <v>25</v>
      </c>
      <c r="R450" t="s">
        <v>2228</v>
      </c>
      <c r="S450" t="s">
        <v>148</v>
      </c>
      <c r="T450" t="s">
        <v>149</v>
      </c>
      <c r="U450" t="s">
        <v>1390</v>
      </c>
      <c r="V450" t="s">
        <v>151</v>
      </c>
      <c r="W450" t="s">
        <v>152</v>
      </c>
      <c r="X450" t="s">
        <v>153</v>
      </c>
      <c r="Y450" t="s">
        <v>179</v>
      </c>
      <c r="Z450" t="s">
        <v>155</v>
      </c>
      <c r="AA450" t="s">
        <v>156</v>
      </c>
      <c r="AB450" t="s">
        <v>158</v>
      </c>
      <c r="AC450" t="s">
        <v>159</v>
      </c>
      <c r="AD450" t="s">
        <v>58</v>
      </c>
      <c r="AE450" t="s">
        <v>160</v>
      </c>
    </row>
    <row r="451" spans="1:31" x14ac:dyDescent="0.2">
      <c r="A451" t="s">
        <v>1391</v>
      </c>
      <c r="B451" t="s">
        <v>139</v>
      </c>
      <c r="C451" t="s">
        <v>58</v>
      </c>
      <c r="D451">
        <v>302</v>
      </c>
      <c r="E451">
        <v>136711109486</v>
      </c>
      <c r="F451" s="23">
        <f t="shared" si="7"/>
        <v>8.5444443428749999</v>
      </c>
      <c r="G451" t="s">
        <v>16</v>
      </c>
      <c r="H451" t="s">
        <v>1373</v>
      </c>
      <c r="I451" t="s">
        <v>141</v>
      </c>
      <c r="J451">
        <v>62421419214</v>
      </c>
      <c r="K451" t="s">
        <v>142</v>
      </c>
      <c r="L451" t="s">
        <v>143</v>
      </c>
      <c r="M451" t="s">
        <v>144</v>
      </c>
      <c r="N451" t="s">
        <v>162</v>
      </c>
      <c r="O451" t="s">
        <v>163</v>
      </c>
      <c r="P451" t="s">
        <v>1392</v>
      </c>
      <c r="Q451" t="s">
        <v>25</v>
      </c>
      <c r="R451" t="s">
        <v>2228</v>
      </c>
      <c r="S451" t="s">
        <v>148</v>
      </c>
      <c r="T451" t="s">
        <v>149</v>
      </c>
      <c r="U451" t="s">
        <v>1393</v>
      </c>
      <c r="V451" t="s">
        <v>151</v>
      </c>
      <c r="W451" t="s">
        <v>152</v>
      </c>
      <c r="X451" t="s">
        <v>153</v>
      </c>
      <c r="Y451" t="s">
        <v>179</v>
      </c>
      <c r="Z451" t="s">
        <v>155</v>
      </c>
      <c r="AA451" t="s">
        <v>156</v>
      </c>
      <c r="AB451" t="s">
        <v>158</v>
      </c>
      <c r="AC451" t="s">
        <v>159</v>
      </c>
      <c r="AD451" t="s">
        <v>58</v>
      </c>
      <c r="AE451" t="s">
        <v>160</v>
      </c>
    </row>
    <row r="452" spans="1:31" x14ac:dyDescent="0.2">
      <c r="A452" t="s">
        <v>1394</v>
      </c>
      <c r="B452" t="s">
        <v>139</v>
      </c>
      <c r="C452" t="s">
        <v>58</v>
      </c>
      <c r="D452">
        <v>302</v>
      </c>
      <c r="E452">
        <v>124565909196</v>
      </c>
      <c r="F452" s="23">
        <f t="shared" si="7"/>
        <v>7.7853693247500004</v>
      </c>
      <c r="G452" t="s">
        <v>16</v>
      </c>
      <c r="H452" t="s">
        <v>1373</v>
      </c>
      <c r="I452" t="s">
        <v>141</v>
      </c>
      <c r="J452">
        <v>57371748978</v>
      </c>
      <c r="K452" t="s">
        <v>142</v>
      </c>
      <c r="L452" t="s">
        <v>143</v>
      </c>
      <c r="M452" t="s">
        <v>167</v>
      </c>
      <c r="N452" t="s">
        <v>145</v>
      </c>
      <c r="O452" t="s">
        <v>163</v>
      </c>
      <c r="P452" t="s">
        <v>1395</v>
      </c>
      <c r="Q452" t="s">
        <v>25</v>
      </c>
      <c r="R452" t="s">
        <v>2228</v>
      </c>
      <c r="S452" t="s">
        <v>148</v>
      </c>
      <c r="T452" t="s">
        <v>149</v>
      </c>
      <c r="U452" t="s">
        <v>1396</v>
      </c>
      <c r="V452" t="s">
        <v>151</v>
      </c>
      <c r="W452" t="s">
        <v>152</v>
      </c>
      <c r="X452" t="s">
        <v>153</v>
      </c>
      <c r="Y452" t="s">
        <v>179</v>
      </c>
      <c r="Z452" t="s">
        <v>155</v>
      </c>
      <c r="AA452" t="s">
        <v>156</v>
      </c>
      <c r="AB452" t="s">
        <v>158</v>
      </c>
      <c r="AC452" t="s">
        <v>159</v>
      </c>
      <c r="AD452" t="s">
        <v>58</v>
      </c>
      <c r="AE452" t="s">
        <v>160</v>
      </c>
    </row>
    <row r="453" spans="1:31" x14ac:dyDescent="0.2">
      <c r="A453" t="s">
        <v>1397</v>
      </c>
      <c r="B453" t="s">
        <v>139</v>
      </c>
      <c r="C453" t="s">
        <v>58</v>
      </c>
      <c r="D453">
        <v>302</v>
      </c>
      <c r="E453">
        <v>119798832854</v>
      </c>
      <c r="F453" s="23">
        <f t="shared" si="7"/>
        <v>7.4874270533749998</v>
      </c>
      <c r="G453" t="s">
        <v>16</v>
      </c>
      <c r="H453" t="s">
        <v>1373</v>
      </c>
      <c r="I453" t="s">
        <v>141</v>
      </c>
      <c r="J453">
        <v>55108245128</v>
      </c>
      <c r="K453" t="s">
        <v>142</v>
      </c>
      <c r="L453" t="s">
        <v>143</v>
      </c>
      <c r="M453" t="s">
        <v>167</v>
      </c>
      <c r="N453" t="s">
        <v>173</v>
      </c>
      <c r="O453" t="s">
        <v>209</v>
      </c>
      <c r="P453" t="s">
        <v>1398</v>
      </c>
      <c r="Q453" t="s">
        <v>25</v>
      </c>
      <c r="R453" t="s">
        <v>2228</v>
      </c>
      <c r="S453" t="s">
        <v>148</v>
      </c>
      <c r="T453" t="s">
        <v>149</v>
      </c>
      <c r="U453" t="s">
        <v>1399</v>
      </c>
      <c r="V453" t="s">
        <v>151</v>
      </c>
      <c r="W453" t="s">
        <v>152</v>
      </c>
      <c r="X453" t="s">
        <v>153</v>
      </c>
      <c r="Y453" t="s">
        <v>179</v>
      </c>
      <c r="Z453" t="s">
        <v>155</v>
      </c>
      <c r="AA453" t="s">
        <v>156</v>
      </c>
      <c r="AB453" t="s">
        <v>158</v>
      </c>
      <c r="AC453" t="s">
        <v>159</v>
      </c>
      <c r="AD453" t="s">
        <v>58</v>
      </c>
      <c r="AE453" t="s">
        <v>160</v>
      </c>
    </row>
    <row r="454" spans="1:31" x14ac:dyDescent="0.2">
      <c r="A454" t="s">
        <v>1400</v>
      </c>
      <c r="B454" t="s">
        <v>139</v>
      </c>
      <c r="C454" t="s">
        <v>58</v>
      </c>
      <c r="D454">
        <v>302</v>
      </c>
      <c r="E454">
        <v>133395333404</v>
      </c>
      <c r="F454" s="23">
        <f t="shared" si="7"/>
        <v>8.3372083377500008</v>
      </c>
      <c r="G454" t="s">
        <v>16</v>
      </c>
      <c r="H454" t="s">
        <v>1373</v>
      </c>
      <c r="I454" t="s">
        <v>141</v>
      </c>
      <c r="J454">
        <v>60449113906</v>
      </c>
      <c r="K454" t="s">
        <v>142</v>
      </c>
      <c r="L454" t="s">
        <v>143</v>
      </c>
      <c r="M454" t="s">
        <v>167</v>
      </c>
      <c r="N454" t="s">
        <v>162</v>
      </c>
      <c r="O454" t="s">
        <v>146</v>
      </c>
      <c r="P454" t="s">
        <v>1401</v>
      </c>
      <c r="Q454" t="s">
        <v>25</v>
      </c>
      <c r="R454" t="s">
        <v>2228</v>
      </c>
      <c r="S454" t="s">
        <v>148</v>
      </c>
      <c r="T454" t="s">
        <v>149</v>
      </c>
      <c r="U454" t="s">
        <v>1402</v>
      </c>
      <c r="V454" t="s">
        <v>151</v>
      </c>
      <c r="W454" t="s">
        <v>152</v>
      </c>
      <c r="X454" t="s">
        <v>153</v>
      </c>
      <c r="Y454" t="s">
        <v>179</v>
      </c>
      <c r="Z454" t="s">
        <v>155</v>
      </c>
      <c r="AA454" t="s">
        <v>156</v>
      </c>
      <c r="AB454" t="s">
        <v>158</v>
      </c>
      <c r="AC454" t="s">
        <v>159</v>
      </c>
      <c r="AD454" t="s">
        <v>58</v>
      </c>
      <c r="AE454" t="s">
        <v>160</v>
      </c>
    </row>
    <row r="455" spans="1:31" x14ac:dyDescent="0.2">
      <c r="A455" t="s">
        <v>1403</v>
      </c>
      <c r="B455" t="s">
        <v>139</v>
      </c>
      <c r="C455" t="s">
        <v>58</v>
      </c>
      <c r="D455">
        <v>302</v>
      </c>
      <c r="E455">
        <v>125108260426</v>
      </c>
      <c r="F455" s="23">
        <f t="shared" si="7"/>
        <v>7.8192662766250001</v>
      </c>
      <c r="G455" t="s">
        <v>16</v>
      </c>
      <c r="H455" t="s">
        <v>1373</v>
      </c>
      <c r="I455" t="s">
        <v>141</v>
      </c>
      <c r="J455">
        <v>57827985778</v>
      </c>
      <c r="K455" t="s">
        <v>142</v>
      </c>
      <c r="L455" t="s">
        <v>143</v>
      </c>
      <c r="M455" t="s">
        <v>167</v>
      </c>
      <c r="N455" t="s">
        <v>162</v>
      </c>
      <c r="O455" t="s">
        <v>163</v>
      </c>
      <c r="P455" t="s">
        <v>1404</v>
      </c>
      <c r="Q455" t="s">
        <v>25</v>
      </c>
      <c r="R455" t="s">
        <v>2228</v>
      </c>
      <c r="S455" t="s">
        <v>148</v>
      </c>
      <c r="T455" t="s">
        <v>149</v>
      </c>
      <c r="U455" t="s">
        <v>1405</v>
      </c>
      <c r="V455" t="s">
        <v>151</v>
      </c>
      <c r="W455" t="s">
        <v>152</v>
      </c>
      <c r="X455" t="s">
        <v>153</v>
      </c>
      <c r="Y455" t="s">
        <v>179</v>
      </c>
      <c r="Z455" t="s">
        <v>155</v>
      </c>
      <c r="AA455" t="s">
        <v>156</v>
      </c>
      <c r="AB455" t="s">
        <v>158</v>
      </c>
      <c r="AC455" t="s">
        <v>159</v>
      </c>
      <c r="AD455" t="s">
        <v>58</v>
      </c>
      <c r="AE455" t="s">
        <v>160</v>
      </c>
    </row>
    <row r="456" spans="1:31" x14ac:dyDescent="0.2">
      <c r="A456" t="s">
        <v>1406</v>
      </c>
      <c r="B456" t="s">
        <v>139</v>
      </c>
      <c r="C456" t="s">
        <v>10</v>
      </c>
      <c r="D456">
        <v>302</v>
      </c>
      <c r="E456">
        <v>123277244090</v>
      </c>
      <c r="F456" s="23">
        <f t="shared" si="7"/>
        <v>7.7048277556249998</v>
      </c>
      <c r="G456" t="s">
        <v>16</v>
      </c>
      <c r="H456" t="s">
        <v>1407</v>
      </c>
      <c r="I456" t="s">
        <v>141</v>
      </c>
      <c r="J456">
        <v>53043075128</v>
      </c>
      <c r="K456" t="s">
        <v>142</v>
      </c>
      <c r="L456" t="s">
        <v>143</v>
      </c>
      <c r="M456" t="s">
        <v>144</v>
      </c>
      <c r="N456" t="s">
        <v>191</v>
      </c>
      <c r="O456" t="s">
        <v>163</v>
      </c>
      <c r="P456" t="s">
        <v>1408</v>
      </c>
      <c r="Q456" t="s">
        <v>25</v>
      </c>
      <c r="R456" t="s">
        <v>2228</v>
      </c>
      <c r="S456" t="s">
        <v>148</v>
      </c>
      <c r="T456" t="s">
        <v>149</v>
      </c>
      <c r="U456" t="s">
        <v>1409</v>
      </c>
      <c r="V456" t="s">
        <v>151</v>
      </c>
      <c r="W456" t="s">
        <v>152</v>
      </c>
      <c r="X456" t="s">
        <v>153</v>
      </c>
      <c r="Y456" t="s">
        <v>179</v>
      </c>
      <c r="Z456" t="s">
        <v>155</v>
      </c>
      <c r="AA456" t="s">
        <v>156</v>
      </c>
      <c r="AB456" t="s">
        <v>158</v>
      </c>
      <c r="AC456" t="s">
        <v>159</v>
      </c>
      <c r="AD456" t="s">
        <v>10</v>
      </c>
      <c r="AE456" t="s">
        <v>160</v>
      </c>
    </row>
    <row r="457" spans="1:31" x14ac:dyDescent="0.2">
      <c r="A457" t="s">
        <v>1410</v>
      </c>
      <c r="B457" t="s">
        <v>139</v>
      </c>
      <c r="C457" t="s">
        <v>10</v>
      </c>
      <c r="D457">
        <v>302</v>
      </c>
      <c r="E457">
        <v>124677782378</v>
      </c>
      <c r="F457" s="23">
        <f t="shared" si="7"/>
        <v>7.7923613986250002</v>
      </c>
      <c r="G457" t="s">
        <v>16</v>
      </c>
      <c r="H457" t="s">
        <v>1407</v>
      </c>
      <c r="I457" t="s">
        <v>141</v>
      </c>
      <c r="J457">
        <v>53992700594</v>
      </c>
      <c r="K457" t="s">
        <v>142</v>
      </c>
      <c r="L457" t="s">
        <v>143</v>
      </c>
      <c r="M457" t="s">
        <v>144</v>
      </c>
      <c r="N457" t="s">
        <v>183</v>
      </c>
      <c r="O457" t="s">
        <v>213</v>
      </c>
      <c r="P457" t="s">
        <v>1411</v>
      </c>
      <c r="Q457" t="s">
        <v>25</v>
      </c>
      <c r="R457" t="s">
        <v>2228</v>
      </c>
      <c r="S457" t="s">
        <v>148</v>
      </c>
      <c r="T457" t="s">
        <v>149</v>
      </c>
      <c r="U457" t="s">
        <v>1412</v>
      </c>
      <c r="V457" t="s">
        <v>151</v>
      </c>
      <c r="W457" t="s">
        <v>152</v>
      </c>
      <c r="X457" t="s">
        <v>153</v>
      </c>
      <c r="Y457" t="s">
        <v>179</v>
      </c>
      <c r="Z457" t="s">
        <v>155</v>
      </c>
      <c r="AA457" t="s">
        <v>156</v>
      </c>
      <c r="AB457" t="s">
        <v>158</v>
      </c>
      <c r="AC457" t="s">
        <v>159</v>
      </c>
      <c r="AD457" t="s">
        <v>10</v>
      </c>
      <c r="AE457" t="s">
        <v>160</v>
      </c>
    </row>
    <row r="458" spans="1:31" x14ac:dyDescent="0.2">
      <c r="A458" t="s">
        <v>1413</v>
      </c>
      <c r="B458" t="s">
        <v>139</v>
      </c>
      <c r="C458" t="s">
        <v>10</v>
      </c>
      <c r="D458">
        <v>302</v>
      </c>
      <c r="E458">
        <v>119440994564</v>
      </c>
      <c r="F458" s="23">
        <f t="shared" si="7"/>
        <v>7.4650621602499996</v>
      </c>
      <c r="G458" t="s">
        <v>16</v>
      </c>
      <c r="H458" t="s">
        <v>1407</v>
      </c>
      <c r="I458" t="s">
        <v>141</v>
      </c>
      <c r="J458">
        <v>52840871154</v>
      </c>
      <c r="K458" t="s">
        <v>142</v>
      </c>
      <c r="L458" t="s">
        <v>143</v>
      </c>
      <c r="M458" t="s">
        <v>144</v>
      </c>
      <c r="N458" t="s">
        <v>216</v>
      </c>
      <c r="O458" t="s">
        <v>174</v>
      </c>
      <c r="P458" t="s">
        <v>1414</v>
      </c>
      <c r="Q458" t="s">
        <v>25</v>
      </c>
      <c r="R458" t="s">
        <v>2228</v>
      </c>
      <c r="S458" t="s">
        <v>148</v>
      </c>
      <c r="T458" t="s">
        <v>149</v>
      </c>
      <c r="U458" t="s">
        <v>1415</v>
      </c>
      <c r="V458" t="s">
        <v>151</v>
      </c>
      <c r="W458" t="s">
        <v>152</v>
      </c>
      <c r="X458" t="s">
        <v>153</v>
      </c>
      <c r="Y458" t="s">
        <v>179</v>
      </c>
      <c r="Z458" t="s">
        <v>155</v>
      </c>
      <c r="AA458" t="s">
        <v>156</v>
      </c>
      <c r="AB458" t="s">
        <v>158</v>
      </c>
      <c r="AC458" t="s">
        <v>159</v>
      </c>
      <c r="AD458" t="s">
        <v>10</v>
      </c>
      <c r="AE458" t="s">
        <v>160</v>
      </c>
    </row>
    <row r="459" spans="1:31" x14ac:dyDescent="0.2">
      <c r="A459" t="s">
        <v>1416</v>
      </c>
      <c r="B459" t="s">
        <v>139</v>
      </c>
      <c r="C459" t="s">
        <v>10</v>
      </c>
      <c r="D459">
        <v>302</v>
      </c>
      <c r="E459">
        <v>119297952868</v>
      </c>
      <c r="F459" s="23">
        <f t="shared" si="7"/>
        <v>7.4561220542499997</v>
      </c>
      <c r="G459" t="s">
        <v>16</v>
      </c>
      <c r="H459" t="s">
        <v>1407</v>
      </c>
      <c r="I459" t="s">
        <v>141</v>
      </c>
      <c r="J459">
        <v>52249388126</v>
      </c>
      <c r="K459" t="s">
        <v>142</v>
      </c>
      <c r="L459" t="s">
        <v>143</v>
      </c>
      <c r="M459" t="s">
        <v>144</v>
      </c>
      <c r="N459" t="s">
        <v>216</v>
      </c>
      <c r="O459" t="s">
        <v>146</v>
      </c>
      <c r="P459" t="s">
        <v>1417</v>
      </c>
      <c r="Q459" t="s">
        <v>25</v>
      </c>
      <c r="R459" t="s">
        <v>2228</v>
      </c>
      <c r="S459" t="s">
        <v>148</v>
      </c>
      <c r="T459" t="s">
        <v>149</v>
      </c>
      <c r="U459" t="s">
        <v>1418</v>
      </c>
      <c r="V459" t="s">
        <v>151</v>
      </c>
      <c r="W459" t="s">
        <v>152</v>
      </c>
      <c r="X459" t="s">
        <v>153</v>
      </c>
      <c r="Y459" t="s">
        <v>179</v>
      </c>
      <c r="Z459" t="s">
        <v>155</v>
      </c>
      <c r="AA459" t="s">
        <v>156</v>
      </c>
      <c r="AB459" t="s">
        <v>158</v>
      </c>
      <c r="AC459" t="s">
        <v>159</v>
      </c>
      <c r="AD459" t="s">
        <v>10</v>
      </c>
      <c r="AE459" t="s">
        <v>160</v>
      </c>
    </row>
    <row r="460" spans="1:31" x14ac:dyDescent="0.2">
      <c r="A460" t="s">
        <v>1419</v>
      </c>
      <c r="B460" t="s">
        <v>139</v>
      </c>
      <c r="C460" t="s">
        <v>355</v>
      </c>
      <c r="D460">
        <v>302</v>
      </c>
      <c r="E460">
        <v>119696741754</v>
      </c>
      <c r="F460" s="23">
        <f t="shared" si="7"/>
        <v>7.4810463596250001</v>
      </c>
      <c r="G460" t="s">
        <v>16</v>
      </c>
      <c r="H460" t="s">
        <v>1420</v>
      </c>
      <c r="I460" t="s">
        <v>141</v>
      </c>
      <c r="J460">
        <v>51956333086</v>
      </c>
      <c r="K460" t="s">
        <v>142</v>
      </c>
      <c r="L460" t="s">
        <v>143</v>
      </c>
      <c r="M460" t="s">
        <v>144</v>
      </c>
      <c r="N460" t="s">
        <v>162</v>
      </c>
      <c r="O460" t="s">
        <v>163</v>
      </c>
      <c r="P460" t="s">
        <v>1421</v>
      </c>
      <c r="Q460" t="s">
        <v>25</v>
      </c>
      <c r="R460" t="s">
        <v>2228</v>
      </c>
      <c r="S460" t="s">
        <v>148</v>
      </c>
      <c r="T460" t="s">
        <v>149</v>
      </c>
      <c r="U460" t="s">
        <v>1021</v>
      </c>
      <c r="V460" t="s">
        <v>151</v>
      </c>
      <c r="W460" t="s">
        <v>152</v>
      </c>
      <c r="X460" t="s">
        <v>153</v>
      </c>
      <c r="Y460" t="s">
        <v>179</v>
      </c>
      <c r="Z460" t="s">
        <v>155</v>
      </c>
      <c r="AA460" t="s">
        <v>156</v>
      </c>
      <c r="AB460" t="s">
        <v>158</v>
      </c>
      <c r="AC460" t="s">
        <v>159</v>
      </c>
      <c r="AD460" t="s">
        <v>355</v>
      </c>
      <c r="AE460" t="s">
        <v>160</v>
      </c>
    </row>
    <row r="461" spans="1:31" x14ac:dyDescent="0.2">
      <c r="A461" t="s">
        <v>1422</v>
      </c>
      <c r="B461" t="s">
        <v>139</v>
      </c>
      <c r="C461" t="s">
        <v>355</v>
      </c>
      <c r="D461">
        <v>302</v>
      </c>
      <c r="E461">
        <v>119414936796</v>
      </c>
      <c r="F461" s="23">
        <f t="shared" si="7"/>
        <v>7.4634335497500004</v>
      </c>
      <c r="G461" t="s">
        <v>16</v>
      </c>
      <c r="H461" t="s">
        <v>1420</v>
      </c>
      <c r="I461" t="s">
        <v>141</v>
      </c>
      <c r="J461">
        <v>51634269301</v>
      </c>
      <c r="K461" t="s">
        <v>142</v>
      </c>
      <c r="L461" t="s">
        <v>143</v>
      </c>
      <c r="M461" t="s">
        <v>167</v>
      </c>
      <c r="N461" t="s">
        <v>173</v>
      </c>
      <c r="O461" t="s">
        <v>174</v>
      </c>
      <c r="P461" t="s">
        <v>1423</v>
      </c>
      <c r="Q461" t="s">
        <v>25</v>
      </c>
      <c r="R461" t="s">
        <v>2228</v>
      </c>
      <c r="S461" t="s">
        <v>148</v>
      </c>
      <c r="T461" t="s">
        <v>149</v>
      </c>
      <c r="U461" t="s">
        <v>1015</v>
      </c>
      <c r="V461" t="s">
        <v>151</v>
      </c>
      <c r="W461" t="s">
        <v>152</v>
      </c>
      <c r="X461" t="s">
        <v>153</v>
      </c>
      <c r="Y461" t="s">
        <v>179</v>
      </c>
      <c r="Z461" t="s">
        <v>155</v>
      </c>
      <c r="AA461" t="s">
        <v>156</v>
      </c>
      <c r="AB461" t="s">
        <v>158</v>
      </c>
      <c r="AC461" t="s">
        <v>159</v>
      </c>
      <c r="AD461" t="s">
        <v>355</v>
      </c>
      <c r="AE461" t="s">
        <v>160</v>
      </c>
    </row>
    <row r="462" spans="1:31" x14ac:dyDescent="0.2">
      <c r="A462" t="s">
        <v>1424</v>
      </c>
      <c r="B462" t="s">
        <v>139</v>
      </c>
      <c r="C462" t="s">
        <v>355</v>
      </c>
      <c r="D462">
        <v>302</v>
      </c>
      <c r="E462">
        <v>119351873760</v>
      </c>
      <c r="F462" s="23">
        <f t="shared" si="7"/>
        <v>7.4594921100000002</v>
      </c>
      <c r="G462" t="s">
        <v>16</v>
      </c>
      <c r="H462" t="s">
        <v>1420</v>
      </c>
      <c r="I462" t="s">
        <v>141</v>
      </c>
      <c r="J462">
        <v>51859746809</v>
      </c>
      <c r="K462" t="s">
        <v>142</v>
      </c>
      <c r="L462" t="s">
        <v>143</v>
      </c>
      <c r="M462" t="s">
        <v>144</v>
      </c>
      <c r="N462" t="s">
        <v>162</v>
      </c>
      <c r="O462" t="s">
        <v>163</v>
      </c>
      <c r="P462" t="s">
        <v>1425</v>
      </c>
      <c r="Q462" t="s">
        <v>25</v>
      </c>
      <c r="R462" t="s">
        <v>2228</v>
      </c>
      <c r="S462" t="s">
        <v>148</v>
      </c>
      <c r="T462" t="s">
        <v>149</v>
      </c>
      <c r="U462" t="s">
        <v>1426</v>
      </c>
      <c r="V462" t="s">
        <v>151</v>
      </c>
      <c r="W462" t="s">
        <v>152</v>
      </c>
      <c r="X462" t="s">
        <v>153</v>
      </c>
      <c r="Y462" t="s">
        <v>179</v>
      </c>
      <c r="Z462" t="s">
        <v>155</v>
      </c>
      <c r="AA462" t="s">
        <v>156</v>
      </c>
      <c r="AB462" t="s">
        <v>158</v>
      </c>
      <c r="AC462" t="s">
        <v>159</v>
      </c>
      <c r="AD462" t="s">
        <v>355</v>
      </c>
      <c r="AE462" t="s">
        <v>160</v>
      </c>
    </row>
    <row r="463" spans="1:31" x14ac:dyDescent="0.2">
      <c r="A463" t="s">
        <v>1427</v>
      </c>
      <c r="B463" t="s">
        <v>139</v>
      </c>
      <c r="C463" t="s">
        <v>355</v>
      </c>
      <c r="D463">
        <v>302</v>
      </c>
      <c r="E463">
        <v>119579649408</v>
      </c>
      <c r="F463" s="23">
        <f t="shared" si="7"/>
        <v>7.4737280879999997</v>
      </c>
      <c r="G463" t="s">
        <v>16</v>
      </c>
      <c r="H463" t="s">
        <v>1420</v>
      </c>
      <c r="I463" t="s">
        <v>141</v>
      </c>
      <c r="J463">
        <v>51875997437</v>
      </c>
      <c r="K463" t="s">
        <v>142</v>
      </c>
      <c r="L463" t="s">
        <v>143</v>
      </c>
      <c r="M463" t="s">
        <v>144</v>
      </c>
      <c r="N463" t="s">
        <v>162</v>
      </c>
      <c r="O463" t="s">
        <v>174</v>
      </c>
      <c r="P463" t="s">
        <v>1428</v>
      </c>
      <c r="Q463" t="s">
        <v>25</v>
      </c>
      <c r="R463" t="s">
        <v>2228</v>
      </c>
      <c r="S463" t="s">
        <v>148</v>
      </c>
      <c r="T463" t="s">
        <v>149</v>
      </c>
      <c r="U463" t="s">
        <v>1036</v>
      </c>
      <c r="V463" t="s">
        <v>151</v>
      </c>
      <c r="W463" t="s">
        <v>152</v>
      </c>
      <c r="X463" t="s">
        <v>153</v>
      </c>
      <c r="Y463" t="s">
        <v>179</v>
      </c>
      <c r="Z463" t="s">
        <v>155</v>
      </c>
      <c r="AA463" t="s">
        <v>156</v>
      </c>
      <c r="AB463" t="s">
        <v>158</v>
      </c>
      <c r="AC463" t="s">
        <v>159</v>
      </c>
      <c r="AD463" t="s">
        <v>355</v>
      </c>
      <c r="AE463" t="s">
        <v>160</v>
      </c>
    </row>
    <row r="464" spans="1:31" x14ac:dyDescent="0.2">
      <c r="A464" t="s">
        <v>1429</v>
      </c>
      <c r="B464" t="s">
        <v>139</v>
      </c>
      <c r="C464" t="s">
        <v>1433</v>
      </c>
      <c r="D464">
        <v>500</v>
      </c>
      <c r="E464">
        <v>19584428500</v>
      </c>
      <c r="F464" s="23">
        <f t="shared" si="7"/>
        <v>1.2240267812500001</v>
      </c>
      <c r="G464" t="s">
        <v>16</v>
      </c>
      <c r="H464" t="s">
        <v>1430</v>
      </c>
      <c r="I464" t="s">
        <v>141</v>
      </c>
      <c r="J464">
        <v>11614587545</v>
      </c>
      <c r="K464" t="s">
        <v>142</v>
      </c>
      <c r="L464" t="s">
        <v>143</v>
      </c>
      <c r="M464" t="s">
        <v>144</v>
      </c>
      <c r="N464" t="s">
        <v>162</v>
      </c>
      <c r="O464" t="s">
        <v>174</v>
      </c>
      <c r="P464" t="s">
        <v>1431</v>
      </c>
      <c r="Q464" t="s">
        <v>25</v>
      </c>
      <c r="R464" t="s">
        <v>2228</v>
      </c>
      <c r="S464" t="s">
        <v>148</v>
      </c>
      <c r="T464" t="s">
        <v>149</v>
      </c>
      <c r="U464" t="s">
        <v>1432</v>
      </c>
      <c r="V464" t="s">
        <v>151</v>
      </c>
      <c r="W464" t="s">
        <v>152</v>
      </c>
      <c r="X464" t="s">
        <v>153</v>
      </c>
      <c r="Y464" t="s">
        <v>179</v>
      </c>
      <c r="Z464" t="s">
        <v>155</v>
      </c>
      <c r="AA464" t="s">
        <v>156</v>
      </c>
      <c r="AB464" t="s">
        <v>158</v>
      </c>
      <c r="AC464" t="s">
        <v>159</v>
      </c>
      <c r="AD464" t="s">
        <v>1433</v>
      </c>
      <c r="AE464" t="s">
        <v>160</v>
      </c>
    </row>
    <row r="465" spans="1:31" x14ac:dyDescent="0.2">
      <c r="A465" t="s">
        <v>1434</v>
      </c>
      <c r="B465" t="s">
        <v>139</v>
      </c>
      <c r="C465" t="s">
        <v>1433</v>
      </c>
      <c r="D465">
        <v>500</v>
      </c>
      <c r="E465">
        <v>19064801500</v>
      </c>
      <c r="F465" s="23">
        <f t="shared" si="7"/>
        <v>1.1915500937500001</v>
      </c>
      <c r="G465" t="s">
        <v>16</v>
      </c>
      <c r="H465" t="s">
        <v>1430</v>
      </c>
      <c r="I465" t="s">
        <v>141</v>
      </c>
      <c r="J465">
        <v>11264552049</v>
      </c>
      <c r="K465" t="s">
        <v>142</v>
      </c>
      <c r="L465" t="s">
        <v>143</v>
      </c>
      <c r="M465" t="s">
        <v>144</v>
      </c>
      <c r="N465" t="s">
        <v>191</v>
      </c>
      <c r="O465" t="s">
        <v>163</v>
      </c>
      <c r="P465" t="s">
        <v>1435</v>
      </c>
      <c r="Q465" t="s">
        <v>25</v>
      </c>
      <c r="R465" t="s">
        <v>2228</v>
      </c>
      <c r="S465" t="s">
        <v>148</v>
      </c>
      <c r="T465" t="s">
        <v>149</v>
      </c>
      <c r="U465" t="s">
        <v>1436</v>
      </c>
      <c r="V465" t="s">
        <v>151</v>
      </c>
      <c r="W465" t="s">
        <v>152</v>
      </c>
      <c r="X465" t="s">
        <v>153</v>
      </c>
      <c r="Y465" t="s">
        <v>179</v>
      </c>
      <c r="Z465" t="s">
        <v>155</v>
      </c>
      <c r="AA465" t="s">
        <v>156</v>
      </c>
      <c r="AB465" t="s">
        <v>158</v>
      </c>
      <c r="AC465" t="s">
        <v>159</v>
      </c>
      <c r="AD465" t="s">
        <v>1433</v>
      </c>
      <c r="AE465" t="s">
        <v>160</v>
      </c>
    </row>
    <row r="466" spans="1:31" x14ac:dyDescent="0.2">
      <c r="A466" t="s">
        <v>1437</v>
      </c>
      <c r="B466" t="s">
        <v>139</v>
      </c>
      <c r="C466" t="s">
        <v>1433</v>
      </c>
      <c r="D466">
        <v>500</v>
      </c>
      <c r="E466">
        <v>19701457500</v>
      </c>
      <c r="F466" s="23">
        <f t="shared" si="7"/>
        <v>1.23134109375</v>
      </c>
      <c r="G466" t="s">
        <v>16</v>
      </c>
      <c r="H466" t="s">
        <v>1430</v>
      </c>
      <c r="I466" t="s">
        <v>141</v>
      </c>
      <c r="J466">
        <v>11601607727</v>
      </c>
      <c r="K466" t="s">
        <v>142</v>
      </c>
      <c r="L466" t="s">
        <v>143</v>
      </c>
      <c r="M466" t="s">
        <v>167</v>
      </c>
      <c r="N466" t="s">
        <v>173</v>
      </c>
      <c r="O466" t="s">
        <v>209</v>
      </c>
      <c r="P466" t="s">
        <v>1438</v>
      </c>
      <c r="Q466" t="s">
        <v>25</v>
      </c>
      <c r="R466" t="s">
        <v>2228</v>
      </c>
      <c r="S466" t="s">
        <v>148</v>
      </c>
      <c r="T466" t="s">
        <v>149</v>
      </c>
      <c r="U466" t="s">
        <v>1439</v>
      </c>
      <c r="V466" t="s">
        <v>151</v>
      </c>
      <c r="W466" t="s">
        <v>152</v>
      </c>
      <c r="X466" t="s">
        <v>153</v>
      </c>
      <c r="Y466" t="s">
        <v>179</v>
      </c>
      <c r="Z466" t="s">
        <v>155</v>
      </c>
      <c r="AA466" t="s">
        <v>156</v>
      </c>
      <c r="AB466" t="s">
        <v>158</v>
      </c>
      <c r="AC466" t="s">
        <v>159</v>
      </c>
      <c r="AD466" t="s">
        <v>1433</v>
      </c>
      <c r="AE466" t="s">
        <v>160</v>
      </c>
    </row>
    <row r="467" spans="1:31" x14ac:dyDescent="0.2">
      <c r="A467" t="s">
        <v>1440</v>
      </c>
      <c r="B467" t="s">
        <v>139</v>
      </c>
      <c r="C467" t="s">
        <v>1433</v>
      </c>
      <c r="D467">
        <v>500</v>
      </c>
      <c r="E467">
        <v>19176737000</v>
      </c>
      <c r="F467" s="23">
        <f t="shared" si="7"/>
        <v>1.1985460625</v>
      </c>
      <c r="G467" t="s">
        <v>16</v>
      </c>
      <c r="H467" t="s">
        <v>1430</v>
      </c>
      <c r="I467" t="s">
        <v>141</v>
      </c>
      <c r="J467">
        <v>11249919761</v>
      </c>
      <c r="K467" t="s">
        <v>142</v>
      </c>
      <c r="L467" t="s">
        <v>143</v>
      </c>
      <c r="M467" t="s">
        <v>167</v>
      </c>
      <c r="N467" t="s">
        <v>145</v>
      </c>
      <c r="O467" t="s">
        <v>163</v>
      </c>
      <c r="P467" t="s">
        <v>1441</v>
      </c>
      <c r="Q467" t="s">
        <v>25</v>
      </c>
      <c r="R467" t="s">
        <v>2228</v>
      </c>
      <c r="S467" t="s">
        <v>148</v>
      </c>
      <c r="T467" t="s">
        <v>149</v>
      </c>
      <c r="U467" t="s">
        <v>1442</v>
      </c>
      <c r="V467" t="s">
        <v>151</v>
      </c>
      <c r="W467" t="s">
        <v>152</v>
      </c>
      <c r="X467" t="s">
        <v>153</v>
      </c>
      <c r="Y467" t="s">
        <v>179</v>
      </c>
      <c r="Z467" t="s">
        <v>155</v>
      </c>
      <c r="AA467" t="s">
        <v>156</v>
      </c>
      <c r="AB467" t="s">
        <v>158</v>
      </c>
      <c r="AC467" t="s">
        <v>159</v>
      </c>
      <c r="AD467" t="s">
        <v>1433</v>
      </c>
      <c r="AE467" t="s">
        <v>160</v>
      </c>
    </row>
    <row r="468" spans="1:31" x14ac:dyDescent="0.2">
      <c r="A468" t="s">
        <v>1443</v>
      </c>
      <c r="B468" t="s">
        <v>139</v>
      </c>
      <c r="C468" t="s">
        <v>1433</v>
      </c>
      <c r="D468">
        <v>500</v>
      </c>
      <c r="E468">
        <v>19172558000</v>
      </c>
      <c r="F468" s="23">
        <f t="shared" si="7"/>
        <v>1.1982848749999999</v>
      </c>
      <c r="G468" t="s">
        <v>16</v>
      </c>
      <c r="H468" t="s">
        <v>1430</v>
      </c>
      <c r="I468" t="s">
        <v>141</v>
      </c>
      <c r="J468">
        <v>11603283479</v>
      </c>
      <c r="K468" t="s">
        <v>142</v>
      </c>
      <c r="L468" t="s">
        <v>143</v>
      </c>
      <c r="M468" t="s">
        <v>144</v>
      </c>
      <c r="N468" t="s">
        <v>162</v>
      </c>
      <c r="O468" t="s">
        <v>209</v>
      </c>
      <c r="P468" t="s">
        <v>1444</v>
      </c>
      <c r="Q468" t="s">
        <v>25</v>
      </c>
      <c r="R468" t="s">
        <v>2228</v>
      </c>
      <c r="S468" t="s">
        <v>148</v>
      </c>
      <c r="T468" t="s">
        <v>149</v>
      </c>
      <c r="U468" t="s">
        <v>1445</v>
      </c>
      <c r="V468" t="s">
        <v>151</v>
      </c>
      <c r="W468" t="s">
        <v>152</v>
      </c>
      <c r="X468" t="s">
        <v>153</v>
      </c>
      <c r="Y468" t="s">
        <v>179</v>
      </c>
      <c r="Z468" t="s">
        <v>155</v>
      </c>
      <c r="AA468" t="s">
        <v>156</v>
      </c>
      <c r="AB468" t="s">
        <v>158</v>
      </c>
      <c r="AC468" t="s">
        <v>159</v>
      </c>
      <c r="AD468" t="s">
        <v>1433</v>
      </c>
      <c r="AE468" t="s">
        <v>160</v>
      </c>
    </row>
    <row r="469" spans="1:31" x14ac:dyDescent="0.2">
      <c r="A469" t="s">
        <v>1446</v>
      </c>
      <c r="B469" t="s">
        <v>139</v>
      </c>
      <c r="C469" t="s">
        <v>1433</v>
      </c>
      <c r="D469">
        <v>500</v>
      </c>
      <c r="E469">
        <v>18910377500</v>
      </c>
      <c r="F469" s="23">
        <f t="shared" si="7"/>
        <v>1.1818985937499999</v>
      </c>
      <c r="G469" t="s">
        <v>16</v>
      </c>
      <c r="H469" t="s">
        <v>1430</v>
      </c>
      <c r="I469" t="s">
        <v>141</v>
      </c>
      <c r="J469">
        <v>11233515468</v>
      </c>
      <c r="K469" t="s">
        <v>142</v>
      </c>
      <c r="L469" t="s">
        <v>143</v>
      </c>
      <c r="M469" t="s">
        <v>167</v>
      </c>
      <c r="N469" t="s">
        <v>173</v>
      </c>
      <c r="O469" t="s">
        <v>174</v>
      </c>
      <c r="P469" t="s">
        <v>1447</v>
      </c>
      <c r="Q469" t="s">
        <v>25</v>
      </c>
      <c r="R469" t="s">
        <v>2228</v>
      </c>
      <c r="S469" t="s">
        <v>148</v>
      </c>
      <c r="T469" t="s">
        <v>149</v>
      </c>
      <c r="U469" t="s">
        <v>1448</v>
      </c>
      <c r="V469" t="s">
        <v>151</v>
      </c>
      <c r="W469" t="s">
        <v>152</v>
      </c>
      <c r="X469" t="s">
        <v>153</v>
      </c>
      <c r="Y469" t="s">
        <v>179</v>
      </c>
      <c r="Z469" t="s">
        <v>155</v>
      </c>
      <c r="AA469" t="s">
        <v>156</v>
      </c>
      <c r="AB469" t="s">
        <v>158</v>
      </c>
      <c r="AC469" t="s">
        <v>159</v>
      </c>
      <c r="AD469" t="s">
        <v>1433</v>
      </c>
      <c r="AE469" t="s">
        <v>160</v>
      </c>
    </row>
    <row r="470" spans="1:31" x14ac:dyDescent="0.2">
      <c r="A470" t="s">
        <v>1449</v>
      </c>
      <c r="B470" t="s">
        <v>139</v>
      </c>
      <c r="C470" t="s">
        <v>1433</v>
      </c>
      <c r="D470">
        <v>500</v>
      </c>
      <c r="E470">
        <v>18699994000</v>
      </c>
      <c r="F470" s="23">
        <f t="shared" si="7"/>
        <v>1.168749625</v>
      </c>
      <c r="G470" t="s">
        <v>16</v>
      </c>
      <c r="H470" t="s">
        <v>1430</v>
      </c>
      <c r="I470" t="s">
        <v>141</v>
      </c>
      <c r="J470">
        <v>11015603442</v>
      </c>
      <c r="K470" t="s">
        <v>142</v>
      </c>
      <c r="L470" t="s">
        <v>143</v>
      </c>
      <c r="M470" t="s">
        <v>167</v>
      </c>
      <c r="N470" t="s">
        <v>162</v>
      </c>
      <c r="O470" t="s">
        <v>146</v>
      </c>
      <c r="P470" t="s">
        <v>1450</v>
      </c>
      <c r="Q470" t="s">
        <v>25</v>
      </c>
      <c r="R470" t="s">
        <v>2228</v>
      </c>
      <c r="S470" t="s">
        <v>148</v>
      </c>
      <c r="T470" t="s">
        <v>149</v>
      </c>
      <c r="U470" t="s">
        <v>1451</v>
      </c>
      <c r="V470" t="s">
        <v>151</v>
      </c>
      <c r="W470" t="s">
        <v>152</v>
      </c>
      <c r="X470" t="s">
        <v>153</v>
      </c>
      <c r="Y470" t="s">
        <v>179</v>
      </c>
      <c r="Z470" t="s">
        <v>155</v>
      </c>
      <c r="AA470" t="s">
        <v>156</v>
      </c>
      <c r="AB470" t="s">
        <v>158</v>
      </c>
      <c r="AC470" t="s">
        <v>159</v>
      </c>
      <c r="AD470" t="s">
        <v>1433</v>
      </c>
      <c r="AE470" t="s">
        <v>160</v>
      </c>
    </row>
    <row r="471" spans="1:31" x14ac:dyDescent="0.2">
      <c r="A471" t="s">
        <v>1452</v>
      </c>
      <c r="B471" t="s">
        <v>139</v>
      </c>
      <c r="C471" t="s">
        <v>1433</v>
      </c>
      <c r="D471">
        <v>500</v>
      </c>
      <c r="E471">
        <v>23551486000</v>
      </c>
      <c r="F471" s="23">
        <f t="shared" si="7"/>
        <v>1.471967875</v>
      </c>
      <c r="G471" t="s">
        <v>16</v>
      </c>
      <c r="H471" t="s">
        <v>1430</v>
      </c>
      <c r="I471" t="s">
        <v>141</v>
      </c>
      <c r="J471">
        <v>13788880322</v>
      </c>
      <c r="K471" t="s">
        <v>142</v>
      </c>
      <c r="L471" t="s">
        <v>143</v>
      </c>
      <c r="M471" t="s">
        <v>167</v>
      </c>
      <c r="N471" t="s">
        <v>162</v>
      </c>
      <c r="O471" t="s">
        <v>146</v>
      </c>
      <c r="P471" t="s">
        <v>1453</v>
      </c>
      <c r="Q471" t="s">
        <v>25</v>
      </c>
      <c r="R471" t="s">
        <v>2228</v>
      </c>
      <c r="S471" t="s">
        <v>148</v>
      </c>
      <c r="T471" t="s">
        <v>149</v>
      </c>
      <c r="U471" t="s">
        <v>1454</v>
      </c>
      <c r="V471" t="s">
        <v>151</v>
      </c>
      <c r="W471" t="s">
        <v>152</v>
      </c>
      <c r="X471" t="s">
        <v>153</v>
      </c>
      <c r="Y471" t="s">
        <v>179</v>
      </c>
      <c r="Z471" t="s">
        <v>155</v>
      </c>
      <c r="AA471" t="s">
        <v>156</v>
      </c>
      <c r="AB471" t="s">
        <v>158</v>
      </c>
      <c r="AC471" t="s">
        <v>159</v>
      </c>
      <c r="AD471" t="s">
        <v>1433</v>
      </c>
      <c r="AE471" t="s">
        <v>160</v>
      </c>
    </row>
    <row r="472" spans="1:31" x14ac:dyDescent="0.2">
      <c r="A472" t="s">
        <v>1455</v>
      </c>
      <c r="B472" t="s">
        <v>139</v>
      </c>
      <c r="C472" t="s">
        <v>1433</v>
      </c>
      <c r="D472">
        <v>500</v>
      </c>
      <c r="E472">
        <v>20130387500</v>
      </c>
      <c r="F472" s="23">
        <f t="shared" si="7"/>
        <v>1.2581492187500001</v>
      </c>
      <c r="G472" t="s">
        <v>16</v>
      </c>
      <c r="H472" t="s">
        <v>1430</v>
      </c>
      <c r="I472" t="s">
        <v>141</v>
      </c>
      <c r="J472">
        <v>10949465621</v>
      </c>
      <c r="K472" t="s">
        <v>142</v>
      </c>
      <c r="L472" t="s">
        <v>143</v>
      </c>
      <c r="M472" t="s">
        <v>144</v>
      </c>
      <c r="N472" t="s">
        <v>216</v>
      </c>
      <c r="O472" t="s">
        <v>163</v>
      </c>
      <c r="P472" t="s">
        <v>1456</v>
      </c>
      <c r="Q472" t="s">
        <v>25</v>
      </c>
      <c r="R472" t="s">
        <v>2228</v>
      </c>
      <c r="S472" t="s">
        <v>148</v>
      </c>
      <c r="T472" t="s">
        <v>149</v>
      </c>
      <c r="U472" t="s">
        <v>1457</v>
      </c>
      <c r="V472" t="s">
        <v>151</v>
      </c>
      <c r="W472" t="s">
        <v>152</v>
      </c>
      <c r="X472" t="s">
        <v>153</v>
      </c>
      <c r="Y472" t="s">
        <v>179</v>
      </c>
      <c r="Z472" t="s">
        <v>155</v>
      </c>
      <c r="AA472" t="s">
        <v>156</v>
      </c>
      <c r="AB472" t="s">
        <v>158</v>
      </c>
      <c r="AC472" t="s">
        <v>159</v>
      </c>
      <c r="AD472" t="s">
        <v>1433</v>
      </c>
      <c r="AE472" t="s">
        <v>160</v>
      </c>
    </row>
    <row r="473" spans="1:31" x14ac:dyDescent="0.2">
      <c r="A473" t="s">
        <v>1458</v>
      </c>
      <c r="B473" t="s">
        <v>139</v>
      </c>
      <c r="C473" t="s">
        <v>1433</v>
      </c>
      <c r="D473">
        <v>500</v>
      </c>
      <c r="E473">
        <v>19389281500</v>
      </c>
      <c r="F473" s="23">
        <f t="shared" si="7"/>
        <v>1.2118300937499999</v>
      </c>
      <c r="G473" t="s">
        <v>16</v>
      </c>
      <c r="H473" t="s">
        <v>1430</v>
      </c>
      <c r="I473" t="s">
        <v>141</v>
      </c>
      <c r="J473">
        <v>11742175993</v>
      </c>
      <c r="K473" t="s">
        <v>142</v>
      </c>
      <c r="L473" t="s">
        <v>143</v>
      </c>
      <c r="M473" t="s">
        <v>144</v>
      </c>
      <c r="N473" t="s">
        <v>162</v>
      </c>
      <c r="O473" t="s">
        <v>146</v>
      </c>
      <c r="P473" t="s">
        <v>1459</v>
      </c>
      <c r="Q473" t="s">
        <v>25</v>
      </c>
      <c r="R473" t="s">
        <v>2228</v>
      </c>
      <c r="S473" t="s">
        <v>148</v>
      </c>
      <c r="T473" t="s">
        <v>149</v>
      </c>
      <c r="U473" t="s">
        <v>1460</v>
      </c>
      <c r="V473" t="s">
        <v>151</v>
      </c>
      <c r="W473" t="s">
        <v>152</v>
      </c>
      <c r="X473" t="s">
        <v>153</v>
      </c>
      <c r="Y473" t="s">
        <v>179</v>
      </c>
      <c r="Z473" t="s">
        <v>155</v>
      </c>
      <c r="AA473" t="s">
        <v>156</v>
      </c>
      <c r="AB473" t="s">
        <v>158</v>
      </c>
      <c r="AC473" t="s">
        <v>159</v>
      </c>
      <c r="AD473" t="s">
        <v>1433</v>
      </c>
      <c r="AE473" t="s">
        <v>160</v>
      </c>
    </row>
    <row r="474" spans="1:31" x14ac:dyDescent="0.2">
      <c r="A474" t="s">
        <v>1461</v>
      </c>
      <c r="B474" t="s">
        <v>139</v>
      </c>
      <c r="C474" t="s">
        <v>1433</v>
      </c>
      <c r="D474">
        <v>500</v>
      </c>
      <c r="E474">
        <v>18895986000</v>
      </c>
      <c r="F474" s="23">
        <f t="shared" si="7"/>
        <v>1.180999125</v>
      </c>
      <c r="G474" t="s">
        <v>16</v>
      </c>
      <c r="H474" t="s">
        <v>1430</v>
      </c>
      <c r="I474" t="s">
        <v>141</v>
      </c>
      <c r="J474">
        <v>11400764433</v>
      </c>
      <c r="K474" t="s">
        <v>142</v>
      </c>
      <c r="L474" t="s">
        <v>143</v>
      </c>
      <c r="M474" t="s">
        <v>144</v>
      </c>
      <c r="N474" t="s">
        <v>216</v>
      </c>
      <c r="O474" t="s">
        <v>163</v>
      </c>
      <c r="P474" t="s">
        <v>1462</v>
      </c>
      <c r="Q474" t="s">
        <v>25</v>
      </c>
      <c r="R474" t="s">
        <v>2228</v>
      </c>
      <c r="S474" t="s">
        <v>148</v>
      </c>
      <c r="T474" t="s">
        <v>149</v>
      </c>
      <c r="U474" t="s">
        <v>1463</v>
      </c>
      <c r="V474" t="s">
        <v>151</v>
      </c>
      <c r="W474" t="s">
        <v>152</v>
      </c>
      <c r="X474" t="s">
        <v>153</v>
      </c>
      <c r="Y474" t="s">
        <v>179</v>
      </c>
      <c r="Z474" t="s">
        <v>155</v>
      </c>
      <c r="AA474" t="s">
        <v>156</v>
      </c>
      <c r="AB474" t="s">
        <v>158</v>
      </c>
      <c r="AC474" t="s">
        <v>159</v>
      </c>
      <c r="AD474" t="s">
        <v>1433</v>
      </c>
      <c r="AE474" t="s">
        <v>160</v>
      </c>
    </row>
    <row r="475" spans="1:31" x14ac:dyDescent="0.2">
      <c r="A475" t="s">
        <v>1464</v>
      </c>
      <c r="B475" t="s">
        <v>139</v>
      </c>
      <c r="C475" t="s">
        <v>1433</v>
      </c>
      <c r="D475">
        <v>500</v>
      </c>
      <c r="E475">
        <v>23058913500</v>
      </c>
      <c r="F475" s="23">
        <f t="shared" si="7"/>
        <v>1.4411820937499999</v>
      </c>
      <c r="G475" t="s">
        <v>16</v>
      </c>
      <c r="H475" t="s">
        <v>1430</v>
      </c>
      <c r="I475" t="s">
        <v>141</v>
      </c>
      <c r="J475">
        <v>13555003558</v>
      </c>
      <c r="K475" t="s">
        <v>142</v>
      </c>
      <c r="L475" t="s">
        <v>143</v>
      </c>
      <c r="M475" t="s">
        <v>144</v>
      </c>
      <c r="N475" t="s">
        <v>216</v>
      </c>
      <c r="O475" t="s">
        <v>163</v>
      </c>
      <c r="P475" t="s">
        <v>1465</v>
      </c>
      <c r="Q475" t="s">
        <v>25</v>
      </c>
      <c r="R475" t="s">
        <v>2228</v>
      </c>
      <c r="S475" t="s">
        <v>148</v>
      </c>
      <c r="T475" t="s">
        <v>149</v>
      </c>
      <c r="U475" t="s">
        <v>1466</v>
      </c>
      <c r="V475" t="s">
        <v>151</v>
      </c>
      <c r="W475" t="s">
        <v>152</v>
      </c>
      <c r="X475" t="s">
        <v>153</v>
      </c>
      <c r="Y475" t="s">
        <v>179</v>
      </c>
      <c r="Z475" t="s">
        <v>155</v>
      </c>
      <c r="AA475" t="s">
        <v>156</v>
      </c>
      <c r="AB475" t="s">
        <v>158</v>
      </c>
      <c r="AC475" t="s">
        <v>159</v>
      </c>
      <c r="AD475" t="s">
        <v>1433</v>
      </c>
      <c r="AE475" t="s">
        <v>160</v>
      </c>
    </row>
    <row r="476" spans="1:31" x14ac:dyDescent="0.2">
      <c r="A476" t="s">
        <v>1467</v>
      </c>
      <c r="B476" t="s">
        <v>139</v>
      </c>
      <c r="C476" t="s">
        <v>1433</v>
      </c>
      <c r="D476">
        <v>500</v>
      </c>
      <c r="E476">
        <v>19962917500</v>
      </c>
      <c r="F476" s="23">
        <f t="shared" si="7"/>
        <v>1.24768234375</v>
      </c>
      <c r="G476" t="s">
        <v>16</v>
      </c>
      <c r="H476" t="s">
        <v>1430</v>
      </c>
      <c r="I476" t="s">
        <v>141</v>
      </c>
      <c r="J476">
        <v>10751751608</v>
      </c>
      <c r="K476" t="s">
        <v>142</v>
      </c>
      <c r="L476" t="s">
        <v>143</v>
      </c>
      <c r="M476" t="s">
        <v>144</v>
      </c>
      <c r="N476" t="s">
        <v>145</v>
      </c>
      <c r="O476" t="s">
        <v>163</v>
      </c>
      <c r="P476" t="s">
        <v>1468</v>
      </c>
      <c r="Q476" t="s">
        <v>25</v>
      </c>
      <c r="R476" t="s">
        <v>2228</v>
      </c>
      <c r="S476" t="s">
        <v>148</v>
      </c>
      <c r="T476" t="s">
        <v>149</v>
      </c>
      <c r="U476" t="s">
        <v>1469</v>
      </c>
      <c r="V476" t="s">
        <v>151</v>
      </c>
      <c r="W476" t="s">
        <v>152</v>
      </c>
      <c r="X476" t="s">
        <v>153</v>
      </c>
      <c r="Y476" t="s">
        <v>179</v>
      </c>
      <c r="Z476" t="s">
        <v>155</v>
      </c>
      <c r="AA476" t="s">
        <v>156</v>
      </c>
      <c r="AB476" t="s">
        <v>158</v>
      </c>
      <c r="AC476" t="s">
        <v>159</v>
      </c>
      <c r="AD476" t="s">
        <v>1433</v>
      </c>
      <c r="AE476" t="s">
        <v>160</v>
      </c>
    </row>
    <row r="477" spans="1:31" x14ac:dyDescent="0.2">
      <c r="A477" t="s">
        <v>1470</v>
      </c>
      <c r="B477" t="s">
        <v>139</v>
      </c>
      <c r="C477" t="s">
        <v>1433</v>
      </c>
      <c r="D477">
        <v>500</v>
      </c>
      <c r="E477">
        <v>20252965500</v>
      </c>
      <c r="F477" s="23">
        <f t="shared" si="7"/>
        <v>1.2658103437499999</v>
      </c>
      <c r="G477" t="s">
        <v>16</v>
      </c>
      <c r="H477" t="s">
        <v>1430</v>
      </c>
      <c r="I477" t="s">
        <v>141</v>
      </c>
      <c r="J477">
        <v>11251343152</v>
      </c>
      <c r="K477" t="s">
        <v>142</v>
      </c>
      <c r="L477" t="s">
        <v>143</v>
      </c>
      <c r="M477" t="s">
        <v>144</v>
      </c>
      <c r="N477" t="s">
        <v>162</v>
      </c>
      <c r="O477" t="s">
        <v>163</v>
      </c>
      <c r="P477" t="s">
        <v>1471</v>
      </c>
      <c r="Q477" t="s">
        <v>25</v>
      </c>
      <c r="R477" t="s">
        <v>2228</v>
      </c>
      <c r="S477" t="s">
        <v>148</v>
      </c>
      <c r="T477" t="s">
        <v>149</v>
      </c>
      <c r="U477" t="s">
        <v>1472</v>
      </c>
      <c r="V477" t="s">
        <v>151</v>
      </c>
      <c r="W477" t="s">
        <v>152</v>
      </c>
      <c r="X477" t="s">
        <v>153</v>
      </c>
      <c r="Y477" t="s">
        <v>179</v>
      </c>
      <c r="Z477" t="s">
        <v>155</v>
      </c>
      <c r="AA477" t="s">
        <v>156</v>
      </c>
      <c r="AB477" t="s">
        <v>158</v>
      </c>
      <c r="AC477" t="s">
        <v>159</v>
      </c>
      <c r="AD477" t="s">
        <v>1433</v>
      </c>
      <c r="AE477" t="s">
        <v>160</v>
      </c>
    </row>
    <row r="478" spans="1:31" x14ac:dyDescent="0.2">
      <c r="A478" t="s">
        <v>1473</v>
      </c>
      <c r="B478" t="s">
        <v>139</v>
      </c>
      <c r="C478" t="s">
        <v>1433</v>
      </c>
      <c r="D478">
        <v>500</v>
      </c>
      <c r="E478">
        <v>24509134500</v>
      </c>
      <c r="F478" s="23">
        <f t="shared" si="7"/>
        <v>1.5318209062499999</v>
      </c>
      <c r="G478" t="s">
        <v>16</v>
      </c>
      <c r="H478" t="s">
        <v>1430</v>
      </c>
      <c r="I478" t="s">
        <v>141</v>
      </c>
      <c r="J478">
        <v>13158811086</v>
      </c>
      <c r="K478" t="s">
        <v>142</v>
      </c>
      <c r="L478" t="s">
        <v>143</v>
      </c>
      <c r="M478" t="s">
        <v>167</v>
      </c>
      <c r="N478" t="s">
        <v>162</v>
      </c>
      <c r="O478" t="s">
        <v>146</v>
      </c>
      <c r="P478" t="s">
        <v>1474</v>
      </c>
      <c r="Q478" t="s">
        <v>25</v>
      </c>
      <c r="R478" t="s">
        <v>2228</v>
      </c>
      <c r="S478" t="s">
        <v>148</v>
      </c>
      <c r="T478" t="s">
        <v>149</v>
      </c>
      <c r="U478" t="s">
        <v>1475</v>
      </c>
      <c r="V478" t="s">
        <v>151</v>
      </c>
      <c r="W478" t="s">
        <v>152</v>
      </c>
      <c r="X478" t="s">
        <v>153</v>
      </c>
      <c r="Y478" t="s">
        <v>179</v>
      </c>
      <c r="Z478" t="s">
        <v>155</v>
      </c>
      <c r="AA478" t="s">
        <v>156</v>
      </c>
      <c r="AB478" t="s">
        <v>158</v>
      </c>
      <c r="AC478" t="s">
        <v>159</v>
      </c>
      <c r="AD478" t="s">
        <v>1433</v>
      </c>
      <c r="AE478" t="s">
        <v>160</v>
      </c>
    </row>
    <row r="479" spans="1:31" x14ac:dyDescent="0.2">
      <c r="A479" t="s">
        <v>1476</v>
      </c>
      <c r="B479" t="s">
        <v>139</v>
      </c>
      <c r="C479" t="s">
        <v>1433</v>
      </c>
      <c r="D479">
        <v>500</v>
      </c>
      <c r="E479">
        <v>24221179000</v>
      </c>
      <c r="F479" s="23">
        <f t="shared" si="7"/>
        <v>1.5138236875</v>
      </c>
      <c r="G479" t="s">
        <v>16</v>
      </c>
      <c r="H479" t="s">
        <v>1430</v>
      </c>
      <c r="I479" t="s">
        <v>141</v>
      </c>
      <c r="J479">
        <v>14234323343</v>
      </c>
      <c r="K479" t="s">
        <v>142</v>
      </c>
      <c r="L479" t="s">
        <v>143</v>
      </c>
      <c r="M479" t="s">
        <v>144</v>
      </c>
      <c r="N479" t="s">
        <v>216</v>
      </c>
      <c r="O479" t="s">
        <v>163</v>
      </c>
      <c r="P479" t="s">
        <v>1477</v>
      </c>
      <c r="Q479" t="s">
        <v>25</v>
      </c>
      <c r="R479" t="s">
        <v>2228</v>
      </c>
      <c r="S479" t="s">
        <v>148</v>
      </c>
      <c r="T479" t="s">
        <v>149</v>
      </c>
      <c r="U479" t="s">
        <v>1478</v>
      </c>
      <c r="V479" t="s">
        <v>151</v>
      </c>
      <c r="W479" t="s">
        <v>152</v>
      </c>
      <c r="X479" t="s">
        <v>153</v>
      </c>
      <c r="Y479" t="s">
        <v>179</v>
      </c>
      <c r="Z479" t="s">
        <v>155</v>
      </c>
      <c r="AA479" t="s">
        <v>156</v>
      </c>
      <c r="AB479" t="s">
        <v>158</v>
      </c>
      <c r="AC479" t="s">
        <v>159</v>
      </c>
      <c r="AD479" t="s">
        <v>1433</v>
      </c>
      <c r="AE479" t="s">
        <v>160</v>
      </c>
    </row>
    <row r="480" spans="1:31" x14ac:dyDescent="0.2">
      <c r="A480" t="s">
        <v>1479</v>
      </c>
      <c r="B480" t="s">
        <v>139</v>
      </c>
      <c r="C480" t="s">
        <v>63</v>
      </c>
      <c r="D480">
        <v>158</v>
      </c>
      <c r="E480">
        <v>9905828170</v>
      </c>
      <c r="F480" s="23">
        <f t="shared" si="7"/>
        <v>0.61911426062499997</v>
      </c>
      <c r="G480" t="s">
        <v>16</v>
      </c>
      <c r="H480" t="s">
        <v>1480</v>
      </c>
      <c r="I480" t="s">
        <v>141</v>
      </c>
      <c r="J480">
        <v>3190577985</v>
      </c>
      <c r="K480" t="s">
        <v>142</v>
      </c>
      <c r="L480" t="s">
        <v>143</v>
      </c>
      <c r="M480" t="s">
        <v>167</v>
      </c>
      <c r="N480" t="s">
        <v>216</v>
      </c>
      <c r="O480" t="s">
        <v>163</v>
      </c>
      <c r="P480" t="s">
        <v>1481</v>
      </c>
      <c r="Q480" t="s">
        <v>25</v>
      </c>
      <c r="R480" t="s">
        <v>2228</v>
      </c>
      <c r="S480" t="s">
        <v>148</v>
      </c>
      <c r="T480" t="s">
        <v>149</v>
      </c>
      <c r="U480" t="s">
        <v>1482</v>
      </c>
      <c r="V480" t="s">
        <v>151</v>
      </c>
      <c r="W480" t="s">
        <v>152</v>
      </c>
      <c r="X480" t="s">
        <v>153</v>
      </c>
      <c r="Y480" t="s">
        <v>179</v>
      </c>
      <c r="Z480" t="s">
        <v>155</v>
      </c>
      <c r="AA480" t="s">
        <v>156</v>
      </c>
      <c r="AB480" t="s">
        <v>158</v>
      </c>
      <c r="AC480" t="s">
        <v>159</v>
      </c>
      <c r="AD480" t="s">
        <v>63</v>
      </c>
      <c r="AE480" t="s">
        <v>160</v>
      </c>
    </row>
    <row r="481" spans="1:31" x14ac:dyDescent="0.2">
      <c r="A481" t="s">
        <v>1483</v>
      </c>
      <c r="B481" t="s">
        <v>139</v>
      </c>
      <c r="C481" t="s">
        <v>63</v>
      </c>
      <c r="D481">
        <v>158</v>
      </c>
      <c r="E481">
        <v>9541713852</v>
      </c>
      <c r="F481" s="23">
        <f t="shared" si="7"/>
        <v>0.59635711575000006</v>
      </c>
      <c r="G481" t="s">
        <v>16</v>
      </c>
      <c r="H481" t="s">
        <v>1480</v>
      </c>
      <c r="I481" t="s">
        <v>141</v>
      </c>
      <c r="J481">
        <v>3064126237</v>
      </c>
      <c r="K481" t="s">
        <v>142</v>
      </c>
      <c r="L481" t="s">
        <v>143</v>
      </c>
      <c r="M481" t="s">
        <v>144</v>
      </c>
      <c r="N481" t="s">
        <v>145</v>
      </c>
      <c r="O481" t="s">
        <v>163</v>
      </c>
      <c r="P481" t="s">
        <v>1484</v>
      </c>
      <c r="Q481" t="s">
        <v>25</v>
      </c>
      <c r="R481" t="s">
        <v>2228</v>
      </c>
      <c r="S481" t="s">
        <v>148</v>
      </c>
      <c r="T481" t="s">
        <v>149</v>
      </c>
      <c r="U481" t="s">
        <v>1485</v>
      </c>
      <c r="V481" t="s">
        <v>151</v>
      </c>
      <c r="W481" t="s">
        <v>152</v>
      </c>
      <c r="X481" t="s">
        <v>153</v>
      </c>
      <c r="Y481" t="s">
        <v>179</v>
      </c>
      <c r="Z481" t="s">
        <v>155</v>
      </c>
      <c r="AA481" t="s">
        <v>156</v>
      </c>
      <c r="AB481" t="s">
        <v>158</v>
      </c>
      <c r="AC481" t="s">
        <v>159</v>
      </c>
      <c r="AD481" t="s">
        <v>63</v>
      </c>
      <c r="AE481" t="s">
        <v>160</v>
      </c>
    </row>
    <row r="482" spans="1:31" x14ac:dyDescent="0.2">
      <c r="A482" t="s">
        <v>2109</v>
      </c>
      <c r="B482" t="s">
        <v>139</v>
      </c>
      <c r="C482" t="s">
        <v>63</v>
      </c>
      <c r="D482">
        <v>158</v>
      </c>
      <c r="E482">
        <v>9317026476</v>
      </c>
      <c r="F482" s="23">
        <f t="shared" si="7"/>
        <v>0.58231415475000003</v>
      </c>
      <c r="G482" t="s">
        <v>16</v>
      </c>
      <c r="H482" t="s">
        <v>1480</v>
      </c>
      <c r="I482" t="s">
        <v>141</v>
      </c>
      <c r="J482">
        <v>2978156605</v>
      </c>
      <c r="K482" t="s">
        <v>142</v>
      </c>
      <c r="L482" t="s">
        <v>143</v>
      </c>
      <c r="M482" t="s">
        <v>144</v>
      </c>
      <c r="N482" t="s">
        <v>162</v>
      </c>
      <c r="O482" t="s">
        <v>163</v>
      </c>
      <c r="P482" t="s">
        <v>2110</v>
      </c>
      <c r="Q482" t="s">
        <v>25</v>
      </c>
      <c r="R482" t="s">
        <v>2228</v>
      </c>
      <c r="S482" t="s">
        <v>148</v>
      </c>
      <c r="T482" t="s">
        <v>149</v>
      </c>
      <c r="U482" t="s">
        <v>2111</v>
      </c>
      <c r="V482" t="s">
        <v>151</v>
      </c>
      <c r="W482" t="s">
        <v>152</v>
      </c>
      <c r="X482" t="s">
        <v>153</v>
      </c>
      <c r="Y482" t="s">
        <v>179</v>
      </c>
      <c r="Z482" t="s">
        <v>155</v>
      </c>
      <c r="AA482" t="s">
        <v>156</v>
      </c>
      <c r="AB482" t="s">
        <v>158</v>
      </c>
      <c r="AC482" t="s">
        <v>159</v>
      </c>
      <c r="AD482" t="s">
        <v>63</v>
      </c>
      <c r="AE482" t="s">
        <v>160</v>
      </c>
    </row>
    <row r="483" spans="1:31" x14ac:dyDescent="0.2">
      <c r="A483" t="s">
        <v>1486</v>
      </c>
      <c r="B483" t="s">
        <v>139</v>
      </c>
      <c r="C483" t="s">
        <v>63</v>
      </c>
      <c r="D483">
        <v>158</v>
      </c>
      <c r="E483">
        <v>8974121446</v>
      </c>
      <c r="F483" s="23">
        <f t="shared" si="7"/>
        <v>0.56088259037499999</v>
      </c>
      <c r="G483" t="s">
        <v>16</v>
      </c>
      <c r="H483" t="s">
        <v>1480</v>
      </c>
      <c r="I483" t="s">
        <v>141</v>
      </c>
      <c r="J483">
        <v>2859878962</v>
      </c>
      <c r="K483" t="s">
        <v>142</v>
      </c>
      <c r="L483" t="s">
        <v>143</v>
      </c>
      <c r="M483" t="s">
        <v>144</v>
      </c>
      <c r="N483" t="s">
        <v>162</v>
      </c>
      <c r="O483" t="s">
        <v>174</v>
      </c>
      <c r="P483" t="s">
        <v>1487</v>
      </c>
      <c r="Q483" t="s">
        <v>25</v>
      </c>
      <c r="R483" t="s">
        <v>2228</v>
      </c>
      <c r="S483" t="s">
        <v>148</v>
      </c>
      <c r="T483" t="s">
        <v>149</v>
      </c>
      <c r="U483" t="s">
        <v>1488</v>
      </c>
      <c r="V483" t="s">
        <v>151</v>
      </c>
      <c r="W483" t="s">
        <v>152</v>
      </c>
      <c r="X483" t="s">
        <v>153</v>
      </c>
      <c r="Y483" t="s">
        <v>179</v>
      </c>
      <c r="Z483" t="s">
        <v>155</v>
      </c>
      <c r="AA483" t="s">
        <v>156</v>
      </c>
      <c r="AB483" t="s">
        <v>158</v>
      </c>
      <c r="AC483" t="s">
        <v>159</v>
      </c>
      <c r="AD483" t="s">
        <v>63</v>
      </c>
      <c r="AE483" t="s">
        <v>160</v>
      </c>
    </row>
    <row r="484" spans="1:31" x14ac:dyDescent="0.2">
      <c r="A484" t="s">
        <v>1489</v>
      </c>
      <c r="B484" t="s">
        <v>139</v>
      </c>
      <c r="C484" t="s">
        <v>63</v>
      </c>
      <c r="D484">
        <v>158</v>
      </c>
      <c r="E484">
        <v>9789863122</v>
      </c>
      <c r="F484" s="23">
        <f t="shared" si="7"/>
        <v>0.61186644512499999</v>
      </c>
      <c r="G484" t="s">
        <v>16</v>
      </c>
      <c r="H484" t="s">
        <v>1480</v>
      </c>
      <c r="I484" t="s">
        <v>141</v>
      </c>
      <c r="J484">
        <v>3138744682</v>
      </c>
      <c r="K484" t="s">
        <v>142</v>
      </c>
      <c r="L484" t="s">
        <v>143</v>
      </c>
      <c r="M484" t="s">
        <v>144</v>
      </c>
      <c r="N484" t="s">
        <v>216</v>
      </c>
      <c r="O484" t="s">
        <v>163</v>
      </c>
      <c r="P484" t="s">
        <v>1490</v>
      </c>
      <c r="Q484" t="s">
        <v>25</v>
      </c>
      <c r="R484" t="s">
        <v>2228</v>
      </c>
      <c r="S484" t="s">
        <v>148</v>
      </c>
      <c r="T484" t="s">
        <v>149</v>
      </c>
      <c r="U484" t="s">
        <v>1491</v>
      </c>
      <c r="V484" t="s">
        <v>151</v>
      </c>
      <c r="W484" t="s">
        <v>152</v>
      </c>
      <c r="X484" t="s">
        <v>153</v>
      </c>
      <c r="Y484" t="s">
        <v>179</v>
      </c>
      <c r="Z484" t="s">
        <v>155</v>
      </c>
      <c r="AA484" t="s">
        <v>156</v>
      </c>
      <c r="AB484" t="s">
        <v>158</v>
      </c>
      <c r="AC484" t="s">
        <v>159</v>
      </c>
      <c r="AD484" t="s">
        <v>63</v>
      </c>
      <c r="AE484" t="s">
        <v>160</v>
      </c>
    </row>
    <row r="485" spans="1:31" x14ac:dyDescent="0.2">
      <c r="A485" t="s">
        <v>1492</v>
      </c>
      <c r="B485" t="s">
        <v>139</v>
      </c>
      <c r="C485" t="s">
        <v>63</v>
      </c>
      <c r="D485">
        <v>158</v>
      </c>
      <c r="E485">
        <v>9537359688</v>
      </c>
      <c r="F485" s="23">
        <f t="shared" si="7"/>
        <v>0.59608498050000003</v>
      </c>
      <c r="G485" t="s">
        <v>16</v>
      </c>
      <c r="H485" t="s">
        <v>1480</v>
      </c>
      <c r="I485" t="s">
        <v>141</v>
      </c>
      <c r="J485">
        <v>3077672889</v>
      </c>
      <c r="K485" t="s">
        <v>142</v>
      </c>
      <c r="L485" t="s">
        <v>143</v>
      </c>
      <c r="M485" t="s">
        <v>144</v>
      </c>
      <c r="N485" t="s">
        <v>191</v>
      </c>
      <c r="O485" t="s">
        <v>163</v>
      </c>
      <c r="P485" t="s">
        <v>1493</v>
      </c>
      <c r="Q485" t="s">
        <v>25</v>
      </c>
      <c r="R485" t="s">
        <v>2228</v>
      </c>
      <c r="S485" t="s">
        <v>148</v>
      </c>
      <c r="T485" t="s">
        <v>149</v>
      </c>
      <c r="U485" t="s">
        <v>1494</v>
      </c>
      <c r="V485" t="s">
        <v>151</v>
      </c>
      <c r="W485" t="s">
        <v>152</v>
      </c>
      <c r="X485" t="s">
        <v>153</v>
      </c>
      <c r="Y485" t="s">
        <v>179</v>
      </c>
      <c r="Z485" t="s">
        <v>155</v>
      </c>
      <c r="AA485" t="s">
        <v>156</v>
      </c>
      <c r="AB485" t="s">
        <v>158</v>
      </c>
      <c r="AC485" t="s">
        <v>159</v>
      </c>
      <c r="AD485" t="s">
        <v>63</v>
      </c>
      <c r="AE485" t="s">
        <v>160</v>
      </c>
    </row>
    <row r="486" spans="1:31" x14ac:dyDescent="0.2">
      <c r="A486" t="s">
        <v>1495</v>
      </c>
      <c r="B486" t="s">
        <v>139</v>
      </c>
      <c r="C486" t="s">
        <v>63</v>
      </c>
      <c r="D486">
        <v>158</v>
      </c>
      <c r="E486">
        <v>12938141418</v>
      </c>
      <c r="F486" s="23">
        <f t="shared" si="7"/>
        <v>0.80863383862500005</v>
      </c>
      <c r="G486" t="s">
        <v>16</v>
      </c>
      <c r="H486" t="s">
        <v>1480</v>
      </c>
      <c r="I486" t="s">
        <v>141</v>
      </c>
      <c r="J486">
        <v>4165555949</v>
      </c>
      <c r="K486" t="s">
        <v>142</v>
      </c>
      <c r="L486" t="s">
        <v>143</v>
      </c>
      <c r="M486" t="s">
        <v>167</v>
      </c>
      <c r="N486" t="s">
        <v>162</v>
      </c>
      <c r="O486" t="s">
        <v>163</v>
      </c>
      <c r="P486" t="s">
        <v>1496</v>
      </c>
      <c r="Q486" t="s">
        <v>25</v>
      </c>
      <c r="R486" t="s">
        <v>2228</v>
      </c>
      <c r="S486" t="s">
        <v>148</v>
      </c>
      <c r="T486" t="s">
        <v>149</v>
      </c>
      <c r="U486" t="s">
        <v>1497</v>
      </c>
      <c r="V486" t="s">
        <v>151</v>
      </c>
      <c r="W486" t="s">
        <v>152</v>
      </c>
      <c r="X486" t="s">
        <v>153</v>
      </c>
      <c r="Y486" t="s">
        <v>179</v>
      </c>
      <c r="Z486" t="s">
        <v>155</v>
      </c>
      <c r="AA486" t="s">
        <v>156</v>
      </c>
      <c r="AB486" t="s">
        <v>158</v>
      </c>
      <c r="AC486" t="s">
        <v>159</v>
      </c>
      <c r="AD486" t="s">
        <v>63</v>
      </c>
      <c r="AE486" t="s">
        <v>160</v>
      </c>
    </row>
    <row r="487" spans="1:31" x14ac:dyDescent="0.2">
      <c r="A487" t="s">
        <v>1498</v>
      </c>
      <c r="B487" t="s">
        <v>139</v>
      </c>
      <c r="C487" t="s">
        <v>63</v>
      </c>
      <c r="D487">
        <v>158</v>
      </c>
      <c r="E487">
        <v>12500065562</v>
      </c>
      <c r="F487" s="23">
        <f t="shared" si="7"/>
        <v>0.78125409762499998</v>
      </c>
      <c r="G487" t="s">
        <v>16</v>
      </c>
      <c r="H487" t="s">
        <v>1480</v>
      </c>
      <c r="I487" t="s">
        <v>141</v>
      </c>
      <c r="J487">
        <v>4011808710</v>
      </c>
      <c r="K487" t="s">
        <v>142</v>
      </c>
      <c r="L487" t="s">
        <v>143</v>
      </c>
      <c r="M487" t="s">
        <v>167</v>
      </c>
      <c r="N487" t="s">
        <v>162</v>
      </c>
      <c r="O487" t="s">
        <v>146</v>
      </c>
      <c r="P487" t="s">
        <v>1499</v>
      </c>
      <c r="Q487" t="s">
        <v>25</v>
      </c>
      <c r="R487" t="s">
        <v>2228</v>
      </c>
      <c r="S487" t="s">
        <v>148</v>
      </c>
      <c r="T487" t="s">
        <v>149</v>
      </c>
      <c r="U487" t="s">
        <v>1500</v>
      </c>
      <c r="V487" t="s">
        <v>151</v>
      </c>
      <c r="W487" t="s">
        <v>152</v>
      </c>
      <c r="X487" t="s">
        <v>153</v>
      </c>
      <c r="Y487" t="s">
        <v>179</v>
      </c>
      <c r="Z487" t="s">
        <v>155</v>
      </c>
      <c r="AA487" t="s">
        <v>156</v>
      </c>
      <c r="AB487" t="s">
        <v>158</v>
      </c>
      <c r="AC487" t="s">
        <v>159</v>
      </c>
      <c r="AD487" t="s">
        <v>63</v>
      </c>
      <c r="AE487" t="s">
        <v>160</v>
      </c>
    </row>
    <row r="488" spans="1:31" x14ac:dyDescent="0.2">
      <c r="A488" t="s">
        <v>1501</v>
      </c>
      <c r="B488" t="s">
        <v>139</v>
      </c>
      <c r="C488" t="s">
        <v>63</v>
      </c>
      <c r="D488">
        <v>158</v>
      </c>
      <c r="E488">
        <v>9208266386</v>
      </c>
      <c r="F488" s="23">
        <f t="shared" si="7"/>
        <v>0.575516649125</v>
      </c>
      <c r="G488" t="s">
        <v>16</v>
      </c>
      <c r="H488" t="s">
        <v>1480</v>
      </c>
      <c r="I488" t="s">
        <v>141</v>
      </c>
      <c r="J488">
        <v>2930636565</v>
      </c>
      <c r="K488" t="s">
        <v>142</v>
      </c>
      <c r="L488" t="s">
        <v>143</v>
      </c>
      <c r="M488" t="s">
        <v>144</v>
      </c>
      <c r="N488" t="s">
        <v>162</v>
      </c>
      <c r="O488" t="s">
        <v>174</v>
      </c>
      <c r="P488" t="s">
        <v>1502</v>
      </c>
      <c r="Q488" t="s">
        <v>25</v>
      </c>
      <c r="R488" t="s">
        <v>2228</v>
      </c>
      <c r="S488" t="s">
        <v>148</v>
      </c>
      <c r="T488" t="s">
        <v>149</v>
      </c>
      <c r="U488" t="s">
        <v>1503</v>
      </c>
      <c r="V488" t="s">
        <v>151</v>
      </c>
      <c r="W488" t="s">
        <v>152</v>
      </c>
      <c r="X488" t="s">
        <v>153</v>
      </c>
      <c r="Y488" t="s">
        <v>179</v>
      </c>
      <c r="Z488" t="s">
        <v>155</v>
      </c>
      <c r="AA488" t="s">
        <v>156</v>
      </c>
      <c r="AB488" t="s">
        <v>158</v>
      </c>
      <c r="AC488" t="s">
        <v>159</v>
      </c>
      <c r="AD488" t="s">
        <v>63</v>
      </c>
      <c r="AE488" t="s">
        <v>160</v>
      </c>
    </row>
    <row r="489" spans="1:31" x14ac:dyDescent="0.2">
      <c r="A489" t="s">
        <v>1504</v>
      </c>
      <c r="B489" t="s">
        <v>139</v>
      </c>
      <c r="C489" t="s">
        <v>63</v>
      </c>
      <c r="D489">
        <v>158</v>
      </c>
      <c r="E489">
        <v>8978581786</v>
      </c>
      <c r="F489" s="23">
        <f t="shared" si="7"/>
        <v>0.56116136162499997</v>
      </c>
      <c r="G489" t="s">
        <v>16</v>
      </c>
      <c r="H489" t="s">
        <v>1480</v>
      </c>
      <c r="I489" t="s">
        <v>141</v>
      </c>
      <c r="J489">
        <v>2873578496</v>
      </c>
      <c r="K489" t="s">
        <v>142</v>
      </c>
      <c r="L489" t="s">
        <v>143</v>
      </c>
      <c r="M489" t="s">
        <v>144</v>
      </c>
      <c r="N489" t="s">
        <v>216</v>
      </c>
      <c r="O489" t="s">
        <v>163</v>
      </c>
      <c r="P489" t="s">
        <v>1505</v>
      </c>
      <c r="Q489" t="s">
        <v>25</v>
      </c>
      <c r="R489" t="s">
        <v>2228</v>
      </c>
      <c r="S489" t="s">
        <v>148</v>
      </c>
      <c r="T489" t="s">
        <v>149</v>
      </c>
      <c r="U489" t="s">
        <v>1506</v>
      </c>
      <c r="V489" t="s">
        <v>151</v>
      </c>
      <c r="W489" t="s">
        <v>152</v>
      </c>
      <c r="X489" t="s">
        <v>153</v>
      </c>
      <c r="Y489" t="s">
        <v>179</v>
      </c>
      <c r="Z489" t="s">
        <v>155</v>
      </c>
      <c r="AA489" t="s">
        <v>156</v>
      </c>
      <c r="AB489" t="s">
        <v>158</v>
      </c>
      <c r="AC489" t="s">
        <v>159</v>
      </c>
      <c r="AD489" t="s">
        <v>63</v>
      </c>
      <c r="AE489" t="s">
        <v>160</v>
      </c>
    </row>
    <row r="490" spans="1:31" x14ac:dyDescent="0.2">
      <c r="A490" t="s">
        <v>2203</v>
      </c>
      <c r="B490" t="s">
        <v>139</v>
      </c>
      <c r="C490" t="s">
        <v>63</v>
      </c>
      <c r="D490">
        <v>158</v>
      </c>
      <c r="E490">
        <v>13276244512</v>
      </c>
      <c r="F490" s="23">
        <f t="shared" si="7"/>
        <v>0.82976528199999999</v>
      </c>
      <c r="G490" t="s">
        <v>16</v>
      </c>
      <c r="H490" t="s">
        <v>1480</v>
      </c>
      <c r="I490" t="s">
        <v>141</v>
      </c>
      <c r="J490">
        <v>4204769581</v>
      </c>
      <c r="K490" t="s">
        <v>142</v>
      </c>
      <c r="L490" t="s">
        <v>143</v>
      </c>
      <c r="M490" t="s">
        <v>167</v>
      </c>
      <c r="N490" t="s">
        <v>162</v>
      </c>
      <c r="O490" t="s">
        <v>146</v>
      </c>
      <c r="P490" t="s">
        <v>2204</v>
      </c>
      <c r="Q490" t="s">
        <v>25</v>
      </c>
      <c r="R490" t="s">
        <v>2228</v>
      </c>
      <c r="S490" t="s">
        <v>148</v>
      </c>
      <c r="T490" t="s">
        <v>149</v>
      </c>
      <c r="U490" t="s">
        <v>2205</v>
      </c>
      <c r="V490" t="s">
        <v>151</v>
      </c>
      <c r="W490" t="s">
        <v>152</v>
      </c>
      <c r="X490" t="s">
        <v>153</v>
      </c>
      <c r="Y490" t="s">
        <v>179</v>
      </c>
      <c r="Z490" t="s">
        <v>155</v>
      </c>
      <c r="AA490" t="s">
        <v>156</v>
      </c>
      <c r="AB490" t="s">
        <v>158</v>
      </c>
      <c r="AC490" t="s">
        <v>159</v>
      </c>
      <c r="AD490" t="s">
        <v>63</v>
      </c>
      <c r="AE490" t="s">
        <v>160</v>
      </c>
    </row>
    <row r="491" spans="1:31" x14ac:dyDescent="0.2">
      <c r="A491" t="s">
        <v>1507</v>
      </c>
      <c r="B491" t="s">
        <v>139</v>
      </c>
      <c r="C491" t="s">
        <v>63</v>
      </c>
      <c r="D491">
        <v>158</v>
      </c>
      <c r="E491">
        <v>12881993590</v>
      </c>
      <c r="F491" s="23">
        <f t="shared" si="7"/>
        <v>0.80512459937500003</v>
      </c>
      <c r="G491" t="s">
        <v>16</v>
      </c>
      <c r="H491" t="s">
        <v>1480</v>
      </c>
      <c r="I491" t="s">
        <v>141</v>
      </c>
      <c r="J491">
        <v>4069071031</v>
      </c>
      <c r="K491" t="s">
        <v>142</v>
      </c>
      <c r="L491" t="s">
        <v>143</v>
      </c>
      <c r="M491" t="s">
        <v>167</v>
      </c>
      <c r="N491" t="s">
        <v>162</v>
      </c>
      <c r="O491" t="s">
        <v>146</v>
      </c>
      <c r="P491" t="s">
        <v>1508</v>
      </c>
      <c r="Q491" t="s">
        <v>25</v>
      </c>
      <c r="R491" t="s">
        <v>2228</v>
      </c>
      <c r="S491" t="s">
        <v>148</v>
      </c>
      <c r="T491" t="s">
        <v>149</v>
      </c>
      <c r="U491" t="s">
        <v>1509</v>
      </c>
      <c r="V491" t="s">
        <v>151</v>
      </c>
      <c r="W491" t="s">
        <v>152</v>
      </c>
      <c r="X491" t="s">
        <v>153</v>
      </c>
      <c r="Y491" t="s">
        <v>179</v>
      </c>
      <c r="Z491" t="s">
        <v>155</v>
      </c>
      <c r="AA491" t="s">
        <v>156</v>
      </c>
      <c r="AB491" t="s">
        <v>158</v>
      </c>
      <c r="AC491" t="s">
        <v>159</v>
      </c>
      <c r="AD491" t="s">
        <v>63</v>
      </c>
      <c r="AE491" t="s">
        <v>160</v>
      </c>
    </row>
    <row r="492" spans="1:31" x14ac:dyDescent="0.2">
      <c r="A492" t="s">
        <v>1510</v>
      </c>
      <c r="B492" t="s">
        <v>139</v>
      </c>
      <c r="C492" t="s">
        <v>63</v>
      </c>
      <c r="D492">
        <v>158</v>
      </c>
      <c r="E492">
        <v>12231460032</v>
      </c>
      <c r="F492" s="23">
        <f t="shared" si="7"/>
        <v>0.76446625199999996</v>
      </c>
      <c r="G492" t="s">
        <v>16</v>
      </c>
      <c r="H492" t="s">
        <v>1480</v>
      </c>
      <c r="I492" t="s">
        <v>141</v>
      </c>
      <c r="J492">
        <v>3900241796</v>
      </c>
      <c r="K492" t="s">
        <v>142</v>
      </c>
      <c r="L492" t="s">
        <v>143</v>
      </c>
      <c r="M492" t="s">
        <v>144</v>
      </c>
      <c r="N492" t="s">
        <v>162</v>
      </c>
      <c r="O492" t="s">
        <v>174</v>
      </c>
      <c r="P492" t="s">
        <v>1511</v>
      </c>
      <c r="Q492" t="s">
        <v>25</v>
      </c>
      <c r="R492" t="s">
        <v>2228</v>
      </c>
      <c r="S492" t="s">
        <v>148</v>
      </c>
      <c r="T492" t="s">
        <v>149</v>
      </c>
      <c r="U492" t="s">
        <v>1512</v>
      </c>
      <c r="V492" t="s">
        <v>151</v>
      </c>
      <c r="W492" t="s">
        <v>152</v>
      </c>
      <c r="X492" t="s">
        <v>153</v>
      </c>
      <c r="Y492" t="s">
        <v>179</v>
      </c>
      <c r="Z492" t="s">
        <v>155</v>
      </c>
      <c r="AA492" t="s">
        <v>156</v>
      </c>
      <c r="AB492" t="s">
        <v>158</v>
      </c>
      <c r="AC492" t="s">
        <v>159</v>
      </c>
      <c r="AD492" t="s">
        <v>63</v>
      </c>
      <c r="AE492" t="s">
        <v>160</v>
      </c>
    </row>
    <row r="493" spans="1:31" x14ac:dyDescent="0.2">
      <c r="A493" t="s">
        <v>1513</v>
      </c>
      <c r="B493" t="s">
        <v>139</v>
      </c>
      <c r="C493" t="s">
        <v>63</v>
      </c>
      <c r="D493">
        <v>158</v>
      </c>
      <c r="E493">
        <v>12460824208</v>
      </c>
      <c r="F493" s="23">
        <f t="shared" si="7"/>
        <v>0.778801513</v>
      </c>
      <c r="G493" t="s">
        <v>16</v>
      </c>
      <c r="H493" t="s">
        <v>1480</v>
      </c>
      <c r="I493" t="s">
        <v>141</v>
      </c>
      <c r="J493">
        <v>3953134907</v>
      </c>
      <c r="K493" t="s">
        <v>142</v>
      </c>
      <c r="L493" t="s">
        <v>143</v>
      </c>
      <c r="M493" t="s">
        <v>144</v>
      </c>
      <c r="N493" t="s">
        <v>191</v>
      </c>
      <c r="O493" t="s">
        <v>163</v>
      </c>
      <c r="P493" t="s">
        <v>1514</v>
      </c>
      <c r="Q493" t="s">
        <v>25</v>
      </c>
      <c r="R493" t="s">
        <v>2228</v>
      </c>
      <c r="S493" t="s">
        <v>148</v>
      </c>
      <c r="T493" t="s">
        <v>149</v>
      </c>
      <c r="U493" t="s">
        <v>1515</v>
      </c>
      <c r="V493" t="s">
        <v>151</v>
      </c>
      <c r="W493" t="s">
        <v>152</v>
      </c>
      <c r="X493" t="s">
        <v>153</v>
      </c>
      <c r="Y493" t="s">
        <v>179</v>
      </c>
      <c r="Z493" t="s">
        <v>155</v>
      </c>
      <c r="AA493" t="s">
        <v>156</v>
      </c>
      <c r="AB493" t="s">
        <v>158</v>
      </c>
      <c r="AC493" t="s">
        <v>159</v>
      </c>
      <c r="AD493" t="s">
        <v>63</v>
      </c>
      <c r="AE493" t="s">
        <v>160</v>
      </c>
    </row>
    <row r="494" spans="1:31" x14ac:dyDescent="0.2">
      <c r="A494" t="s">
        <v>1516</v>
      </c>
      <c r="B494" t="s">
        <v>139</v>
      </c>
      <c r="C494" t="s">
        <v>63</v>
      </c>
      <c r="D494">
        <v>158</v>
      </c>
      <c r="E494">
        <v>12216157100</v>
      </c>
      <c r="F494" s="23">
        <f t="shared" si="7"/>
        <v>0.76350981875000001</v>
      </c>
      <c r="G494" t="s">
        <v>16</v>
      </c>
      <c r="H494" t="s">
        <v>1480</v>
      </c>
      <c r="I494" t="s">
        <v>141</v>
      </c>
      <c r="J494">
        <v>3879846126</v>
      </c>
      <c r="K494" t="s">
        <v>142</v>
      </c>
      <c r="L494" t="s">
        <v>143</v>
      </c>
      <c r="M494" t="s">
        <v>167</v>
      </c>
      <c r="N494" t="s">
        <v>173</v>
      </c>
      <c r="O494" t="s">
        <v>174</v>
      </c>
      <c r="P494" t="s">
        <v>1517</v>
      </c>
      <c r="Q494" t="s">
        <v>25</v>
      </c>
      <c r="R494" t="s">
        <v>2228</v>
      </c>
      <c r="S494" t="s">
        <v>148</v>
      </c>
      <c r="T494" t="s">
        <v>149</v>
      </c>
      <c r="U494" t="s">
        <v>1518</v>
      </c>
      <c r="V494" t="s">
        <v>151</v>
      </c>
      <c r="W494" t="s">
        <v>152</v>
      </c>
      <c r="X494" t="s">
        <v>153</v>
      </c>
      <c r="Y494" t="s">
        <v>179</v>
      </c>
      <c r="Z494" t="s">
        <v>155</v>
      </c>
      <c r="AA494" t="s">
        <v>156</v>
      </c>
      <c r="AB494" t="s">
        <v>158</v>
      </c>
      <c r="AC494" t="s">
        <v>159</v>
      </c>
      <c r="AD494" t="s">
        <v>63</v>
      </c>
      <c r="AE494" t="s">
        <v>160</v>
      </c>
    </row>
    <row r="495" spans="1:31" x14ac:dyDescent="0.2">
      <c r="A495" t="s">
        <v>1519</v>
      </c>
      <c r="B495" t="s">
        <v>139</v>
      </c>
      <c r="C495" t="s">
        <v>63</v>
      </c>
      <c r="D495">
        <v>158</v>
      </c>
      <c r="E495">
        <v>12531112404</v>
      </c>
      <c r="F495" s="23">
        <f t="shared" si="7"/>
        <v>0.78319452525</v>
      </c>
      <c r="G495" t="s">
        <v>16</v>
      </c>
      <c r="H495" t="s">
        <v>1480</v>
      </c>
      <c r="I495" t="s">
        <v>141</v>
      </c>
      <c r="J495">
        <v>3990572656</v>
      </c>
      <c r="K495" t="s">
        <v>142</v>
      </c>
      <c r="L495" t="s">
        <v>143</v>
      </c>
      <c r="M495" t="s">
        <v>144</v>
      </c>
      <c r="N495" t="s">
        <v>216</v>
      </c>
      <c r="O495" t="s">
        <v>163</v>
      </c>
      <c r="P495" t="s">
        <v>1520</v>
      </c>
      <c r="Q495" t="s">
        <v>25</v>
      </c>
      <c r="R495" t="s">
        <v>2228</v>
      </c>
      <c r="S495" t="s">
        <v>148</v>
      </c>
      <c r="T495" t="s">
        <v>149</v>
      </c>
      <c r="U495" t="s">
        <v>1521</v>
      </c>
      <c r="V495" t="s">
        <v>151</v>
      </c>
      <c r="W495" t="s">
        <v>152</v>
      </c>
      <c r="X495" t="s">
        <v>153</v>
      </c>
      <c r="Y495" t="s">
        <v>179</v>
      </c>
      <c r="Z495" t="s">
        <v>155</v>
      </c>
      <c r="AA495" t="s">
        <v>156</v>
      </c>
      <c r="AB495" t="s">
        <v>158</v>
      </c>
      <c r="AC495" t="s">
        <v>159</v>
      </c>
      <c r="AD495" t="s">
        <v>63</v>
      </c>
      <c r="AE495" t="s">
        <v>160</v>
      </c>
    </row>
    <row r="496" spans="1:31" x14ac:dyDescent="0.2">
      <c r="A496" t="s">
        <v>1522</v>
      </c>
      <c r="B496" t="s">
        <v>139</v>
      </c>
      <c r="C496" t="s">
        <v>63</v>
      </c>
      <c r="D496">
        <v>158</v>
      </c>
      <c r="E496">
        <v>8243471618</v>
      </c>
      <c r="F496" s="23">
        <f t="shared" si="7"/>
        <v>0.51521697612499995</v>
      </c>
      <c r="G496" t="s">
        <v>16</v>
      </c>
      <c r="H496" t="s">
        <v>1480</v>
      </c>
      <c r="I496" t="s">
        <v>141</v>
      </c>
      <c r="J496">
        <v>2628250171</v>
      </c>
      <c r="K496" t="s">
        <v>142</v>
      </c>
      <c r="L496" t="s">
        <v>143</v>
      </c>
      <c r="M496" t="s">
        <v>144</v>
      </c>
      <c r="N496" t="s">
        <v>216</v>
      </c>
      <c r="O496" t="s">
        <v>163</v>
      </c>
      <c r="P496" t="s">
        <v>1523</v>
      </c>
      <c r="Q496" t="s">
        <v>25</v>
      </c>
      <c r="R496" t="s">
        <v>2228</v>
      </c>
      <c r="S496" t="s">
        <v>148</v>
      </c>
      <c r="T496" t="s">
        <v>149</v>
      </c>
      <c r="U496" t="s">
        <v>1524</v>
      </c>
      <c r="V496" t="s">
        <v>151</v>
      </c>
      <c r="W496" t="s">
        <v>152</v>
      </c>
      <c r="X496" t="s">
        <v>153</v>
      </c>
      <c r="Y496" t="s">
        <v>179</v>
      </c>
      <c r="Z496" t="s">
        <v>155</v>
      </c>
      <c r="AA496" t="s">
        <v>156</v>
      </c>
      <c r="AB496" t="s">
        <v>158</v>
      </c>
      <c r="AC496" t="s">
        <v>159</v>
      </c>
      <c r="AD496" t="s">
        <v>63</v>
      </c>
      <c r="AE496" t="s">
        <v>160</v>
      </c>
    </row>
    <row r="497" spans="1:31" x14ac:dyDescent="0.2">
      <c r="A497" t="s">
        <v>1525</v>
      </c>
      <c r="B497" t="s">
        <v>139</v>
      </c>
      <c r="C497" t="s">
        <v>63</v>
      </c>
      <c r="D497">
        <v>158</v>
      </c>
      <c r="E497">
        <v>8425680378</v>
      </c>
      <c r="F497" s="23">
        <f t="shared" si="7"/>
        <v>0.52660502362499995</v>
      </c>
      <c r="G497" t="s">
        <v>16</v>
      </c>
      <c r="H497" t="s">
        <v>1480</v>
      </c>
      <c r="I497" t="s">
        <v>141</v>
      </c>
      <c r="J497">
        <v>2674934906</v>
      </c>
      <c r="K497" t="s">
        <v>142</v>
      </c>
      <c r="L497" t="s">
        <v>143</v>
      </c>
      <c r="M497" t="s">
        <v>167</v>
      </c>
      <c r="N497" t="s">
        <v>162</v>
      </c>
      <c r="O497" t="s">
        <v>146</v>
      </c>
      <c r="P497" t="s">
        <v>1526</v>
      </c>
      <c r="Q497" t="s">
        <v>25</v>
      </c>
      <c r="R497" t="s">
        <v>2228</v>
      </c>
      <c r="S497" t="s">
        <v>148</v>
      </c>
      <c r="T497" t="s">
        <v>149</v>
      </c>
      <c r="U497" t="s">
        <v>1527</v>
      </c>
      <c r="V497" t="s">
        <v>151</v>
      </c>
      <c r="W497" t="s">
        <v>152</v>
      </c>
      <c r="X497" t="s">
        <v>153</v>
      </c>
      <c r="Y497" t="s">
        <v>179</v>
      </c>
      <c r="Z497" t="s">
        <v>155</v>
      </c>
      <c r="AA497" t="s">
        <v>156</v>
      </c>
      <c r="AB497" t="s">
        <v>158</v>
      </c>
      <c r="AC497" t="s">
        <v>159</v>
      </c>
      <c r="AD497" t="s">
        <v>63</v>
      </c>
      <c r="AE497" t="s">
        <v>160</v>
      </c>
    </row>
    <row r="498" spans="1:31" x14ac:dyDescent="0.2">
      <c r="A498" t="s">
        <v>1528</v>
      </c>
      <c r="B498" t="s">
        <v>139</v>
      </c>
      <c r="C498" t="s">
        <v>63</v>
      </c>
      <c r="D498">
        <v>158</v>
      </c>
      <c r="E498">
        <v>8240433594</v>
      </c>
      <c r="F498" s="23">
        <f t="shared" si="7"/>
        <v>0.51502709962500004</v>
      </c>
      <c r="G498" t="s">
        <v>16</v>
      </c>
      <c r="H498" t="s">
        <v>1480</v>
      </c>
      <c r="I498" t="s">
        <v>141</v>
      </c>
      <c r="J498">
        <v>2618099415</v>
      </c>
      <c r="K498" t="s">
        <v>142</v>
      </c>
      <c r="L498" t="s">
        <v>143</v>
      </c>
      <c r="M498" t="s">
        <v>167</v>
      </c>
      <c r="N498" t="s">
        <v>162</v>
      </c>
      <c r="O498" t="s">
        <v>163</v>
      </c>
      <c r="P498" t="s">
        <v>1529</v>
      </c>
      <c r="Q498" t="s">
        <v>25</v>
      </c>
      <c r="R498" t="s">
        <v>2228</v>
      </c>
      <c r="S498" t="s">
        <v>148</v>
      </c>
      <c r="T498" t="s">
        <v>149</v>
      </c>
      <c r="U498" t="s">
        <v>1530</v>
      </c>
      <c r="V498" t="s">
        <v>151</v>
      </c>
      <c r="W498" t="s">
        <v>152</v>
      </c>
      <c r="X498" t="s">
        <v>153</v>
      </c>
      <c r="Y498" t="s">
        <v>179</v>
      </c>
      <c r="Z498" t="s">
        <v>155</v>
      </c>
      <c r="AA498" t="s">
        <v>156</v>
      </c>
      <c r="AB498" t="s">
        <v>158</v>
      </c>
      <c r="AC498" t="s">
        <v>159</v>
      </c>
      <c r="AD498" t="s">
        <v>63</v>
      </c>
      <c r="AE498" t="s">
        <v>160</v>
      </c>
    </row>
    <row r="499" spans="1:31" x14ac:dyDescent="0.2">
      <c r="A499" t="s">
        <v>1531</v>
      </c>
      <c r="B499" t="s">
        <v>139</v>
      </c>
      <c r="C499" t="s">
        <v>63</v>
      </c>
      <c r="D499">
        <v>158</v>
      </c>
      <c r="E499">
        <v>8521761284</v>
      </c>
      <c r="F499" s="23">
        <f t="shared" si="7"/>
        <v>0.53261008025000001</v>
      </c>
      <c r="G499" t="s">
        <v>16</v>
      </c>
      <c r="H499" t="s">
        <v>1480</v>
      </c>
      <c r="I499" t="s">
        <v>141</v>
      </c>
      <c r="J499">
        <v>2715844717</v>
      </c>
      <c r="K499" t="s">
        <v>142</v>
      </c>
      <c r="L499" t="s">
        <v>143</v>
      </c>
      <c r="M499" t="s">
        <v>144</v>
      </c>
      <c r="N499" t="s">
        <v>162</v>
      </c>
      <c r="O499" t="s">
        <v>174</v>
      </c>
      <c r="P499" t="s">
        <v>1532</v>
      </c>
      <c r="Q499" t="s">
        <v>25</v>
      </c>
      <c r="R499" t="s">
        <v>2228</v>
      </c>
      <c r="S499" t="s">
        <v>148</v>
      </c>
      <c r="T499" t="s">
        <v>149</v>
      </c>
      <c r="U499" t="s">
        <v>1533</v>
      </c>
      <c r="V499" t="s">
        <v>151</v>
      </c>
      <c r="W499" t="s">
        <v>152</v>
      </c>
      <c r="X499" t="s">
        <v>153</v>
      </c>
      <c r="Y499" t="s">
        <v>179</v>
      </c>
      <c r="Z499" t="s">
        <v>155</v>
      </c>
      <c r="AA499" t="s">
        <v>156</v>
      </c>
      <c r="AB499" t="s">
        <v>158</v>
      </c>
      <c r="AC499" t="s">
        <v>159</v>
      </c>
      <c r="AD499" t="s">
        <v>63</v>
      </c>
      <c r="AE499" t="s">
        <v>160</v>
      </c>
    </row>
    <row r="500" spans="1:31" x14ac:dyDescent="0.2">
      <c r="A500" t="s">
        <v>1534</v>
      </c>
      <c r="B500" t="s">
        <v>139</v>
      </c>
      <c r="C500" t="s">
        <v>63</v>
      </c>
      <c r="D500">
        <v>158</v>
      </c>
      <c r="E500">
        <v>12886340012</v>
      </c>
      <c r="F500" s="23">
        <f t="shared" si="7"/>
        <v>0.80539625074999999</v>
      </c>
      <c r="G500" t="s">
        <v>16</v>
      </c>
      <c r="H500" t="s">
        <v>1480</v>
      </c>
      <c r="I500" t="s">
        <v>141</v>
      </c>
      <c r="J500">
        <v>4086100299</v>
      </c>
      <c r="K500" t="s">
        <v>142</v>
      </c>
      <c r="L500" t="s">
        <v>143</v>
      </c>
      <c r="M500" t="s">
        <v>167</v>
      </c>
      <c r="N500" t="s">
        <v>162</v>
      </c>
      <c r="O500" t="s">
        <v>146</v>
      </c>
      <c r="P500" t="s">
        <v>1535</v>
      </c>
      <c r="Q500" t="s">
        <v>25</v>
      </c>
      <c r="R500" t="s">
        <v>2228</v>
      </c>
      <c r="S500" t="s">
        <v>148</v>
      </c>
      <c r="T500" t="s">
        <v>149</v>
      </c>
      <c r="U500" t="s">
        <v>1536</v>
      </c>
      <c r="V500" t="s">
        <v>151</v>
      </c>
      <c r="W500" t="s">
        <v>152</v>
      </c>
      <c r="X500" t="s">
        <v>153</v>
      </c>
      <c r="Y500" t="s">
        <v>179</v>
      </c>
      <c r="Z500" t="s">
        <v>155</v>
      </c>
      <c r="AA500" t="s">
        <v>156</v>
      </c>
      <c r="AB500" t="s">
        <v>158</v>
      </c>
      <c r="AC500" t="s">
        <v>159</v>
      </c>
      <c r="AD500" t="s">
        <v>63</v>
      </c>
      <c r="AE500" t="s">
        <v>160</v>
      </c>
    </row>
    <row r="501" spans="1:31" x14ac:dyDescent="0.2">
      <c r="A501" t="s">
        <v>1537</v>
      </c>
      <c r="B501" t="s">
        <v>139</v>
      </c>
      <c r="C501" t="s">
        <v>63</v>
      </c>
      <c r="D501">
        <v>158</v>
      </c>
      <c r="E501">
        <v>13155040974</v>
      </c>
      <c r="F501" s="23">
        <f t="shared" si="7"/>
        <v>0.82219006087500002</v>
      </c>
      <c r="G501" t="s">
        <v>16</v>
      </c>
      <c r="H501" t="s">
        <v>1480</v>
      </c>
      <c r="I501" t="s">
        <v>141</v>
      </c>
      <c r="J501">
        <v>4151090990</v>
      </c>
      <c r="K501" t="s">
        <v>142</v>
      </c>
      <c r="L501" t="s">
        <v>143</v>
      </c>
      <c r="M501" t="s">
        <v>144</v>
      </c>
      <c r="N501" t="s">
        <v>162</v>
      </c>
      <c r="O501" t="s">
        <v>163</v>
      </c>
      <c r="P501" t="s">
        <v>1538</v>
      </c>
      <c r="Q501" t="s">
        <v>25</v>
      </c>
      <c r="R501" t="s">
        <v>2228</v>
      </c>
      <c r="S501" t="s">
        <v>148</v>
      </c>
      <c r="T501" t="s">
        <v>149</v>
      </c>
      <c r="U501" t="s">
        <v>1539</v>
      </c>
      <c r="V501" t="s">
        <v>151</v>
      </c>
      <c r="W501" t="s">
        <v>152</v>
      </c>
      <c r="X501" t="s">
        <v>153</v>
      </c>
      <c r="Y501" t="s">
        <v>179</v>
      </c>
      <c r="Z501" t="s">
        <v>155</v>
      </c>
      <c r="AA501" t="s">
        <v>156</v>
      </c>
      <c r="AB501" t="s">
        <v>158</v>
      </c>
      <c r="AC501" t="s">
        <v>159</v>
      </c>
      <c r="AD501" t="s">
        <v>63</v>
      </c>
      <c r="AE501" t="s">
        <v>160</v>
      </c>
    </row>
    <row r="502" spans="1:31" x14ac:dyDescent="0.2">
      <c r="A502" t="s">
        <v>1540</v>
      </c>
      <c r="B502" t="s">
        <v>139</v>
      </c>
      <c r="C502" t="s">
        <v>63</v>
      </c>
      <c r="D502">
        <v>158</v>
      </c>
      <c r="E502">
        <v>8638528814</v>
      </c>
      <c r="F502" s="23">
        <f t="shared" si="7"/>
        <v>0.53990805087500005</v>
      </c>
      <c r="G502" t="s">
        <v>16</v>
      </c>
      <c r="H502" t="s">
        <v>1480</v>
      </c>
      <c r="I502" t="s">
        <v>141</v>
      </c>
      <c r="J502">
        <v>2786134193</v>
      </c>
      <c r="K502" t="s">
        <v>142</v>
      </c>
      <c r="L502" t="s">
        <v>143</v>
      </c>
      <c r="M502" t="s">
        <v>144</v>
      </c>
      <c r="N502" t="s">
        <v>162</v>
      </c>
      <c r="O502" t="s">
        <v>163</v>
      </c>
      <c r="P502" t="s">
        <v>1541</v>
      </c>
      <c r="Q502" t="s">
        <v>25</v>
      </c>
      <c r="R502" t="s">
        <v>2228</v>
      </c>
      <c r="S502" t="s">
        <v>148</v>
      </c>
      <c r="T502" t="s">
        <v>149</v>
      </c>
      <c r="U502" t="s">
        <v>1542</v>
      </c>
      <c r="V502" t="s">
        <v>151</v>
      </c>
      <c r="W502" t="s">
        <v>152</v>
      </c>
      <c r="X502" t="s">
        <v>153</v>
      </c>
      <c r="Y502" t="s">
        <v>179</v>
      </c>
      <c r="Z502" t="s">
        <v>155</v>
      </c>
      <c r="AA502" t="s">
        <v>156</v>
      </c>
      <c r="AB502" t="s">
        <v>158</v>
      </c>
      <c r="AC502" t="s">
        <v>159</v>
      </c>
      <c r="AD502" t="s">
        <v>63</v>
      </c>
      <c r="AE502" t="s">
        <v>160</v>
      </c>
    </row>
    <row r="503" spans="1:31" x14ac:dyDescent="0.2">
      <c r="A503" t="s">
        <v>1543</v>
      </c>
      <c r="B503" t="s">
        <v>139</v>
      </c>
      <c r="C503" t="s">
        <v>63</v>
      </c>
      <c r="D503">
        <v>158</v>
      </c>
      <c r="E503">
        <v>8303330708</v>
      </c>
      <c r="F503" s="23">
        <f t="shared" si="7"/>
        <v>0.51895816925000005</v>
      </c>
      <c r="G503" t="s">
        <v>16</v>
      </c>
      <c r="H503" t="s">
        <v>1480</v>
      </c>
      <c r="I503" t="s">
        <v>141</v>
      </c>
      <c r="J503">
        <v>2670038572</v>
      </c>
      <c r="K503" t="s">
        <v>142</v>
      </c>
      <c r="L503" t="s">
        <v>143</v>
      </c>
      <c r="M503" t="s">
        <v>167</v>
      </c>
      <c r="N503" t="s">
        <v>216</v>
      </c>
      <c r="O503" t="s">
        <v>163</v>
      </c>
      <c r="P503" t="s">
        <v>1544</v>
      </c>
      <c r="Q503" t="s">
        <v>25</v>
      </c>
      <c r="R503" t="s">
        <v>2228</v>
      </c>
      <c r="S503" t="s">
        <v>148</v>
      </c>
      <c r="T503" t="s">
        <v>149</v>
      </c>
      <c r="U503" t="s">
        <v>1545</v>
      </c>
      <c r="V503" t="s">
        <v>151</v>
      </c>
      <c r="W503" t="s">
        <v>152</v>
      </c>
      <c r="X503" t="s">
        <v>153</v>
      </c>
      <c r="Y503" t="s">
        <v>179</v>
      </c>
      <c r="Z503" t="s">
        <v>155</v>
      </c>
      <c r="AA503" t="s">
        <v>156</v>
      </c>
      <c r="AB503" t="s">
        <v>158</v>
      </c>
      <c r="AC503" t="s">
        <v>159</v>
      </c>
      <c r="AD503" t="s">
        <v>63</v>
      </c>
      <c r="AE503" t="s">
        <v>160</v>
      </c>
    </row>
    <row r="504" spans="1:31" x14ac:dyDescent="0.2">
      <c r="A504" t="s">
        <v>1546</v>
      </c>
      <c r="B504" t="s">
        <v>139</v>
      </c>
      <c r="C504" t="s">
        <v>63</v>
      </c>
      <c r="D504">
        <v>158</v>
      </c>
      <c r="E504">
        <v>8530568046</v>
      </c>
      <c r="F504" s="23">
        <f t="shared" si="7"/>
        <v>0.53316050287500005</v>
      </c>
      <c r="G504" t="s">
        <v>16</v>
      </c>
      <c r="H504" t="s">
        <v>1480</v>
      </c>
      <c r="I504" t="s">
        <v>141</v>
      </c>
      <c r="J504">
        <v>2740702964</v>
      </c>
      <c r="K504" t="s">
        <v>142</v>
      </c>
      <c r="L504" t="s">
        <v>143</v>
      </c>
      <c r="M504" t="s">
        <v>144</v>
      </c>
      <c r="N504" t="s">
        <v>145</v>
      </c>
      <c r="O504" t="s">
        <v>163</v>
      </c>
      <c r="P504" t="s">
        <v>1547</v>
      </c>
      <c r="Q504" t="s">
        <v>25</v>
      </c>
      <c r="R504" t="s">
        <v>2228</v>
      </c>
      <c r="S504" t="s">
        <v>148</v>
      </c>
      <c r="T504" t="s">
        <v>149</v>
      </c>
      <c r="U504" t="s">
        <v>1548</v>
      </c>
      <c r="V504" t="s">
        <v>151</v>
      </c>
      <c r="W504" t="s">
        <v>152</v>
      </c>
      <c r="X504" t="s">
        <v>153</v>
      </c>
      <c r="Y504" t="s">
        <v>179</v>
      </c>
      <c r="Z504" t="s">
        <v>155</v>
      </c>
      <c r="AA504" t="s">
        <v>156</v>
      </c>
      <c r="AB504" t="s">
        <v>158</v>
      </c>
      <c r="AC504" t="s">
        <v>159</v>
      </c>
      <c r="AD504" t="s">
        <v>63</v>
      </c>
      <c r="AE504" t="s">
        <v>160</v>
      </c>
    </row>
    <row r="505" spans="1:31" x14ac:dyDescent="0.2">
      <c r="A505" t="s">
        <v>1549</v>
      </c>
      <c r="B505" t="s">
        <v>139</v>
      </c>
      <c r="C505" t="s">
        <v>63</v>
      </c>
      <c r="D505">
        <v>158</v>
      </c>
      <c r="E505">
        <v>8303837572</v>
      </c>
      <c r="F505" s="23">
        <f t="shared" si="7"/>
        <v>0.51898984825000005</v>
      </c>
      <c r="G505" t="s">
        <v>16</v>
      </c>
      <c r="H505" t="s">
        <v>1480</v>
      </c>
      <c r="I505" t="s">
        <v>141</v>
      </c>
      <c r="J505">
        <v>2679497156</v>
      </c>
      <c r="K505" t="s">
        <v>142</v>
      </c>
      <c r="L505" t="s">
        <v>143</v>
      </c>
      <c r="M505" t="s">
        <v>167</v>
      </c>
      <c r="N505" t="s">
        <v>162</v>
      </c>
      <c r="O505" t="s">
        <v>146</v>
      </c>
      <c r="P505" t="s">
        <v>1550</v>
      </c>
      <c r="Q505" t="s">
        <v>25</v>
      </c>
      <c r="R505" t="s">
        <v>2228</v>
      </c>
      <c r="S505" t="s">
        <v>148</v>
      </c>
      <c r="T505" t="s">
        <v>149</v>
      </c>
      <c r="U505" t="s">
        <v>1551</v>
      </c>
      <c r="V505" t="s">
        <v>151</v>
      </c>
      <c r="W505" t="s">
        <v>152</v>
      </c>
      <c r="X505" t="s">
        <v>153</v>
      </c>
      <c r="Y505" t="s">
        <v>179</v>
      </c>
      <c r="Z505" t="s">
        <v>155</v>
      </c>
      <c r="AA505" t="s">
        <v>156</v>
      </c>
      <c r="AB505" t="s">
        <v>158</v>
      </c>
      <c r="AC505" t="s">
        <v>159</v>
      </c>
      <c r="AD505" t="s">
        <v>63</v>
      </c>
      <c r="AE505" t="s">
        <v>160</v>
      </c>
    </row>
    <row r="506" spans="1:31" x14ac:dyDescent="0.2">
      <c r="A506" t="s">
        <v>1552</v>
      </c>
      <c r="B506" t="s">
        <v>139</v>
      </c>
      <c r="C506" t="s">
        <v>63</v>
      </c>
      <c r="D506">
        <v>158</v>
      </c>
      <c r="E506">
        <v>13697158882</v>
      </c>
      <c r="F506" s="23">
        <f t="shared" si="7"/>
        <v>0.85607243012500001</v>
      </c>
      <c r="G506" t="s">
        <v>16</v>
      </c>
      <c r="H506" t="s">
        <v>1480</v>
      </c>
      <c r="I506" t="s">
        <v>141</v>
      </c>
      <c r="J506">
        <v>4344818614</v>
      </c>
      <c r="K506" t="s">
        <v>142</v>
      </c>
      <c r="L506" t="s">
        <v>143</v>
      </c>
      <c r="M506" t="s">
        <v>167</v>
      </c>
      <c r="N506" t="s">
        <v>162</v>
      </c>
      <c r="O506" t="s">
        <v>146</v>
      </c>
      <c r="P506" t="s">
        <v>1553</v>
      </c>
      <c r="Q506" t="s">
        <v>25</v>
      </c>
      <c r="R506" t="s">
        <v>2228</v>
      </c>
      <c r="S506" t="s">
        <v>148</v>
      </c>
      <c r="T506" t="s">
        <v>149</v>
      </c>
      <c r="U506" t="s">
        <v>1554</v>
      </c>
      <c r="V506" t="s">
        <v>151</v>
      </c>
      <c r="W506" t="s">
        <v>152</v>
      </c>
      <c r="X506" t="s">
        <v>153</v>
      </c>
      <c r="Y506" t="s">
        <v>179</v>
      </c>
      <c r="Z506" t="s">
        <v>155</v>
      </c>
      <c r="AA506" t="s">
        <v>156</v>
      </c>
      <c r="AB506" t="s">
        <v>158</v>
      </c>
      <c r="AC506" t="s">
        <v>159</v>
      </c>
      <c r="AD506" t="s">
        <v>63</v>
      </c>
      <c r="AE506" t="s">
        <v>160</v>
      </c>
    </row>
    <row r="507" spans="1:31" x14ac:dyDescent="0.2">
      <c r="A507" t="s">
        <v>1555</v>
      </c>
      <c r="B507" t="s">
        <v>139</v>
      </c>
      <c r="C507" t="s">
        <v>63</v>
      </c>
      <c r="D507">
        <v>158</v>
      </c>
      <c r="E507">
        <v>13376581148</v>
      </c>
      <c r="F507" s="23">
        <f t="shared" si="7"/>
        <v>0.83603632174999998</v>
      </c>
      <c r="G507" t="s">
        <v>16</v>
      </c>
      <c r="H507" t="s">
        <v>1480</v>
      </c>
      <c r="I507" t="s">
        <v>141</v>
      </c>
      <c r="J507">
        <v>4232523134</v>
      </c>
      <c r="K507" t="s">
        <v>142</v>
      </c>
      <c r="L507" t="s">
        <v>143</v>
      </c>
      <c r="M507" t="s">
        <v>144</v>
      </c>
      <c r="N507" t="s">
        <v>145</v>
      </c>
      <c r="O507" t="s">
        <v>174</v>
      </c>
      <c r="P507" t="s">
        <v>1556</v>
      </c>
      <c r="Q507" t="s">
        <v>25</v>
      </c>
      <c r="R507" t="s">
        <v>2228</v>
      </c>
      <c r="S507" t="s">
        <v>148</v>
      </c>
      <c r="T507" t="s">
        <v>149</v>
      </c>
      <c r="U507" t="s">
        <v>1557</v>
      </c>
      <c r="V507" t="s">
        <v>151</v>
      </c>
      <c r="W507" t="s">
        <v>152</v>
      </c>
      <c r="X507" t="s">
        <v>153</v>
      </c>
      <c r="Y507" t="s">
        <v>179</v>
      </c>
      <c r="Z507" t="s">
        <v>155</v>
      </c>
      <c r="AA507" t="s">
        <v>156</v>
      </c>
      <c r="AB507" t="s">
        <v>158</v>
      </c>
      <c r="AC507" t="s">
        <v>159</v>
      </c>
      <c r="AD507" t="s">
        <v>63</v>
      </c>
      <c r="AE507" t="s">
        <v>160</v>
      </c>
    </row>
    <row r="508" spans="1:31" x14ac:dyDescent="0.2">
      <c r="A508" t="s">
        <v>1558</v>
      </c>
      <c r="B508" t="s">
        <v>139</v>
      </c>
      <c r="C508" t="s">
        <v>63</v>
      </c>
      <c r="D508">
        <v>158</v>
      </c>
      <c r="E508">
        <v>13652012594</v>
      </c>
      <c r="F508" s="23">
        <f t="shared" si="7"/>
        <v>0.85325078712500002</v>
      </c>
      <c r="G508" t="s">
        <v>16</v>
      </c>
      <c r="H508" t="s">
        <v>1480</v>
      </c>
      <c r="I508" t="s">
        <v>141</v>
      </c>
      <c r="J508">
        <v>4314339320</v>
      </c>
      <c r="K508" t="s">
        <v>142</v>
      </c>
      <c r="L508" t="s">
        <v>143</v>
      </c>
      <c r="M508" t="s">
        <v>167</v>
      </c>
      <c r="N508" t="s">
        <v>216</v>
      </c>
      <c r="O508" t="s">
        <v>146</v>
      </c>
      <c r="P508" t="s">
        <v>1559</v>
      </c>
      <c r="Q508" t="s">
        <v>25</v>
      </c>
      <c r="R508" t="s">
        <v>2228</v>
      </c>
      <c r="S508" t="s">
        <v>148</v>
      </c>
      <c r="T508" t="s">
        <v>149</v>
      </c>
      <c r="U508" t="s">
        <v>1560</v>
      </c>
      <c r="V508" t="s">
        <v>151</v>
      </c>
      <c r="W508" t="s">
        <v>152</v>
      </c>
      <c r="X508" t="s">
        <v>153</v>
      </c>
      <c r="Y508" t="s">
        <v>179</v>
      </c>
      <c r="Z508" t="s">
        <v>155</v>
      </c>
      <c r="AA508" t="s">
        <v>156</v>
      </c>
      <c r="AB508" t="s">
        <v>158</v>
      </c>
      <c r="AC508" t="s">
        <v>159</v>
      </c>
      <c r="AD508" t="s">
        <v>63</v>
      </c>
      <c r="AE508" t="s">
        <v>160</v>
      </c>
    </row>
    <row r="509" spans="1:31" x14ac:dyDescent="0.2">
      <c r="A509" t="s">
        <v>1561</v>
      </c>
      <c r="B509" t="s">
        <v>139</v>
      </c>
      <c r="C509" t="s">
        <v>63</v>
      </c>
      <c r="D509">
        <v>158</v>
      </c>
      <c r="E509">
        <v>13408656254</v>
      </c>
      <c r="F509" s="23">
        <f t="shared" si="7"/>
        <v>0.83804101587500002</v>
      </c>
      <c r="G509" t="s">
        <v>16</v>
      </c>
      <c r="H509" t="s">
        <v>1480</v>
      </c>
      <c r="I509" t="s">
        <v>141</v>
      </c>
      <c r="J509">
        <v>4260174646</v>
      </c>
      <c r="K509" t="s">
        <v>142</v>
      </c>
      <c r="L509" t="s">
        <v>143</v>
      </c>
      <c r="M509" t="s">
        <v>167</v>
      </c>
      <c r="N509" t="s">
        <v>162</v>
      </c>
      <c r="O509" t="s">
        <v>146</v>
      </c>
      <c r="P509" t="s">
        <v>1562</v>
      </c>
      <c r="Q509" t="s">
        <v>25</v>
      </c>
      <c r="R509" t="s">
        <v>2228</v>
      </c>
      <c r="S509" t="s">
        <v>148</v>
      </c>
      <c r="T509" t="s">
        <v>149</v>
      </c>
      <c r="U509" t="s">
        <v>1563</v>
      </c>
      <c r="V509" t="s">
        <v>151</v>
      </c>
      <c r="W509" t="s">
        <v>152</v>
      </c>
      <c r="X509" t="s">
        <v>153</v>
      </c>
      <c r="Y509" t="s">
        <v>179</v>
      </c>
      <c r="Z509" t="s">
        <v>155</v>
      </c>
      <c r="AA509" t="s">
        <v>156</v>
      </c>
      <c r="AB509" t="s">
        <v>158</v>
      </c>
      <c r="AC509" t="s">
        <v>159</v>
      </c>
      <c r="AD509" t="s">
        <v>63</v>
      </c>
      <c r="AE509" t="s">
        <v>160</v>
      </c>
    </row>
    <row r="510" spans="1:31" x14ac:dyDescent="0.2">
      <c r="A510" t="s">
        <v>1564</v>
      </c>
      <c r="B510" t="s">
        <v>139</v>
      </c>
      <c r="C510" t="s">
        <v>63</v>
      </c>
      <c r="D510">
        <v>158</v>
      </c>
      <c r="E510">
        <v>12797586514</v>
      </c>
      <c r="F510" s="23">
        <f t="shared" si="7"/>
        <v>0.79984915712500004</v>
      </c>
      <c r="G510" t="s">
        <v>16</v>
      </c>
      <c r="H510" t="s">
        <v>1480</v>
      </c>
      <c r="I510" t="s">
        <v>141</v>
      </c>
      <c r="J510">
        <v>4100776868</v>
      </c>
      <c r="K510" t="s">
        <v>142</v>
      </c>
      <c r="L510" t="s">
        <v>143</v>
      </c>
      <c r="M510" t="s">
        <v>167</v>
      </c>
      <c r="N510" t="s">
        <v>216</v>
      </c>
      <c r="O510" t="s">
        <v>146</v>
      </c>
      <c r="P510" t="s">
        <v>1565</v>
      </c>
      <c r="Q510" t="s">
        <v>25</v>
      </c>
      <c r="R510" t="s">
        <v>2228</v>
      </c>
      <c r="S510" t="s">
        <v>148</v>
      </c>
      <c r="T510" t="s">
        <v>149</v>
      </c>
      <c r="U510" t="s">
        <v>1566</v>
      </c>
      <c r="V510" t="s">
        <v>151</v>
      </c>
      <c r="W510" t="s">
        <v>152</v>
      </c>
      <c r="X510" t="s">
        <v>153</v>
      </c>
      <c r="Y510" t="s">
        <v>179</v>
      </c>
      <c r="Z510" t="s">
        <v>155</v>
      </c>
      <c r="AA510" t="s">
        <v>156</v>
      </c>
      <c r="AB510" t="s">
        <v>158</v>
      </c>
      <c r="AC510" t="s">
        <v>159</v>
      </c>
      <c r="AD510" t="s">
        <v>63</v>
      </c>
      <c r="AE510" t="s">
        <v>160</v>
      </c>
    </row>
    <row r="511" spans="1:31" x14ac:dyDescent="0.2">
      <c r="A511" t="s">
        <v>1567</v>
      </c>
      <c r="B511" t="s">
        <v>139</v>
      </c>
      <c r="C511" t="s">
        <v>63</v>
      </c>
      <c r="D511">
        <v>158</v>
      </c>
      <c r="E511">
        <v>12495818838</v>
      </c>
      <c r="F511" s="23">
        <f t="shared" si="7"/>
        <v>0.780988677375</v>
      </c>
      <c r="G511" t="s">
        <v>16</v>
      </c>
      <c r="H511" t="s">
        <v>1480</v>
      </c>
      <c r="I511" t="s">
        <v>141</v>
      </c>
      <c r="J511">
        <v>4030506742</v>
      </c>
      <c r="K511" t="s">
        <v>142</v>
      </c>
      <c r="L511" t="s">
        <v>143</v>
      </c>
      <c r="M511" t="s">
        <v>144</v>
      </c>
      <c r="N511" t="s">
        <v>216</v>
      </c>
      <c r="O511" t="s">
        <v>163</v>
      </c>
      <c r="P511" t="s">
        <v>1568</v>
      </c>
      <c r="Q511" t="s">
        <v>25</v>
      </c>
      <c r="R511" t="s">
        <v>2228</v>
      </c>
      <c r="S511" t="s">
        <v>148</v>
      </c>
      <c r="T511" t="s">
        <v>149</v>
      </c>
      <c r="U511" t="s">
        <v>1569</v>
      </c>
      <c r="V511" t="s">
        <v>151</v>
      </c>
      <c r="W511" t="s">
        <v>152</v>
      </c>
      <c r="X511" t="s">
        <v>153</v>
      </c>
      <c r="Y511" t="s">
        <v>179</v>
      </c>
      <c r="Z511" t="s">
        <v>155</v>
      </c>
      <c r="AA511" t="s">
        <v>156</v>
      </c>
      <c r="AB511" t="s">
        <v>158</v>
      </c>
      <c r="AC511" t="s">
        <v>159</v>
      </c>
      <c r="AD511" t="s">
        <v>63</v>
      </c>
      <c r="AE511" t="s">
        <v>160</v>
      </c>
    </row>
    <row r="512" spans="1:31" x14ac:dyDescent="0.2">
      <c r="A512" t="s">
        <v>1570</v>
      </c>
      <c r="B512" t="s">
        <v>139</v>
      </c>
      <c r="C512" t="s">
        <v>1574</v>
      </c>
      <c r="D512">
        <v>302</v>
      </c>
      <c r="E512">
        <v>135855835822</v>
      </c>
      <c r="F512" s="23">
        <f t="shared" si="7"/>
        <v>8.4909897388749993</v>
      </c>
      <c r="G512" t="s">
        <v>16</v>
      </c>
      <c r="H512" t="s">
        <v>1571</v>
      </c>
      <c r="I512" t="s">
        <v>141</v>
      </c>
      <c r="J512">
        <v>55834947871</v>
      </c>
      <c r="K512" t="s">
        <v>142</v>
      </c>
      <c r="L512" t="s">
        <v>143</v>
      </c>
      <c r="M512" t="s">
        <v>167</v>
      </c>
      <c r="N512" t="s">
        <v>162</v>
      </c>
      <c r="O512" t="s">
        <v>146</v>
      </c>
      <c r="P512" t="s">
        <v>1572</v>
      </c>
      <c r="Q512" t="s">
        <v>25</v>
      </c>
      <c r="R512" t="s">
        <v>2228</v>
      </c>
      <c r="S512" t="s">
        <v>148</v>
      </c>
      <c r="T512" t="s">
        <v>149</v>
      </c>
      <c r="U512" t="s">
        <v>1573</v>
      </c>
      <c r="V512" t="s">
        <v>151</v>
      </c>
      <c r="W512" t="s">
        <v>152</v>
      </c>
      <c r="X512" t="s">
        <v>153</v>
      </c>
      <c r="Y512" t="s">
        <v>179</v>
      </c>
      <c r="Z512" t="s">
        <v>155</v>
      </c>
      <c r="AA512" t="s">
        <v>156</v>
      </c>
      <c r="AB512" t="s">
        <v>158</v>
      </c>
      <c r="AC512" t="s">
        <v>159</v>
      </c>
      <c r="AD512" t="s">
        <v>40</v>
      </c>
      <c r="AE512" t="s">
        <v>160</v>
      </c>
    </row>
    <row r="513" spans="1:35" x14ac:dyDescent="0.2">
      <c r="A513" t="s">
        <v>1575</v>
      </c>
      <c r="B513" t="s">
        <v>139</v>
      </c>
      <c r="C513" t="s">
        <v>1574</v>
      </c>
      <c r="D513">
        <v>302</v>
      </c>
      <c r="E513">
        <v>139157818054</v>
      </c>
      <c r="F513" s="23">
        <f t="shared" si="7"/>
        <v>8.6973636283749993</v>
      </c>
      <c r="G513" t="s">
        <v>16</v>
      </c>
      <c r="H513" t="s">
        <v>1571</v>
      </c>
      <c r="I513" t="s">
        <v>141</v>
      </c>
      <c r="J513">
        <v>57603542831</v>
      </c>
      <c r="K513" t="s">
        <v>142</v>
      </c>
      <c r="L513" t="s">
        <v>143</v>
      </c>
      <c r="M513" t="s">
        <v>167</v>
      </c>
      <c r="N513" t="s">
        <v>145</v>
      </c>
      <c r="O513" t="s">
        <v>163</v>
      </c>
      <c r="P513" t="s">
        <v>1576</v>
      </c>
      <c r="Q513" t="s">
        <v>25</v>
      </c>
      <c r="R513" t="s">
        <v>2228</v>
      </c>
      <c r="S513" t="s">
        <v>148</v>
      </c>
      <c r="T513" t="s">
        <v>149</v>
      </c>
      <c r="U513" t="s">
        <v>1577</v>
      </c>
      <c r="V513" t="s">
        <v>151</v>
      </c>
      <c r="W513" t="s">
        <v>152</v>
      </c>
      <c r="X513" t="s">
        <v>153</v>
      </c>
      <c r="Y513" t="s">
        <v>179</v>
      </c>
      <c r="Z513" t="s">
        <v>155</v>
      </c>
      <c r="AA513" t="s">
        <v>156</v>
      </c>
      <c r="AB513" t="s">
        <v>158</v>
      </c>
      <c r="AC513" t="s">
        <v>159</v>
      </c>
      <c r="AD513" t="s">
        <v>40</v>
      </c>
      <c r="AE513" t="s">
        <v>160</v>
      </c>
    </row>
    <row r="514" spans="1:35" x14ac:dyDescent="0.2">
      <c r="A514" t="s">
        <v>2206</v>
      </c>
      <c r="B514" t="s">
        <v>139</v>
      </c>
      <c r="C514" t="s">
        <v>1574</v>
      </c>
      <c r="D514">
        <v>302</v>
      </c>
      <c r="E514">
        <v>139567870936</v>
      </c>
      <c r="F514" s="23">
        <f t="shared" ref="F514:F577" si="8">E514/16000000000</f>
        <v>8.7229919334999995</v>
      </c>
      <c r="G514" t="s">
        <v>16</v>
      </c>
      <c r="H514" t="s">
        <v>1571</v>
      </c>
      <c r="I514" t="s">
        <v>141</v>
      </c>
      <c r="J514">
        <v>56250542189</v>
      </c>
      <c r="K514" t="s">
        <v>142</v>
      </c>
      <c r="L514" t="s">
        <v>143</v>
      </c>
      <c r="M514" t="s">
        <v>144</v>
      </c>
      <c r="N514" t="s">
        <v>162</v>
      </c>
      <c r="O514" t="s">
        <v>174</v>
      </c>
      <c r="P514" t="s">
        <v>2207</v>
      </c>
      <c r="Q514" t="s">
        <v>25</v>
      </c>
      <c r="R514" t="s">
        <v>2228</v>
      </c>
      <c r="S514" t="s">
        <v>148</v>
      </c>
      <c r="T514" t="s">
        <v>149</v>
      </c>
      <c r="U514" t="s">
        <v>2208</v>
      </c>
      <c r="V514" t="s">
        <v>151</v>
      </c>
      <c r="W514" t="s">
        <v>152</v>
      </c>
      <c r="X514" t="s">
        <v>153</v>
      </c>
      <c r="Y514" t="s">
        <v>179</v>
      </c>
      <c r="Z514" t="s">
        <v>155</v>
      </c>
      <c r="AA514" t="s">
        <v>156</v>
      </c>
      <c r="AB514" t="s">
        <v>158</v>
      </c>
      <c r="AC514" t="s">
        <v>159</v>
      </c>
      <c r="AD514" t="s">
        <v>40</v>
      </c>
      <c r="AE514" t="s">
        <v>160</v>
      </c>
    </row>
    <row r="515" spans="1:35" x14ac:dyDescent="0.2">
      <c r="A515" t="s">
        <v>1578</v>
      </c>
      <c r="B515" t="s">
        <v>139</v>
      </c>
      <c r="C515" t="s">
        <v>1574</v>
      </c>
      <c r="D515">
        <v>302</v>
      </c>
      <c r="E515">
        <v>139522748210</v>
      </c>
      <c r="F515" s="23">
        <f t="shared" si="8"/>
        <v>8.7201717631250002</v>
      </c>
      <c r="G515" t="s">
        <v>16</v>
      </c>
      <c r="H515" t="s">
        <v>1571</v>
      </c>
      <c r="I515" t="s">
        <v>141</v>
      </c>
      <c r="J515">
        <v>57230177527</v>
      </c>
      <c r="K515" t="s">
        <v>142</v>
      </c>
      <c r="L515" t="s">
        <v>143</v>
      </c>
      <c r="M515" t="s">
        <v>167</v>
      </c>
      <c r="N515" t="s">
        <v>145</v>
      </c>
      <c r="O515" t="s">
        <v>163</v>
      </c>
      <c r="P515" t="s">
        <v>1579</v>
      </c>
      <c r="Q515" t="s">
        <v>25</v>
      </c>
      <c r="R515" t="s">
        <v>2228</v>
      </c>
      <c r="S515" t="s">
        <v>148</v>
      </c>
      <c r="T515" t="s">
        <v>149</v>
      </c>
      <c r="U515" t="s">
        <v>1580</v>
      </c>
      <c r="V515" t="s">
        <v>151</v>
      </c>
      <c r="W515" t="s">
        <v>152</v>
      </c>
      <c r="X515" t="s">
        <v>153</v>
      </c>
      <c r="Y515" t="s">
        <v>179</v>
      </c>
      <c r="Z515" t="s">
        <v>155</v>
      </c>
      <c r="AA515" t="s">
        <v>156</v>
      </c>
      <c r="AB515" t="s">
        <v>158</v>
      </c>
      <c r="AC515" t="s">
        <v>159</v>
      </c>
      <c r="AD515" t="s">
        <v>40</v>
      </c>
      <c r="AE515" t="s">
        <v>160</v>
      </c>
    </row>
    <row r="516" spans="1:35" x14ac:dyDescent="0.2">
      <c r="A516" t="s">
        <v>351</v>
      </c>
      <c r="B516" t="s">
        <v>139</v>
      </c>
      <c r="C516" t="s">
        <v>355</v>
      </c>
      <c r="D516">
        <v>298</v>
      </c>
      <c r="E516">
        <v>309340430158</v>
      </c>
      <c r="F516" s="23">
        <f t="shared" si="8"/>
        <v>19.333776884875</v>
      </c>
      <c r="G516" t="s">
        <v>16</v>
      </c>
      <c r="H516" t="s">
        <v>352</v>
      </c>
      <c r="I516" t="s">
        <v>141</v>
      </c>
      <c r="J516">
        <v>104524367303</v>
      </c>
      <c r="K516" t="s">
        <v>266</v>
      </c>
      <c r="L516" t="s">
        <v>143</v>
      </c>
      <c r="M516" t="s">
        <v>167</v>
      </c>
      <c r="N516" t="s">
        <v>145</v>
      </c>
      <c r="O516" t="s">
        <v>146</v>
      </c>
      <c r="P516" t="s">
        <v>353</v>
      </c>
      <c r="Q516" t="s">
        <v>36</v>
      </c>
      <c r="R516" t="s">
        <v>176</v>
      </c>
      <c r="S516" t="s">
        <v>268</v>
      </c>
      <c r="T516" t="s">
        <v>149</v>
      </c>
      <c r="U516" t="s">
        <v>354</v>
      </c>
      <c r="V516" t="s">
        <v>151</v>
      </c>
      <c r="W516" t="s">
        <v>178</v>
      </c>
      <c r="X516" t="s">
        <v>153</v>
      </c>
      <c r="Y516" t="s">
        <v>179</v>
      </c>
      <c r="Z516" t="s">
        <v>155</v>
      </c>
      <c r="AA516" t="s">
        <v>156</v>
      </c>
      <c r="AB516" t="s">
        <v>158</v>
      </c>
      <c r="AC516" t="s">
        <v>270</v>
      </c>
      <c r="AD516" t="s">
        <v>355</v>
      </c>
      <c r="AE516" t="s">
        <v>271</v>
      </c>
      <c r="AF516" t="s">
        <v>272</v>
      </c>
      <c r="AG516" t="s">
        <v>2231</v>
      </c>
      <c r="AH516" t="s">
        <v>2232</v>
      </c>
      <c r="AI516" t="s">
        <v>2233</v>
      </c>
    </row>
    <row r="517" spans="1:35" x14ac:dyDescent="0.2">
      <c r="A517" t="s">
        <v>356</v>
      </c>
      <c r="B517" t="s">
        <v>139</v>
      </c>
      <c r="C517" t="s">
        <v>355</v>
      </c>
      <c r="D517">
        <v>298</v>
      </c>
      <c r="E517">
        <v>49749634600</v>
      </c>
      <c r="F517" s="23">
        <f t="shared" si="8"/>
        <v>3.1093521625</v>
      </c>
      <c r="G517" t="s">
        <v>16</v>
      </c>
      <c r="H517" t="s">
        <v>352</v>
      </c>
      <c r="I517" t="s">
        <v>141</v>
      </c>
      <c r="J517">
        <v>16938076451</v>
      </c>
      <c r="K517" t="s">
        <v>266</v>
      </c>
      <c r="L517" t="s">
        <v>143</v>
      </c>
      <c r="M517" t="s">
        <v>144</v>
      </c>
      <c r="N517" t="s">
        <v>162</v>
      </c>
      <c r="O517" t="s">
        <v>184</v>
      </c>
      <c r="P517" t="s">
        <v>357</v>
      </c>
      <c r="Q517" t="s">
        <v>36</v>
      </c>
      <c r="R517" t="s">
        <v>176</v>
      </c>
      <c r="S517" t="s">
        <v>268</v>
      </c>
      <c r="T517" t="s">
        <v>149</v>
      </c>
      <c r="U517" t="s">
        <v>358</v>
      </c>
      <c r="V517" t="s">
        <v>151</v>
      </c>
      <c r="W517" t="s">
        <v>178</v>
      </c>
      <c r="X517" t="s">
        <v>153</v>
      </c>
      <c r="Y517" t="s">
        <v>179</v>
      </c>
      <c r="Z517" t="s">
        <v>155</v>
      </c>
      <c r="AA517" t="s">
        <v>156</v>
      </c>
      <c r="AB517" t="s">
        <v>158</v>
      </c>
      <c r="AC517" t="s">
        <v>270</v>
      </c>
      <c r="AD517" t="s">
        <v>355</v>
      </c>
      <c r="AE517" t="s">
        <v>271</v>
      </c>
      <c r="AF517" t="s">
        <v>272</v>
      </c>
      <c r="AG517" t="s">
        <v>2231</v>
      </c>
      <c r="AH517" t="s">
        <v>2232</v>
      </c>
      <c r="AI517" t="s">
        <v>2233</v>
      </c>
    </row>
    <row r="518" spans="1:35" x14ac:dyDescent="0.2">
      <c r="A518" t="s">
        <v>359</v>
      </c>
      <c r="B518" t="s">
        <v>139</v>
      </c>
      <c r="C518" t="s">
        <v>355</v>
      </c>
      <c r="D518">
        <v>298</v>
      </c>
      <c r="E518">
        <v>297772997206</v>
      </c>
      <c r="F518" s="23">
        <f t="shared" si="8"/>
        <v>18.610812325375001</v>
      </c>
      <c r="G518" t="s">
        <v>16</v>
      </c>
      <c r="H518" t="s">
        <v>352</v>
      </c>
      <c r="I518" t="s">
        <v>141</v>
      </c>
      <c r="J518">
        <v>99735865108</v>
      </c>
      <c r="K518" t="s">
        <v>266</v>
      </c>
      <c r="L518" t="s">
        <v>143</v>
      </c>
      <c r="M518" t="s">
        <v>144</v>
      </c>
      <c r="N518" t="s">
        <v>191</v>
      </c>
      <c r="O518" t="s">
        <v>184</v>
      </c>
      <c r="P518" t="s">
        <v>360</v>
      </c>
      <c r="Q518" t="s">
        <v>36</v>
      </c>
      <c r="R518" t="s">
        <v>176</v>
      </c>
      <c r="S518" t="s">
        <v>268</v>
      </c>
      <c r="T518" t="s">
        <v>149</v>
      </c>
      <c r="U518" t="s">
        <v>361</v>
      </c>
      <c r="V518" t="s">
        <v>151</v>
      </c>
      <c r="W518" t="s">
        <v>178</v>
      </c>
      <c r="X518" t="s">
        <v>153</v>
      </c>
      <c r="Y518" t="s">
        <v>179</v>
      </c>
      <c r="Z518" t="s">
        <v>155</v>
      </c>
      <c r="AA518" t="s">
        <v>156</v>
      </c>
      <c r="AB518" t="s">
        <v>158</v>
      </c>
      <c r="AC518" t="s">
        <v>270</v>
      </c>
      <c r="AD518" t="s">
        <v>355</v>
      </c>
      <c r="AE518" t="s">
        <v>271</v>
      </c>
      <c r="AF518" t="s">
        <v>272</v>
      </c>
      <c r="AG518" t="s">
        <v>2231</v>
      </c>
      <c r="AH518" t="s">
        <v>2232</v>
      </c>
      <c r="AI518" t="s">
        <v>2233</v>
      </c>
    </row>
    <row r="519" spans="1:35" x14ac:dyDescent="0.2">
      <c r="A519" t="s">
        <v>362</v>
      </c>
      <c r="B519" t="s">
        <v>139</v>
      </c>
      <c r="C519" t="s">
        <v>355</v>
      </c>
      <c r="D519">
        <v>298</v>
      </c>
      <c r="E519">
        <v>47743744531</v>
      </c>
      <c r="F519" s="23">
        <f t="shared" si="8"/>
        <v>2.9839840331874998</v>
      </c>
      <c r="G519" t="s">
        <v>16</v>
      </c>
      <c r="H519" t="s">
        <v>352</v>
      </c>
      <c r="I519" t="s">
        <v>141</v>
      </c>
      <c r="J519">
        <v>16107455008</v>
      </c>
      <c r="K519" t="s">
        <v>266</v>
      </c>
      <c r="L519" t="s">
        <v>143</v>
      </c>
      <c r="M519" t="s">
        <v>144</v>
      </c>
      <c r="N519" t="s">
        <v>162</v>
      </c>
      <c r="O519" t="s">
        <v>146</v>
      </c>
      <c r="P519" t="s">
        <v>363</v>
      </c>
      <c r="Q519" t="s">
        <v>36</v>
      </c>
      <c r="R519" t="s">
        <v>176</v>
      </c>
      <c r="S519" t="s">
        <v>268</v>
      </c>
      <c r="T519" t="s">
        <v>149</v>
      </c>
      <c r="U519" t="s">
        <v>364</v>
      </c>
      <c r="V519" t="s">
        <v>151</v>
      </c>
      <c r="W519" t="s">
        <v>178</v>
      </c>
      <c r="X519" t="s">
        <v>153</v>
      </c>
      <c r="Y519" t="s">
        <v>179</v>
      </c>
      <c r="Z519" t="s">
        <v>155</v>
      </c>
      <c r="AA519" t="s">
        <v>156</v>
      </c>
      <c r="AB519" t="s">
        <v>158</v>
      </c>
      <c r="AC519" t="s">
        <v>270</v>
      </c>
      <c r="AD519" t="s">
        <v>355</v>
      </c>
      <c r="AE519" t="s">
        <v>271</v>
      </c>
      <c r="AF519" t="s">
        <v>272</v>
      </c>
      <c r="AG519" t="s">
        <v>2231</v>
      </c>
      <c r="AH519" t="s">
        <v>2232</v>
      </c>
      <c r="AI519" t="s">
        <v>2233</v>
      </c>
    </row>
    <row r="520" spans="1:35" x14ac:dyDescent="0.2">
      <c r="A520" t="s">
        <v>365</v>
      </c>
      <c r="B520" t="s">
        <v>139</v>
      </c>
      <c r="C520" t="s">
        <v>355</v>
      </c>
      <c r="D520">
        <v>298</v>
      </c>
      <c r="E520">
        <v>338482766690</v>
      </c>
      <c r="F520" s="23">
        <f t="shared" si="8"/>
        <v>21.155172918125</v>
      </c>
      <c r="G520" t="s">
        <v>16</v>
      </c>
      <c r="H520" t="s">
        <v>352</v>
      </c>
      <c r="I520" t="s">
        <v>141</v>
      </c>
      <c r="J520">
        <v>112659345836</v>
      </c>
      <c r="K520" t="s">
        <v>266</v>
      </c>
      <c r="L520" t="s">
        <v>143</v>
      </c>
      <c r="M520" t="s">
        <v>144</v>
      </c>
      <c r="N520" t="s">
        <v>162</v>
      </c>
      <c r="O520" t="s">
        <v>184</v>
      </c>
      <c r="P520" t="s">
        <v>366</v>
      </c>
      <c r="Q520" t="s">
        <v>36</v>
      </c>
      <c r="R520" t="s">
        <v>176</v>
      </c>
      <c r="S520" t="s">
        <v>268</v>
      </c>
      <c r="T520" t="s">
        <v>149</v>
      </c>
      <c r="U520" t="s">
        <v>367</v>
      </c>
      <c r="V520" t="s">
        <v>151</v>
      </c>
      <c r="W520" t="s">
        <v>178</v>
      </c>
      <c r="X520" t="s">
        <v>153</v>
      </c>
      <c r="Y520" t="s">
        <v>179</v>
      </c>
      <c r="Z520" t="s">
        <v>155</v>
      </c>
      <c r="AA520" t="s">
        <v>156</v>
      </c>
      <c r="AB520" t="s">
        <v>158</v>
      </c>
      <c r="AC520" t="s">
        <v>270</v>
      </c>
      <c r="AD520" t="s">
        <v>355</v>
      </c>
      <c r="AE520" t="s">
        <v>271</v>
      </c>
      <c r="AF520" t="s">
        <v>272</v>
      </c>
      <c r="AG520" t="s">
        <v>2231</v>
      </c>
      <c r="AH520" t="s">
        <v>2232</v>
      </c>
      <c r="AI520" t="s">
        <v>2233</v>
      </c>
    </row>
    <row r="521" spans="1:35" x14ac:dyDescent="0.2">
      <c r="A521" t="s">
        <v>368</v>
      </c>
      <c r="B521" t="s">
        <v>139</v>
      </c>
      <c r="C521" t="s">
        <v>355</v>
      </c>
      <c r="D521">
        <v>298</v>
      </c>
      <c r="E521">
        <v>53000405000</v>
      </c>
      <c r="F521" s="23">
        <f t="shared" si="8"/>
        <v>3.3125253125</v>
      </c>
      <c r="G521" t="s">
        <v>16</v>
      </c>
      <c r="H521" t="s">
        <v>352</v>
      </c>
      <c r="I521" t="s">
        <v>141</v>
      </c>
      <c r="J521">
        <v>17710653908</v>
      </c>
      <c r="K521" t="s">
        <v>266</v>
      </c>
      <c r="L521" t="s">
        <v>143</v>
      </c>
      <c r="M521" t="s">
        <v>167</v>
      </c>
      <c r="N521" t="s">
        <v>145</v>
      </c>
      <c r="O521" t="s">
        <v>146</v>
      </c>
      <c r="P521" t="s">
        <v>369</v>
      </c>
      <c r="Q521" t="s">
        <v>36</v>
      </c>
      <c r="R521" t="s">
        <v>176</v>
      </c>
      <c r="S521" t="s">
        <v>268</v>
      </c>
      <c r="T521" t="s">
        <v>149</v>
      </c>
      <c r="U521" t="s">
        <v>370</v>
      </c>
      <c r="V521" t="s">
        <v>151</v>
      </c>
      <c r="W521" t="s">
        <v>178</v>
      </c>
      <c r="X521" t="s">
        <v>153</v>
      </c>
      <c r="Y521" t="s">
        <v>179</v>
      </c>
      <c r="Z521" t="s">
        <v>155</v>
      </c>
      <c r="AA521" t="s">
        <v>156</v>
      </c>
      <c r="AB521" t="s">
        <v>158</v>
      </c>
      <c r="AC521" t="s">
        <v>270</v>
      </c>
      <c r="AD521" t="s">
        <v>355</v>
      </c>
      <c r="AE521" t="s">
        <v>271</v>
      </c>
      <c r="AF521" t="s">
        <v>272</v>
      </c>
      <c r="AG521" t="s">
        <v>2231</v>
      </c>
      <c r="AH521" t="s">
        <v>2232</v>
      </c>
      <c r="AI521" t="s">
        <v>2233</v>
      </c>
    </row>
    <row r="522" spans="1:35" x14ac:dyDescent="0.2">
      <c r="A522" t="s">
        <v>371</v>
      </c>
      <c r="B522" t="s">
        <v>139</v>
      </c>
      <c r="C522" t="s">
        <v>355</v>
      </c>
      <c r="D522">
        <v>528</v>
      </c>
      <c r="E522">
        <v>94010390717</v>
      </c>
      <c r="F522" s="23">
        <f t="shared" si="8"/>
        <v>5.8756494198125004</v>
      </c>
      <c r="G522" t="s">
        <v>16</v>
      </c>
      <c r="H522" t="s">
        <v>352</v>
      </c>
      <c r="I522" t="s">
        <v>141</v>
      </c>
      <c r="J522">
        <v>46195786379</v>
      </c>
      <c r="K522" t="s">
        <v>266</v>
      </c>
      <c r="L522" t="s">
        <v>143</v>
      </c>
      <c r="M522" t="s">
        <v>167</v>
      </c>
      <c r="N522" t="s">
        <v>145</v>
      </c>
      <c r="O522" t="s">
        <v>146</v>
      </c>
      <c r="P522" t="s">
        <v>372</v>
      </c>
      <c r="Q522" t="s">
        <v>36</v>
      </c>
      <c r="R522" t="s">
        <v>176</v>
      </c>
      <c r="S522" t="s">
        <v>268</v>
      </c>
      <c r="T522" t="s">
        <v>149</v>
      </c>
      <c r="U522" t="s">
        <v>373</v>
      </c>
      <c r="V522" t="s">
        <v>151</v>
      </c>
      <c r="W522" t="s">
        <v>178</v>
      </c>
      <c r="X522" t="s">
        <v>153</v>
      </c>
      <c r="Y522" t="s">
        <v>179</v>
      </c>
      <c r="Z522" t="s">
        <v>155</v>
      </c>
      <c r="AA522" t="s">
        <v>156</v>
      </c>
      <c r="AB522" t="s">
        <v>158</v>
      </c>
      <c r="AC522" t="s">
        <v>270</v>
      </c>
      <c r="AD522" t="s">
        <v>355</v>
      </c>
      <c r="AE522" t="s">
        <v>271</v>
      </c>
      <c r="AF522" t="s">
        <v>272</v>
      </c>
      <c r="AG522" t="s">
        <v>2231</v>
      </c>
      <c r="AH522" t="s">
        <v>2232</v>
      </c>
      <c r="AI522" t="s">
        <v>2233</v>
      </c>
    </row>
    <row r="523" spans="1:35" x14ac:dyDescent="0.2">
      <c r="A523" t="s">
        <v>2112</v>
      </c>
      <c r="B523" t="s">
        <v>139</v>
      </c>
      <c r="C523" t="s">
        <v>355</v>
      </c>
      <c r="D523">
        <v>527</v>
      </c>
      <c r="E523">
        <v>91535401261</v>
      </c>
      <c r="F523" s="23">
        <f t="shared" si="8"/>
        <v>5.7209625788125003</v>
      </c>
      <c r="G523" t="s">
        <v>16</v>
      </c>
      <c r="H523" t="s">
        <v>352</v>
      </c>
      <c r="I523" t="s">
        <v>141</v>
      </c>
      <c r="J523">
        <v>45018544442</v>
      </c>
      <c r="K523" t="s">
        <v>266</v>
      </c>
      <c r="L523" t="s">
        <v>143</v>
      </c>
      <c r="M523" t="s">
        <v>144</v>
      </c>
      <c r="N523" t="s">
        <v>145</v>
      </c>
      <c r="O523" t="s">
        <v>146</v>
      </c>
      <c r="P523" t="s">
        <v>2113</v>
      </c>
      <c r="Q523" t="s">
        <v>36</v>
      </c>
      <c r="R523" t="s">
        <v>176</v>
      </c>
      <c r="S523" t="s">
        <v>268</v>
      </c>
      <c r="T523" t="s">
        <v>149</v>
      </c>
      <c r="U523" t="s">
        <v>2114</v>
      </c>
      <c r="V523" t="s">
        <v>151</v>
      </c>
      <c r="W523" t="s">
        <v>178</v>
      </c>
      <c r="X523" t="s">
        <v>153</v>
      </c>
      <c r="Y523" t="s">
        <v>179</v>
      </c>
      <c r="Z523" t="s">
        <v>155</v>
      </c>
      <c r="AA523" t="s">
        <v>156</v>
      </c>
      <c r="AB523" t="s">
        <v>158</v>
      </c>
      <c r="AC523" t="s">
        <v>270</v>
      </c>
      <c r="AD523" t="s">
        <v>355</v>
      </c>
      <c r="AE523" t="s">
        <v>271</v>
      </c>
      <c r="AF523" t="s">
        <v>272</v>
      </c>
      <c r="AG523" t="s">
        <v>2231</v>
      </c>
      <c r="AH523" t="s">
        <v>2232</v>
      </c>
      <c r="AI523" t="s">
        <v>2233</v>
      </c>
    </row>
    <row r="524" spans="1:35" x14ac:dyDescent="0.2">
      <c r="A524" t="s">
        <v>374</v>
      </c>
      <c r="B524" t="s">
        <v>139</v>
      </c>
      <c r="C524" t="s">
        <v>355</v>
      </c>
      <c r="D524">
        <v>528</v>
      </c>
      <c r="E524">
        <v>22451203173</v>
      </c>
      <c r="F524" s="23">
        <f t="shared" si="8"/>
        <v>1.4032001983125</v>
      </c>
      <c r="G524" t="s">
        <v>16</v>
      </c>
      <c r="H524" t="s">
        <v>352</v>
      </c>
      <c r="I524" t="s">
        <v>141</v>
      </c>
      <c r="J524">
        <v>13634571009</v>
      </c>
      <c r="K524" t="s">
        <v>266</v>
      </c>
      <c r="L524" t="s">
        <v>143</v>
      </c>
      <c r="M524" t="s">
        <v>144</v>
      </c>
      <c r="N524" t="s">
        <v>145</v>
      </c>
      <c r="O524" t="s">
        <v>146</v>
      </c>
      <c r="P524" t="s">
        <v>375</v>
      </c>
      <c r="Q524" t="s">
        <v>36</v>
      </c>
      <c r="R524" t="s">
        <v>176</v>
      </c>
      <c r="S524" t="s">
        <v>268</v>
      </c>
      <c r="T524" t="s">
        <v>149</v>
      </c>
      <c r="U524" t="s">
        <v>376</v>
      </c>
      <c r="V524" t="s">
        <v>151</v>
      </c>
      <c r="W524" t="s">
        <v>178</v>
      </c>
      <c r="X524" t="s">
        <v>153</v>
      </c>
      <c r="Y524" t="s">
        <v>179</v>
      </c>
      <c r="Z524" t="s">
        <v>155</v>
      </c>
      <c r="AA524" t="s">
        <v>156</v>
      </c>
      <c r="AB524" t="s">
        <v>158</v>
      </c>
      <c r="AC524" t="s">
        <v>270</v>
      </c>
      <c r="AD524" t="s">
        <v>355</v>
      </c>
      <c r="AE524" t="s">
        <v>271</v>
      </c>
      <c r="AF524" t="s">
        <v>272</v>
      </c>
      <c r="AG524" t="s">
        <v>2231</v>
      </c>
      <c r="AH524" t="s">
        <v>2232</v>
      </c>
      <c r="AI524" t="s">
        <v>2233</v>
      </c>
    </row>
    <row r="525" spans="1:35" x14ac:dyDescent="0.2">
      <c r="A525" t="s">
        <v>377</v>
      </c>
      <c r="B525" t="s">
        <v>139</v>
      </c>
      <c r="C525" t="s">
        <v>355</v>
      </c>
      <c r="D525">
        <v>527</v>
      </c>
      <c r="E525">
        <v>22018952170</v>
      </c>
      <c r="F525" s="23">
        <f t="shared" si="8"/>
        <v>1.3761845106249999</v>
      </c>
      <c r="G525" t="s">
        <v>16</v>
      </c>
      <c r="H525" t="s">
        <v>352</v>
      </c>
      <c r="I525" t="s">
        <v>141</v>
      </c>
      <c r="J525">
        <v>13456265246</v>
      </c>
      <c r="K525" t="s">
        <v>266</v>
      </c>
      <c r="L525" t="s">
        <v>143</v>
      </c>
      <c r="M525" t="s">
        <v>144</v>
      </c>
      <c r="N525" t="s">
        <v>191</v>
      </c>
      <c r="O525" t="s">
        <v>146</v>
      </c>
      <c r="P525" t="s">
        <v>378</v>
      </c>
      <c r="Q525" t="s">
        <v>36</v>
      </c>
      <c r="R525" t="s">
        <v>176</v>
      </c>
      <c r="S525" t="s">
        <v>268</v>
      </c>
      <c r="T525" t="s">
        <v>149</v>
      </c>
      <c r="U525" t="s">
        <v>379</v>
      </c>
      <c r="V525" t="s">
        <v>151</v>
      </c>
      <c r="W525" t="s">
        <v>178</v>
      </c>
      <c r="X525" t="s">
        <v>153</v>
      </c>
      <c r="Y525" t="s">
        <v>179</v>
      </c>
      <c r="Z525" t="s">
        <v>155</v>
      </c>
      <c r="AA525" t="s">
        <v>156</v>
      </c>
      <c r="AB525" t="s">
        <v>158</v>
      </c>
      <c r="AC525" t="s">
        <v>270</v>
      </c>
      <c r="AD525" t="s">
        <v>355</v>
      </c>
      <c r="AE525" t="s">
        <v>271</v>
      </c>
      <c r="AF525" t="s">
        <v>272</v>
      </c>
      <c r="AG525" t="s">
        <v>2231</v>
      </c>
      <c r="AH525" t="s">
        <v>2232</v>
      </c>
      <c r="AI525" t="s">
        <v>2233</v>
      </c>
    </row>
    <row r="526" spans="1:35" x14ac:dyDescent="0.2">
      <c r="A526" t="s">
        <v>380</v>
      </c>
      <c r="B526" t="s">
        <v>139</v>
      </c>
      <c r="C526" t="s">
        <v>355</v>
      </c>
      <c r="D526">
        <v>528</v>
      </c>
      <c r="E526">
        <v>82598109094</v>
      </c>
      <c r="F526" s="23">
        <f t="shared" si="8"/>
        <v>5.1623818183749997</v>
      </c>
      <c r="G526" t="s">
        <v>16</v>
      </c>
      <c r="H526" t="s">
        <v>352</v>
      </c>
      <c r="I526" t="s">
        <v>141</v>
      </c>
      <c r="J526">
        <v>40010690704</v>
      </c>
      <c r="K526" t="s">
        <v>266</v>
      </c>
      <c r="L526" t="s">
        <v>143</v>
      </c>
      <c r="M526" t="s">
        <v>144</v>
      </c>
      <c r="N526" t="s">
        <v>191</v>
      </c>
      <c r="O526" t="s">
        <v>146</v>
      </c>
      <c r="P526" t="s">
        <v>381</v>
      </c>
      <c r="Q526" t="s">
        <v>36</v>
      </c>
      <c r="R526" t="s">
        <v>176</v>
      </c>
      <c r="S526" t="s">
        <v>268</v>
      </c>
      <c r="T526" t="s">
        <v>149</v>
      </c>
      <c r="U526" t="s">
        <v>382</v>
      </c>
      <c r="V526" t="s">
        <v>151</v>
      </c>
      <c r="W526" t="s">
        <v>178</v>
      </c>
      <c r="X526" t="s">
        <v>153</v>
      </c>
      <c r="Y526" t="s">
        <v>179</v>
      </c>
      <c r="Z526" t="s">
        <v>155</v>
      </c>
      <c r="AA526" t="s">
        <v>156</v>
      </c>
      <c r="AB526" t="s">
        <v>158</v>
      </c>
      <c r="AC526" t="s">
        <v>270</v>
      </c>
      <c r="AD526" t="s">
        <v>355</v>
      </c>
      <c r="AE526" t="s">
        <v>271</v>
      </c>
      <c r="AF526" t="s">
        <v>272</v>
      </c>
      <c r="AG526" t="s">
        <v>2231</v>
      </c>
      <c r="AH526" t="s">
        <v>2232</v>
      </c>
      <c r="AI526" t="s">
        <v>2233</v>
      </c>
    </row>
    <row r="527" spans="1:35" x14ac:dyDescent="0.2">
      <c r="A527" t="s">
        <v>383</v>
      </c>
      <c r="B527" t="s">
        <v>139</v>
      </c>
      <c r="C527" t="s">
        <v>355</v>
      </c>
      <c r="D527">
        <v>527</v>
      </c>
      <c r="E527">
        <v>80354060654</v>
      </c>
      <c r="F527" s="23">
        <f t="shared" si="8"/>
        <v>5.0221287908749996</v>
      </c>
      <c r="G527" t="s">
        <v>16</v>
      </c>
      <c r="H527" t="s">
        <v>352</v>
      </c>
      <c r="I527" t="s">
        <v>141</v>
      </c>
      <c r="J527">
        <v>38886233827</v>
      </c>
      <c r="K527" t="s">
        <v>266</v>
      </c>
      <c r="L527" t="s">
        <v>143</v>
      </c>
      <c r="M527" t="s">
        <v>144</v>
      </c>
      <c r="N527" t="s">
        <v>162</v>
      </c>
      <c r="O527" t="s">
        <v>213</v>
      </c>
      <c r="P527" t="s">
        <v>384</v>
      </c>
      <c r="Q527" t="s">
        <v>36</v>
      </c>
      <c r="R527" t="s">
        <v>176</v>
      </c>
      <c r="S527" t="s">
        <v>268</v>
      </c>
      <c r="T527" t="s">
        <v>149</v>
      </c>
      <c r="U527" t="s">
        <v>385</v>
      </c>
      <c r="V527" t="s">
        <v>151</v>
      </c>
      <c r="W527" t="s">
        <v>178</v>
      </c>
      <c r="X527" t="s">
        <v>153</v>
      </c>
      <c r="Y527" t="s">
        <v>179</v>
      </c>
      <c r="Z527" t="s">
        <v>155</v>
      </c>
      <c r="AA527" t="s">
        <v>156</v>
      </c>
      <c r="AB527" t="s">
        <v>158</v>
      </c>
      <c r="AC527" t="s">
        <v>270</v>
      </c>
      <c r="AD527" t="s">
        <v>355</v>
      </c>
      <c r="AE527" t="s">
        <v>271</v>
      </c>
      <c r="AF527" t="s">
        <v>272</v>
      </c>
      <c r="AG527" t="s">
        <v>2231</v>
      </c>
      <c r="AH527" t="s">
        <v>2232</v>
      </c>
      <c r="AI527" t="s">
        <v>2233</v>
      </c>
    </row>
    <row r="528" spans="1:35" x14ac:dyDescent="0.2">
      <c r="A528" t="s">
        <v>386</v>
      </c>
      <c r="B528" t="s">
        <v>139</v>
      </c>
      <c r="C528" t="s">
        <v>355</v>
      </c>
      <c r="D528">
        <v>298</v>
      </c>
      <c r="E528">
        <v>253147138689</v>
      </c>
      <c r="F528" s="23">
        <f t="shared" si="8"/>
        <v>15.8216961680625</v>
      </c>
      <c r="G528" t="s">
        <v>16</v>
      </c>
      <c r="H528" t="s">
        <v>352</v>
      </c>
      <c r="I528" t="s">
        <v>141</v>
      </c>
      <c r="J528">
        <v>84365301071</v>
      </c>
      <c r="K528" t="s">
        <v>266</v>
      </c>
      <c r="L528" t="s">
        <v>143</v>
      </c>
      <c r="M528" t="s">
        <v>144</v>
      </c>
      <c r="N528" t="s">
        <v>191</v>
      </c>
      <c r="O528" t="s">
        <v>146</v>
      </c>
      <c r="P528" t="s">
        <v>387</v>
      </c>
      <c r="Q528" t="s">
        <v>36</v>
      </c>
      <c r="R528" t="s">
        <v>176</v>
      </c>
      <c r="S528" t="s">
        <v>268</v>
      </c>
      <c r="T528" t="s">
        <v>149</v>
      </c>
      <c r="U528" t="s">
        <v>388</v>
      </c>
      <c r="V528" t="s">
        <v>151</v>
      </c>
      <c r="W528" t="s">
        <v>178</v>
      </c>
      <c r="X528" t="s">
        <v>153</v>
      </c>
      <c r="Y528" t="s">
        <v>179</v>
      </c>
      <c r="Z528" t="s">
        <v>155</v>
      </c>
      <c r="AA528" t="s">
        <v>156</v>
      </c>
      <c r="AB528" t="s">
        <v>158</v>
      </c>
      <c r="AC528" t="s">
        <v>270</v>
      </c>
      <c r="AD528" t="s">
        <v>355</v>
      </c>
      <c r="AE528" t="s">
        <v>271</v>
      </c>
      <c r="AF528" t="s">
        <v>272</v>
      </c>
      <c r="AG528" t="s">
        <v>2231</v>
      </c>
      <c r="AH528" t="s">
        <v>2232</v>
      </c>
      <c r="AI528" t="s">
        <v>2233</v>
      </c>
    </row>
    <row r="529" spans="1:35" x14ac:dyDescent="0.2">
      <c r="A529" t="s">
        <v>389</v>
      </c>
      <c r="B529" t="s">
        <v>139</v>
      </c>
      <c r="C529" t="s">
        <v>355</v>
      </c>
      <c r="D529">
        <v>528</v>
      </c>
      <c r="E529">
        <v>79014507023</v>
      </c>
      <c r="F529" s="23">
        <f t="shared" si="8"/>
        <v>4.9384066889374996</v>
      </c>
      <c r="G529" t="s">
        <v>16</v>
      </c>
      <c r="H529" t="s">
        <v>352</v>
      </c>
      <c r="I529" t="s">
        <v>141</v>
      </c>
      <c r="J529">
        <v>37424844245</v>
      </c>
      <c r="K529" t="s">
        <v>266</v>
      </c>
      <c r="L529" t="s">
        <v>143</v>
      </c>
      <c r="M529" t="s">
        <v>167</v>
      </c>
      <c r="N529" t="s">
        <v>145</v>
      </c>
      <c r="O529" t="s">
        <v>146</v>
      </c>
      <c r="P529" t="s">
        <v>390</v>
      </c>
      <c r="Q529" t="s">
        <v>36</v>
      </c>
      <c r="R529" t="s">
        <v>176</v>
      </c>
      <c r="S529" t="s">
        <v>268</v>
      </c>
      <c r="T529" t="s">
        <v>149</v>
      </c>
      <c r="U529" t="s">
        <v>391</v>
      </c>
      <c r="V529" t="s">
        <v>151</v>
      </c>
      <c r="W529" t="s">
        <v>178</v>
      </c>
      <c r="X529" t="s">
        <v>153</v>
      </c>
      <c r="Y529" t="s">
        <v>179</v>
      </c>
      <c r="Z529" t="s">
        <v>155</v>
      </c>
      <c r="AA529" t="s">
        <v>156</v>
      </c>
      <c r="AB529" t="s">
        <v>158</v>
      </c>
      <c r="AC529" t="s">
        <v>270</v>
      </c>
      <c r="AD529" t="s">
        <v>355</v>
      </c>
      <c r="AE529" t="s">
        <v>271</v>
      </c>
      <c r="AF529" t="s">
        <v>272</v>
      </c>
      <c r="AG529" t="s">
        <v>2231</v>
      </c>
      <c r="AH529" t="s">
        <v>2232</v>
      </c>
      <c r="AI529" t="s">
        <v>2233</v>
      </c>
    </row>
    <row r="530" spans="1:35" x14ac:dyDescent="0.2">
      <c r="A530" t="s">
        <v>392</v>
      </c>
      <c r="B530" t="s">
        <v>139</v>
      </c>
      <c r="C530" t="s">
        <v>355</v>
      </c>
      <c r="D530">
        <v>527</v>
      </c>
      <c r="E530">
        <v>76752536560</v>
      </c>
      <c r="F530" s="23">
        <f t="shared" si="8"/>
        <v>4.7970335349999997</v>
      </c>
      <c r="G530" t="s">
        <v>16</v>
      </c>
      <c r="H530" t="s">
        <v>352</v>
      </c>
      <c r="I530" t="s">
        <v>141</v>
      </c>
      <c r="J530">
        <v>36310684949</v>
      </c>
      <c r="K530" t="s">
        <v>266</v>
      </c>
      <c r="L530" t="s">
        <v>143</v>
      </c>
      <c r="M530" t="s">
        <v>167</v>
      </c>
      <c r="N530" t="s">
        <v>145</v>
      </c>
      <c r="O530" t="s">
        <v>146</v>
      </c>
      <c r="P530" t="s">
        <v>393</v>
      </c>
      <c r="Q530" t="s">
        <v>36</v>
      </c>
      <c r="R530" t="s">
        <v>176</v>
      </c>
      <c r="S530" t="s">
        <v>268</v>
      </c>
      <c r="T530" t="s">
        <v>149</v>
      </c>
      <c r="U530" t="s">
        <v>394</v>
      </c>
      <c r="V530" t="s">
        <v>151</v>
      </c>
      <c r="W530" t="s">
        <v>178</v>
      </c>
      <c r="X530" t="s">
        <v>153</v>
      </c>
      <c r="Y530" t="s">
        <v>179</v>
      </c>
      <c r="Z530" t="s">
        <v>155</v>
      </c>
      <c r="AA530" t="s">
        <v>156</v>
      </c>
      <c r="AB530" t="s">
        <v>158</v>
      </c>
      <c r="AC530" t="s">
        <v>270</v>
      </c>
      <c r="AD530" t="s">
        <v>355</v>
      </c>
      <c r="AE530" t="s">
        <v>271</v>
      </c>
      <c r="AF530" t="s">
        <v>272</v>
      </c>
      <c r="AG530" t="s">
        <v>2231</v>
      </c>
      <c r="AH530" t="s">
        <v>2232</v>
      </c>
      <c r="AI530" t="s">
        <v>2233</v>
      </c>
    </row>
    <row r="531" spans="1:35" x14ac:dyDescent="0.2">
      <c r="A531" t="s">
        <v>395</v>
      </c>
      <c r="B531" t="s">
        <v>139</v>
      </c>
      <c r="C531" t="s">
        <v>355</v>
      </c>
      <c r="D531">
        <v>528</v>
      </c>
      <c r="E531">
        <v>77724295831</v>
      </c>
      <c r="F531" s="23">
        <f t="shared" si="8"/>
        <v>4.8577684894375004</v>
      </c>
      <c r="G531" t="s">
        <v>16</v>
      </c>
      <c r="H531" t="s">
        <v>352</v>
      </c>
      <c r="I531" t="s">
        <v>141</v>
      </c>
      <c r="J531">
        <v>37180875260</v>
      </c>
      <c r="K531" t="s">
        <v>266</v>
      </c>
      <c r="L531" t="s">
        <v>143</v>
      </c>
      <c r="M531" t="s">
        <v>144</v>
      </c>
      <c r="N531" t="s">
        <v>191</v>
      </c>
      <c r="O531" t="s">
        <v>174</v>
      </c>
      <c r="P531" t="s">
        <v>396</v>
      </c>
      <c r="Q531" t="s">
        <v>36</v>
      </c>
      <c r="R531" t="s">
        <v>176</v>
      </c>
      <c r="S531" t="s">
        <v>268</v>
      </c>
      <c r="T531" t="s">
        <v>149</v>
      </c>
      <c r="U531" t="s">
        <v>397</v>
      </c>
      <c r="V531" t="s">
        <v>151</v>
      </c>
      <c r="W531" t="s">
        <v>178</v>
      </c>
      <c r="X531" t="s">
        <v>153</v>
      </c>
      <c r="Y531" t="s">
        <v>179</v>
      </c>
      <c r="Z531" t="s">
        <v>155</v>
      </c>
      <c r="AA531" t="s">
        <v>156</v>
      </c>
      <c r="AB531" t="s">
        <v>158</v>
      </c>
      <c r="AC531" t="s">
        <v>270</v>
      </c>
      <c r="AD531" t="s">
        <v>355</v>
      </c>
      <c r="AE531" t="s">
        <v>271</v>
      </c>
      <c r="AF531" t="s">
        <v>272</v>
      </c>
      <c r="AG531" t="s">
        <v>2231</v>
      </c>
      <c r="AH531" t="s">
        <v>2232</v>
      </c>
      <c r="AI531" t="s">
        <v>2233</v>
      </c>
    </row>
    <row r="532" spans="1:35" x14ac:dyDescent="0.2">
      <c r="A532" t="s">
        <v>398</v>
      </c>
      <c r="B532" t="s">
        <v>139</v>
      </c>
      <c r="C532" t="s">
        <v>355</v>
      </c>
      <c r="D532">
        <v>527</v>
      </c>
      <c r="E532">
        <v>75520864908</v>
      </c>
      <c r="F532" s="23">
        <f t="shared" si="8"/>
        <v>4.7200540567499996</v>
      </c>
      <c r="G532" t="s">
        <v>16</v>
      </c>
      <c r="H532" t="s">
        <v>352</v>
      </c>
      <c r="I532" t="s">
        <v>141</v>
      </c>
      <c r="J532">
        <v>36176322631</v>
      </c>
      <c r="K532" t="s">
        <v>266</v>
      </c>
      <c r="L532" t="s">
        <v>143</v>
      </c>
      <c r="M532" t="s">
        <v>144</v>
      </c>
      <c r="N532" t="s">
        <v>191</v>
      </c>
      <c r="O532" t="s">
        <v>146</v>
      </c>
      <c r="P532" t="s">
        <v>399</v>
      </c>
      <c r="Q532" t="s">
        <v>36</v>
      </c>
      <c r="R532" t="s">
        <v>176</v>
      </c>
      <c r="S532" t="s">
        <v>268</v>
      </c>
      <c r="T532" t="s">
        <v>149</v>
      </c>
      <c r="U532" t="s">
        <v>400</v>
      </c>
      <c r="V532" t="s">
        <v>151</v>
      </c>
      <c r="W532" t="s">
        <v>178</v>
      </c>
      <c r="X532" t="s">
        <v>153</v>
      </c>
      <c r="Y532" t="s">
        <v>179</v>
      </c>
      <c r="Z532" t="s">
        <v>155</v>
      </c>
      <c r="AA532" t="s">
        <v>156</v>
      </c>
      <c r="AB532" t="s">
        <v>158</v>
      </c>
      <c r="AC532" t="s">
        <v>270</v>
      </c>
      <c r="AD532" t="s">
        <v>355</v>
      </c>
      <c r="AE532" t="s">
        <v>271</v>
      </c>
      <c r="AF532" t="s">
        <v>272</v>
      </c>
      <c r="AG532" t="s">
        <v>2231</v>
      </c>
      <c r="AH532" t="s">
        <v>2232</v>
      </c>
      <c r="AI532" t="s">
        <v>2233</v>
      </c>
    </row>
    <row r="533" spans="1:35" x14ac:dyDescent="0.2">
      <c r="A533" t="s">
        <v>401</v>
      </c>
      <c r="B533" t="s">
        <v>139</v>
      </c>
      <c r="C533" t="s">
        <v>355</v>
      </c>
      <c r="D533">
        <v>527</v>
      </c>
      <c r="E533">
        <v>90188581146</v>
      </c>
      <c r="F533" s="23">
        <f t="shared" si="8"/>
        <v>5.6367863216250003</v>
      </c>
      <c r="G533" t="s">
        <v>16</v>
      </c>
      <c r="H533" t="s">
        <v>352</v>
      </c>
      <c r="I533" t="s">
        <v>141</v>
      </c>
      <c r="J533">
        <v>44518883863</v>
      </c>
      <c r="K533" t="s">
        <v>266</v>
      </c>
      <c r="L533" t="s">
        <v>143</v>
      </c>
      <c r="M533" t="s">
        <v>144</v>
      </c>
      <c r="N533" t="s">
        <v>191</v>
      </c>
      <c r="O533" t="s">
        <v>163</v>
      </c>
      <c r="P533" t="s">
        <v>402</v>
      </c>
      <c r="Q533" t="s">
        <v>36</v>
      </c>
      <c r="R533" t="s">
        <v>176</v>
      </c>
      <c r="S533" t="s">
        <v>268</v>
      </c>
      <c r="T533" t="s">
        <v>149</v>
      </c>
      <c r="U533" t="s">
        <v>403</v>
      </c>
      <c r="V533" t="s">
        <v>151</v>
      </c>
      <c r="W533" t="s">
        <v>178</v>
      </c>
      <c r="X533" t="s">
        <v>153</v>
      </c>
      <c r="Y533" t="s">
        <v>179</v>
      </c>
      <c r="Z533" t="s">
        <v>155</v>
      </c>
      <c r="AA533" t="s">
        <v>156</v>
      </c>
      <c r="AB533" t="s">
        <v>158</v>
      </c>
      <c r="AC533" t="s">
        <v>270</v>
      </c>
      <c r="AD533" t="s">
        <v>355</v>
      </c>
      <c r="AE533" t="s">
        <v>271</v>
      </c>
      <c r="AF533" t="s">
        <v>272</v>
      </c>
      <c r="AG533" t="s">
        <v>2231</v>
      </c>
      <c r="AH533" t="s">
        <v>2232</v>
      </c>
      <c r="AI533" t="s">
        <v>2233</v>
      </c>
    </row>
    <row r="534" spans="1:35" x14ac:dyDescent="0.2">
      <c r="A534" t="s">
        <v>404</v>
      </c>
      <c r="B534" t="s">
        <v>139</v>
      </c>
      <c r="C534" t="s">
        <v>355</v>
      </c>
      <c r="D534">
        <v>527</v>
      </c>
      <c r="E534">
        <v>87788902713</v>
      </c>
      <c r="F534" s="23">
        <f t="shared" si="8"/>
        <v>5.4868064195624999</v>
      </c>
      <c r="G534" t="s">
        <v>16</v>
      </c>
      <c r="H534" t="s">
        <v>352</v>
      </c>
      <c r="I534" t="s">
        <v>141</v>
      </c>
      <c r="J534">
        <v>43530355964</v>
      </c>
      <c r="K534" t="s">
        <v>266</v>
      </c>
      <c r="L534" t="s">
        <v>143</v>
      </c>
      <c r="M534" t="s">
        <v>167</v>
      </c>
      <c r="N534" t="s">
        <v>145</v>
      </c>
      <c r="O534" t="s">
        <v>146</v>
      </c>
      <c r="P534" t="s">
        <v>405</v>
      </c>
      <c r="Q534" t="s">
        <v>36</v>
      </c>
      <c r="R534" t="s">
        <v>176</v>
      </c>
      <c r="S534" t="s">
        <v>268</v>
      </c>
      <c r="T534" t="s">
        <v>149</v>
      </c>
      <c r="U534" t="s">
        <v>406</v>
      </c>
      <c r="V534" t="s">
        <v>151</v>
      </c>
      <c r="W534" t="s">
        <v>178</v>
      </c>
      <c r="X534" t="s">
        <v>153</v>
      </c>
      <c r="Y534" t="s">
        <v>179</v>
      </c>
      <c r="Z534" t="s">
        <v>155</v>
      </c>
      <c r="AA534" t="s">
        <v>156</v>
      </c>
      <c r="AB534" t="s">
        <v>158</v>
      </c>
      <c r="AC534" t="s">
        <v>270</v>
      </c>
      <c r="AD534" t="s">
        <v>355</v>
      </c>
      <c r="AE534" t="s">
        <v>271</v>
      </c>
      <c r="AF534" t="s">
        <v>272</v>
      </c>
      <c r="AG534" t="s">
        <v>2231</v>
      </c>
      <c r="AH534" t="s">
        <v>2232</v>
      </c>
      <c r="AI534" t="s">
        <v>2233</v>
      </c>
    </row>
    <row r="535" spans="1:35" x14ac:dyDescent="0.2">
      <c r="A535" t="s">
        <v>407</v>
      </c>
      <c r="B535" t="s">
        <v>139</v>
      </c>
      <c r="C535" t="s">
        <v>355</v>
      </c>
      <c r="D535">
        <v>527</v>
      </c>
      <c r="E535">
        <v>54208308683</v>
      </c>
      <c r="F535" s="23">
        <f t="shared" si="8"/>
        <v>3.3880192926874999</v>
      </c>
      <c r="G535" t="s">
        <v>16</v>
      </c>
      <c r="H535" t="s">
        <v>352</v>
      </c>
      <c r="I535" t="s">
        <v>141</v>
      </c>
      <c r="J535">
        <v>26839738663</v>
      </c>
      <c r="K535" t="s">
        <v>266</v>
      </c>
      <c r="L535" t="s">
        <v>143</v>
      </c>
      <c r="M535" t="s">
        <v>167</v>
      </c>
      <c r="N535" t="s">
        <v>162</v>
      </c>
      <c r="O535" t="s">
        <v>146</v>
      </c>
      <c r="P535" t="s">
        <v>408</v>
      </c>
      <c r="Q535" t="s">
        <v>36</v>
      </c>
      <c r="R535" t="s">
        <v>176</v>
      </c>
      <c r="S535" t="s">
        <v>268</v>
      </c>
      <c r="T535" t="s">
        <v>149</v>
      </c>
      <c r="U535" t="s">
        <v>409</v>
      </c>
      <c r="V535" t="s">
        <v>151</v>
      </c>
      <c r="W535" t="s">
        <v>178</v>
      </c>
      <c r="X535" t="s">
        <v>153</v>
      </c>
      <c r="Y535" t="s">
        <v>179</v>
      </c>
      <c r="Z535" t="s">
        <v>155</v>
      </c>
      <c r="AA535" t="s">
        <v>156</v>
      </c>
      <c r="AB535" t="s">
        <v>158</v>
      </c>
      <c r="AC535" t="s">
        <v>270</v>
      </c>
      <c r="AD535" t="s">
        <v>355</v>
      </c>
      <c r="AE535" t="s">
        <v>271</v>
      </c>
      <c r="AF535" t="s">
        <v>272</v>
      </c>
      <c r="AG535" t="s">
        <v>2231</v>
      </c>
      <c r="AH535" t="s">
        <v>2232</v>
      </c>
      <c r="AI535" t="s">
        <v>2233</v>
      </c>
    </row>
    <row r="536" spans="1:35" x14ac:dyDescent="0.2">
      <c r="A536" t="s">
        <v>410</v>
      </c>
      <c r="B536" t="s">
        <v>139</v>
      </c>
      <c r="C536" t="s">
        <v>355</v>
      </c>
      <c r="D536">
        <v>527</v>
      </c>
      <c r="E536">
        <v>52761931920</v>
      </c>
      <c r="F536" s="23">
        <f t="shared" si="8"/>
        <v>3.2976207450000001</v>
      </c>
      <c r="G536" t="s">
        <v>16</v>
      </c>
      <c r="H536" t="s">
        <v>352</v>
      </c>
      <c r="I536" t="s">
        <v>141</v>
      </c>
      <c r="J536">
        <v>26255692000</v>
      </c>
      <c r="K536" t="s">
        <v>266</v>
      </c>
      <c r="L536" t="s">
        <v>143</v>
      </c>
      <c r="M536" t="s">
        <v>144</v>
      </c>
      <c r="N536" t="s">
        <v>191</v>
      </c>
      <c r="O536" t="s">
        <v>146</v>
      </c>
      <c r="P536" t="s">
        <v>411</v>
      </c>
      <c r="Q536" t="s">
        <v>36</v>
      </c>
      <c r="R536" t="s">
        <v>176</v>
      </c>
      <c r="S536" t="s">
        <v>268</v>
      </c>
      <c r="T536" t="s">
        <v>149</v>
      </c>
      <c r="U536" t="s">
        <v>412</v>
      </c>
      <c r="V536" t="s">
        <v>151</v>
      </c>
      <c r="W536" t="s">
        <v>178</v>
      </c>
      <c r="X536" t="s">
        <v>153</v>
      </c>
      <c r="Y536" t="s">
        <v>179</v>
      </c>
      <c r="Z536" t="s">
        <v>155</v>
      </c>
      <c r="AA536" t="s">
        <v>156</v>
      </c>
      <c r="AB536" t="s">
        <v>158</v>
      </c>
      <c r="AC536" t="s">
        <v>270</v>
      </c>
      <c r="AD536" t="s">
        <v>355</v>
      </c>
      <c r="AE536" t="s">
        <v>271</v>
      </c>
      <c r="AF536" t="s">
        <v>272</v>
      </c>
      <c r="AG536" t="s">
        <v>2231</v>
      </c>
      <c r="AH536" t="s">
        <v>2232</v>
      </c>
      <c r="AI536" t="s">
        <v>2233</v>
      </c>
    </row>
    <row r="537" spans="1:35" x14ac:dyDescent="0.2">
      <c r="A537" t="s">
        <v>413</v>
      </c>
      <c r="B537" t="s">
        <v>139</v>
      </c>
      <c r="C537" t="s">
        <v>355</v>
      </c>
      <c r="D537">
        <v>527</v>
      </c>
      <c r="E537">
        <v>88756952148</v>
      </c>
      <c r="F537" s="23">
        <f t="shared" si="8"/>
        <v>5.5473095092499998</v>
      </c>
      <c r="G537" t="s">
        <v>16</v>
      </c>
      <c r="H537" t="s">
        <v>352</v>
      </c>
      <c r="I537" t="s">
        <v>141</v>
      </c>
      <c r="J537">
        <v>43016213444</v>
      </c>
      <c r="K537" t="s">
        <v>266</v>
      </c>
      <c r="L537" t="s">
        <v>143</v>
      </c>
      <c r="M537" t="s">
        <v>144</v>
      </c>
      <c r="N537" t="s">
        <v>162</v>
      </c>
      <c r="O537" t="s">
        <v>184</v>
      </c>
      <c r="P537" t="s">
        <v>414</v>
      </c>
      <c r="Q537" t="s">
        <v>36</v>
      </c>
      <c r="R537" t="s">
        <v>176</v>
      </c>
      <c r="S537" t="s">
        <v>268</v>
      </c>
      <c r="T537" t="s">
        <v>149</v>
      </c>
      <c r="U537" t="s">
        <v>415</v>
      </c>
      <c r="V537" t="s">
        <v>151</v>
      </c>
      <c r="W537" t="s">
        <v>178</v>
      </c>
      <c r="X537" t="s">
        <v>153</v>
      </c>
      <c r="Y537" t="s">
        <v>179</v>
      </c>
      <c r="Z537" t="s">
        <v>155</v>
      </c>
      <c r="AA537" t="s">
        <v>156</v>
      </c>
      <c r="AB537" t="s">
        <v>158</v>
      </c>
      <c r="AC537" t="s">
        <v>270</v>
      </c>
      <c r="AD537" t="s">
        <v>355</v>
      </c>
      <c r="AE537" t="s">
        <v>271</v>
      </c>
      <c r="AF537" t="s">
        <v>272</v>
      </c>
      <c r="AG537" t="s">
        <v>2231</v>
      </c>
      <c r="AH537" t="s">
        <v>2232</v>
      </c>
      <c r="AI537" t="s">
        <v>2233</v>
      </c>
    </row>
    <row r="538" spans="1:35" x14ac:dyDescent="0.2">
      <c r="A538" t="s">
        <v>416</v>
      </c>
      <c r="B538" t="s">
        <v>139</v>
      </c>
      <c r="C538" t="s">
        <v>355</v>
      </c>
      <c r="D538">
        <v>527</v>
      </c>
      <c r="E538">
        <v>86534637651</v>
      </c>
      <c r="F538" s="23">
        <f t="shared" si="8"/>
        <v>5.4084148531874998</v>
      </c>
      <c r="G538" t="s">
        <v>16</v>
      </c>
      <c r="H538" t="s">
        <v>352</v>
      </c>
      <c r="I538" t="s">
        <v>141</v>
      </c>
      <c r="J538">
        <v>42080673227</v>
      </c>
      <c r="K538" t="s">
        <v>266</v>
      </c>
      <c r="L538" t="s">
        <v>143</v>
      </c>
      <c r="M538" t="s">
        <v>144</v>
      </c>
      <c r="N538" t="s">
        <v>162</v>
      </c>
      <c r="O538" t="s">
        <v>184</v>
      </c>
      <c r="P538" t="s">
        <v>417</v>
      </c>
      <c r="Q538" t="s">
        <v>36</v>
      </c>
      <c r="R538" t="s">
        <v>176</v>
      </c>
      <c r="S538" t="s">
        <v>268</v>
      </c>
      <c r="T538" t="s">
        <v>149</v>
      </c>
      <c r="U538" t="s">
        <v>418</v>
      </c>
      <c r="V538" t="s">
        <v>151</v>
      </c>
      <c r="W538" t="s">
        <v>178</v>
      </c>
      <c r="X538" t="s">
        <v>153</v>
      </c>
      <c r="Y538" t="s">
        <v>179</v>
      </c>
      <c r="Z538" t="s">
        <v>155</v>
      </c>
      <c r="AA538" t="s">
        <v>156</v>
      </c>
      <c r="AB538" t="s">
        <v>158</v>
      </c>
      <c r="AC538" t="s">
        <v>270</v>
      </c>
      <c r="AD538" t="s">
        <v>355</v>
      </c>
      <c r="AE538" t="s">
        <v>271</v>
      </c>
      <c r="AF538" t="s">
        <v>272</v>
      </c>
      <c r="AG538" t="s">
        <v>2231</v>
      </c>
      <c r="AH538" t="s">
        <v>2232</v>
      </c>
      <c r="AI538" t="s">
        <v>2233</v>
      </c>
    </row>
    <row r="539" spans="1:35" x14ac:dyDescent="0.2">
      <c r="A539" t="s">
        <v>419</v>
      </c>
      <c r="B539" t="s">
        <v>139</v>
      </c>
      <c r="C539" t="s">
        <v>355</v>
      </c>
      <c r="D539">
        <v>298</v>
      </c>
      <c r="E539">
        <v>40071283125</v>
      </c>
      <c r="F539" s="23">
        <f t="shared" si="8"/>
        <v>2.5044551953125</v>
      </c>
      <c r="G539" t="s">
        <v>16</v>
      </c>
      <c r="H539" t="s">
        <v>352</v>
      </c>
      <c r="I539" t="s">
        <v>141</v>
      </c>
      <c r="J539">
        <v>13463420401</v>
      </c>
      <c r="K539" t="s">
        <v>266</v>
      </c>
      <c r="L539" t="s">
        <v>143</v>
      </c>
      <c r="M539" t="s">
        <v>144</v>
      </c>
      <c r="N539" t="s">
        <v>162</v>
      </c>
      <c r="O539" t="s">
        <v>184</v>
      </c>
      <c r="P539" t="s">
        <v>420</v>
      </c>
      <c r="Q539" t="s">
        <v>36</v>
      </c>
      <c r="R539" t="s">
        <v>176</v>
      </c>
      <c r="S539" t="s">
        <v>268</v>
      </c>
      <c r="T539" t="s">
        <v>149</v>
      </c>
      <c r="U539" t="s">
        <v>421</v>
      </c>
      <c r="V539" t="s">
        <v>151</v>
      </c>
      <c r="W539" t="s">
        <v>178</v>
      </c>
      <c r="X539" t="s">
        <v>153</v>
      </c>
      <c r="Y539" t="s">
        <v>179</v>
      </c>
      <c r="Z539" t="s">
        <v>155</v>
      </c>
      <c r="AA539" t="s">
        <v>156</v>
      </c>
      <c r="AB539" t="s">
        <v>158</v>
      </c>
      <c r="AC539" t="s">
        <v>270</v>
      </c>
      <c r="AD539" t="s">
        <v>355</v>
      </c>
      <c r="AE539" t="s">
        <v>271</v>
      </c>
      <c r="AF539" t="s">
        <v>272</v>
      </c>
      <c r="AG539" t="s">
        <v>2231</v>
      </c>
      <c r="AH539" t="s">
        <v>2232</v>
      </c>
      <c r="AI539" t="s">
        <v>2233</v>
      </c>
    </row>
    <row r="540" spans="1:35" x14ac:dyDescent="0.2">
      <c r="A540" t="s">
        <v>422</v>
      </c>
      <c r="B540" t="s">
        <v>139</v>
      </c>
      <c r="C540" t="s">
        <v>355</v>
      </c>
      <c r="D540">
        <v>302</v>
      </c>
      <c r="E540">
        <v>119414936796</v>
      </c>
      <c r="F540" s="23">
        <f t="shared" si="8"/>
        <v>7.4634335497500004</v>
      </c>
      <c r="G540" t="s">
        <v>16</v>
      </c>
      <c r="H540" t="s">
        <v>352</v>
      </c>
      <c r="I540" t="s">
        <v>141</v>
      </c>
      <c r="J540">
        <v>51634268083</v>
      </c>
      <c r="K540" t="s">
        <v>266</v>
      </c>
      <c r="L540" t="s">
        <v>143</v>
      </c>
      <c r="M540" t="s">
        <v>144</v>
      </c>
      <c r="N540" t="s">
        <v>145</v>
      </c>
      <c r="O540" t="s">
        <v>146</v>
      </c>
      <c r="P540" t="s">
        <v>423</v>
      </c>
      <c r="Q540" t="s">
        <v>36</v>
      </c>
      <c r="R540" t="s">
        <v>176</v>
      </c>
      <c r="S540" t="s">
        <v>268</v>
      </c>
      <c r="T540" t="s">
        <v>149</v>
      </c>
      <c r="U540" t="s">
        <v>424</v>
      </c>
      <c r="V540" t="s">
        <v>151</v>
      </c>
      <c r="W540" t="s">
        <v>178</v>
      </c>
      <c r="X540" t="s">
        <v>153</v>
      </c>
      <c r="Y540" t="s">
        <v>179</v>
      </c>
      <c r="Z540" t="s">
        <v>155</v>
      </c>
      <c r="AA540" t="s">
        <v>156</v>
      </c>
      <c r="AB540" t="s">
        <v>158</v>
      </c>
      <c r="AC540" t="s">
        <v>270</v>
      </c>
      <c r="AD540" t="s">
        <v>355</v>
      </c>
      <c r="AE540" t="s">
        <v>271</v>
      </c>
      <c r="AF540" t="s">
        <v>272</v>
      </c>
      <c r="AG540" t="s">
        <v>2231</v>
      </c>
      <c r="AH540" t="s">
        <v>2232</v>
      </c>
      <c r="AI540" t="s">
        <v>2233</v>
      </c>
    </row>
    <row r="541" spans="1:35" x14ac:dyDescent="0.2">
      <c r="A541" t="s">
        <v>425</v>
      </c>
      <c r="B541" t="s">
        <v>139</v>
      </c>
      <c r="C541" t="s">
        <v>355</v>
      </c>
      <c r="D541">
        <v>302</v>
      </c>
      <c r="E541">
        <v>119696741754</v>
      </c>
      <c r="F541" s="23">
        <f t="shared" si="8"/>
        <v>7.4810463596250001</v>
      </c>
      <c r="G541" t="s">
        <v>16</v>
      </c>
      <c r="H541" t="s">
        <v>352</v>
      </c>
      <c r="I541" t="s">
        <v>141</v>
      </c>
      <c r="J541">
        <v>51956332684</v>
      </c>
      <c r="K541" t="s">
        <v>266</v>
      </c>
      <c r="L541" t="s">
        <v>143</v>
      </c>
      <c r="M541" t="s">
        <v>144</v>
      </c>
      <c r="N541" t="s">
        <v>145</v>
      </c>
      <c r="O541" t="s">
        <v>146</v>
      </c>
      <c r="P541" t="s">
        <v>426</v>
      </c>
      <c r="Q541" t="s">
        <v>36</v>
      </c>
      <c r="R541" t="s">
        <v>176</v>
      </c>
      <c r="S541" t="s">
        <v>268</v>
      </c>
      <c r="T541" t="s">
        <v>149</v>
      </c>
      <c r="U541" t="s">
        <v>427</v>
      </c>
      <c r="V541" t="s">
        <v>151</v>
      </c>
      <c r="W541" t="s">
        <v>178</v>
      </c>
      <c r="X541" t="s">
        <v>153</v>
      </c>
      <c r="Y541" t="s">
        <v>179</v>
      </c>
      <c r="Z541" t="s">
        <v>155</v>
      </c>
      <c r="AA541" t="s">
        <v>156</v>
      </c>
      <c r="AB541" t="s">
        <v>158</v>
      </c>
      <c r="AC541" t="s">
        <v>270</v>
      </c>
      <c r="AD541" t="s">
        <v>355</v>
      </c>
      <c r="AE541" t="s">
        <v>271</v>
      </c>
      <c r="AF541" t="s">
        <v>272</v>
      </c>
      <c r="AG541" t="s">
        <v>2231</v>
      </c>
      <c r="AH541" t="s">
        <v>2232</v>
      </c>
      <c r="AI541" t="s">
        <v>2233</v>
      </c>
    </row>
    <row r="542" spans="1:35" x14ac:dyDescent="0.2">
      <c r="A542" t="s">
        <v>2115</v>
      </c>
      <c r="B542" t="s">
        <v>139</v>
      </c>
      <c r="C542" t="s">
        <v>355</v>
      </c>
      <c r="D542">
        <v>302</v>
      </c>
      <c r="E542">
        <v>119579649408</v>
      </c>
      <c r="F542" s="23">
        <f t="shared" si="8"/>
        <v>7.4737280879999997</v>
      </c>
      <c r="G542" t="s">
        <v>16</v>
      </c>
      <c r="H542" t="s">
        <v>352</v>
      </c>
      <c r="I542" t="s">
        <v>141</v>
      </c>
      <c r="J542">
        <v>51875998444</v>
      </c>
      <c r="K542" t="s">
        <v>266</v>
      </c>
      <c r="L542" t="s">
        <v>143</v>
      </c>
      <c r="M542" t="s">
        <v>167</v>
      </c>
      <c r="N542" t="s">
        <v>191</v>
      </c>
      <c r="O542" t="s">
        <v>146</v>
      </c>
      <c r="P542" t="s">
        <v>2116</v>
      </c>
      <c r="Q542" t="s">
        <v>36</v>
      </c>
      <c r="R542" t="s">
        <v>176</v>
      </c>
      <c r="S542" t="s">
        <v>268</v>
      </c>
      <c r="T542" t="s">
        <v>149</v>
      </c>
      <c r="U542" t="s">
        <v>2117</v>
      </c>
      <c r="V542" t="s">
        <v>151</v>
      </c>
      <c r="W542" t="s">
        <v>178</v>
      </c>
      <c r="X542" t="s">
        <v>153</v>
      </c>
      <c r="Y542" t="s">
        <v>179</v>
      </c>
      <c r="Z542" t="s">
        <v>155</v>
      </c>
      <c r="AA542" t="s">
        <v>156</v>
      </c>
      <c r="AB542" t="s">
        <v>158</v>
      </c>
      <c r="AC542" t="s">
        <v>270</v>
      </c>
      <c r="AD542" t="s">
        <v>355</v>
      </c>
      <c r="AE542" t="s">
        <v>271</v>
      </c>
      <c r="AF542" t="s">
        <v>272</v>
      </c>
      <c r="AG542" t="s">
        <v>2231</v>
      </c>
      <c r="AH542" t="s">
        <v>2232</v>
      </c>
      <c r="AI542" t="s">
        <v>2233</v>
      </c>
    </row>
    <row r="543" spans="1:35" x14ac:dyDescent="0.2">
      <c r="A543" t="s">
        <v>428</v>
      </c>
      <c r="B543" t="s">
        <v>139</v>
      </c>
      <c r="C543" t="s">
        <v>355</v>
      </c>
      <c r="D543">
        <v>302</v>
      </c>
      <c r="E543">
        <v>119351873760</v>
      </c>
      <c r="F543" s="23">
        <f t="shared" si="8"/>
        <v>7.4594921100000002</v>
      </c>
      <c r="G543" t="s">
        <v>16</v>
      </c>
      <c r="H543" t="s">
        <v>352</v>
      </c>
      <c r="I543" t="s">
        <v>141</v>
      </c>
      <c r="J543">
        <v>51859746479</v>
      </c>
      <c r="K543" t="s">
        <v>266</v>
      </c>
      <c r="L543" t="s">
        <v>143</v>
      </c>
      <c r="M543" t="s">
        <v>144</v>
      </c>
      <c r="N543" t="s">
        <v>162</v>
      </c>
      <c r="O543" t="s">
        <v>184</v>
      </c>
      <c r="P543" t="s">
        <v>429</v>
      </c>
      <c r="Q543" t="s">
        <v>36</v>
      </c>
      <c r="R543" t="s">
        <v>176</v>
      </c>
      <c r="S543" t="s">
        <v>268</v>
      </c>
      <c r="T543" t="s">
        <v>149</v>
      </c>
      <c r="U543" t="s">
        <v>430</v>
      </c>
      <c r="V543" t="s">
        <v>151</v>
      </c>
      <c r="W543" t="s">
        <v>178</v>
      </c>
      <c r="X543" t="s">
        <v>153</v>
      </c>
      <c r="Y543" t="s">
        <v>179</v>
      </c>
      <c r="Z543" t="s">
        <v>155</v>
      </c>
      <c r="AA543" t="s">
        <v>156</v>
      </c>
      <c r="AB543" t="s">
        <v>158</v>
      </c>
      <c r="AC543" t="s">
        <v>270</v>
      </c>
      <c r="AD543" t="s">
        <v>355</v>
      </c>
      <c r="AE543" t="s">
        <v>271</v>
      </c>
      <c r="AF543" t="s">
        <v>272</v>
      </c>
      <c r="AG543" t="s">
        <v>2231</v>
      </c>
      <c r="AH543" t="s">
        <v>2232</v>
      </c>
      <c r="AI543" t="s">
        <v>2233</v>
      </c>
    </row>
    <row r="544" spans="1:35" x14ac:dyDescent="0.2">
      <c r="A544" t="s">
        <v>431</v>
      </c>
      <c r="B544" t="s">
        <v>139</v>
      </c>
      <c r="C544" t="s">
        <v>355</v>
      </c>
      <c r="D544">
        <v>298</v>
      </c>
      <c r="E544">
        <v>337231270382</v>
      </c>
      <c r="F544" s="23">
        <f t="shared" si="8"/>
        <v>21.076954398874999</v>
      </c>
      <c r="G544" t="s">
        <v>16</v>
      </c>
      <c r="H544" t="s">
        <v>352</v>
      </c>
      <c r="I544" t="s">
        <v>141</v>
      </c>
      <c r="J544">
        <v>114528684490</v>
      </c>
      <c r="K544" t="s">
        <v>266</v>
      </c>
      <c r="L544" t="s">
        <v>143</v>
      </c>
      <c r="M544" t="s">
        <v>144</v>
      </c>
      <c r="N544" t="s">
        <v>162</v>
      </c>
      <c r="O544" t="s">
        <v>146</v>
      </c>
      <c r="P544" t="s">
        <v>432</v>
      </c>
      <c r="Q544" t="s">
        <v>36</v>
      </c>
      <c r="R544" t="s">
        <v>176</v>
      </c>
      <c r="S544" t="s">
        <v>268</v>
      </c>
      <c r="T544" t="s">
        <v>149</v>
      </c>
      <c r="U544" t="s">
        <v>433</v>
      </c>
      <c r="V544" t="s">
        <v>151</v>
      </c>
      <c r="W544" t="s">
        <v>178</v>
      </c>
      <c r="X544" t="s">
        <v>153</v>
      </c>
      <c r="Y544" t="s">
        <v>179</v>
      </c>
      <c r="Z544" t="s">
        <v>155</v>
      </c>
      <c r="AA544" t="s">
        <v>156</v>
      </c>
      <c r="AB544" t="s">
        <v>158</v>
      </c>
      <c r="AC544" t="s">
        <v>270</v>
      </c>
      <c r="AD544" t="s">
        <v>355</v>
      </c>
      <c r="AE544" t="s">
        <v>271</v>
      </c>
      <c r="AF544" t="s">
        <v>272</v>
      </c>
      <c r="AG544" t="s">
        <v>2231</v>
      </c>
      <c r="AH544" t="s">
        <v>2232</v>
      </c>
      <c r="AI544" t="s">
        <v>2233</v>
      </c>
    </row>
    <row r="545" spans="1:35" x14ac:dyDescent="0.2">
      <c r="A545" t="s">
        <v>434</v>
      </c>
      <c r="B545" t="s">
        <v>139</v>
      </c>
      <c r="C545" t="s">
        <v>355</v>
      </c>
      <c r="D545">
        <v>298</v>
      </c>
      <c r="E545">
        <v>63090139042</v>
      </c>
      <c r="F545" s="23">
        <f t="shared" si="8"/>
        <v>3.9431336901249998</v>
      </c>
      <c r="G545" t="s">
        <v>16</v>
      </c>
      <c r="H545" t="s">
        <v>352</v>
      </c>
      <c r="I545" t="s">
        <v>141</v>
      </c>
      <c r="J545">
        <v>21632256112</v>
      </c>
      <c r="K545" t="s">
        <v>266</v>
      </c>
      <c r="L545" t="s">
        <v>143</v>
      </c>
      <c r="M545" t="s">
        <v>144</v>
      </c>
      <c r="N545" t="s">
        <v>191</v>
      </c>
      <c r="O545" t="s">
        <v>146</v>
      </c>
      <c r="P545" t="s">
        <v>435</v>
      </c>
      <c r="Q545" t="s">
        <v>36</v>
      </c>
      <c r="R545" t="s">
        <v>176</v>
      </c>
      <c r="S545" t="s">
        <v>268</v>
      </c>
      <c r="T545" t="s">
        <v>149</v>
      </c>
      <c r="U545" t="s">
        <v>436</v>
      </c>
      <c r="V545" t="s">
        <v>151</v>
      </c>
      <c r="W545" t="s">
        <v>178</v>
      </c>
      <c r="X545" t="s">
        <v>153</v>
      </c>
      <c r="Y545" t="s">
        <v>179</v>
      </c>
      <c r="Z545" t="s">
        <v>155</v>
      </c>
      <c r="AA545" t="s">
        <v>156</v>
      </c>
      <c r="AB545" t="s">
        <v>158</v>
      </c>
      <c r="AC545" t="s">
        <v>270</v>
      </c>
      <c r="AD545" t="s">
        <v>355</v>
      </c>
      <c r="AE545" t="s">
        <v>271</v>
      </c>
      <c r="AF545" t="s">
        <v>272</v>
      </c>
      <c r="AG545" t="s">
        <v>2231</v>
      </c>
      <c r="AH545" t="s">
        <v>2232</v>
      </c>
      <c r="AI545" t="s">
        <v>2233</v>
      </c>
    </row>
    <row r="546" spans="1:35" x14ac:dyDescent="0.2">
      <c r="A546" t="s">
        <v>437</v>
      </c>
      <c r="B546" t="s">
        <v>139</v>
      </c>
      <c r="C546" t="s">
        <v>355</v>
      </c>
      <c r="D546">
        <v>298</v>
      </c>
      <c r="E546">
        <v>338439060606</v>
      </c>
      <c r="F546" s="23">
        <f t="shared" si="8"/>
        <v>21.152441287875</v>
      </c>
      <c r="G546" t="s">
        <v>16</v>
      </c>
      <c r="H546" t="s">
        <v>352</v>
      </c>
      <c r="I546" t="s">
        <v>141</v>
      </c>
      <c r="J546">
        <v>115067020892</v>
      </c>
      <c r="K546" t="s">
        <v>266</v>
      </c>
      <c r="L546" t="s">
        <v>143</v>
      </c>
      <c r="M546" t="s">
        <v>144</v>
      </c>
      <c r="N546" t="s">
        <v>191</v>
      </c>
      <c r="O546" t="s">
        <v>146</v>
      </c>
      <c r="P546" t="s">
        <v>438</v>
      </c>
      <c r="Q546" t="s">
        <v>36</v>
      </c>
      <c r="R546" t="s">
        <v>176</v>
      </c>
      <c r="S546" t="s">
        <v>268</v>
      </c>
      <c r="T546" t="s">
        <v>149</v>
      </c>
      <c r="U546" t="s">
        <v>439</v>
      </c>
      <c r="V546" t="s">
        <v>151</v>
      </c>
      <c r="W546" t="s">
        <v>178</v>
      </c>
      <c r="X546" t="s">
        <v>153</v>
      </c>
      <c r="Y546" t="s">
        <v>179</v>
      </c>
      <c r="Z546" t="s">
        <v>155</v>
      </c>
      <c r="AA546" t="s">
        <v>156</v>
      </c>
      <c r="AB546" t="s">
        <v>158</v>
      </c>
      <c r="AC546" t="s">
        <v>270</v>
      </c>
      <c r="AD546" t="s">
        <v>355</v>
      </c>
      <c r="AE546" t="s">
        <v>271</v>
      </c>
      <c r="AF546" t="s">
        <v>272</v>
      </c>
      <c r="AG546" t="s">
        <v>2231</v>
      </c>
      <c r="AH546" t="s">
        <v>2232</v>
      </c>
      <c r="AI546" t="s">
        <v>2233</v>
      </c>
    </row>
    <row r="547" spans="1:35" x14ac:dyDescent="0.2">
      <c r="A547" t="s">
        <v>440</v>
      </c>
      <c r="B547" t="s">
        <v>139</v>
      </c>
      <c r="C547" t="s">
        <v>355</v>
      </c>
      <c r="D547">
        <v>298</v>
      </c>
      <c r="E547">
        <v>62748699272</v>
      </c>
      <c r="F547" s="23">
        <f t="shared" si="8"/>
        <v>3.9217937045000002</v>
      </c>
      <c r="G547" t="s">
        <v>16</v>
      </c>
      <c r="H547" t="s">
        <v>352</v>
      </c>
      <c r="I547" t="s">
        <v>141</v>
      </c>
      <c r="J547">
        <v>21669015387</v>
      </c>
      <c r="K547" t="s">
        <v>266</v>
      </c>
      <c r="L547" t="s">
        <v>143</v>
      </c>
      <c r="M547" t="s">
        <v>167</v>
      </c>
      <c r="N547" t="s">
        <v>145</v>
      </c>
      <c r="O547" t="s">
        <v>146</v>
      </c>
      <c r="P547" t="s">
        <v>441</v>
      </c>
      <c r="Q547" t="s">
        <v>36</v>
      </c>
      <c r="R547" t="s">
        <v>176</v>
      </c>
      <c r="S547" t="s">
        <v>268</v>
      </c>
      <c r="T547" t="s">
        <v>149</v>
      </c>
      <c r="U547" t="s">
        <v>442</v>
      </c>
      <c r="V547" t="s">
        <v>151</v>
      </c>
      <c r="W547" t="s">
        <v>178</v>
      </c>
      <c r="X547" t="s">
        <v>153</v>
      </c>
      <c r="Y547" t="s">
        <v>179</v>
      </c>
      <c r="Z547" t="s">
        <v>155</v>
      </c>
      <c r="AA547" t="s">
        <v>156</v>
      </c>
      <c r="AB547" t="s">
        <v>158</v>
      </c>
      <c r="AC547" t="s">
        <v>270</v>
      </c>
      <c r="AD547" t="s">
        <v>355</v>
      </c>
      <c r="AE547" t="s">
        <v>271</v>
      </c>
      <c r="AF547" t="s">
        <v>272</v>
      </c>
      <c r="AG547" t="s">
        <v>2231</v>
      </c>
      <c r="AH547" t="s">
        <v>2232</v>
      </c>
      <c r="AI547" t="s">
        <v>2233</v>
      </c>
    </row>
    <row r="548" spans="1:35" x14ac:dyDescent="0.2">
      <c r="A548" t="s">
        <v>443</v>
      </c>
      <c r="B548" t="s">
        <v>139</v>
      </c>
      <c r="C548" t="s">
        <v>355</v>
      </c>
      <c r="D548">
        <v>298</v>
      </c>
      <c r="E548">
        <v>341205735987</v>
      </c>
      <c r="F548" s="23">
        <f t="shared" si="8"/>
        <v>21.325358499187502</v>
      </c>
      <c r="G548" t="s">
        <v>16</v>
      </c>
      <c r="H548" t="s">
        <v>352</v>
      </c>
      <c r="I548" t="s">
        <v>141</v>
      </c>
      <c r="J548">
        <v>113428214603</v>
      </c>
      <c r="K548" t="s">
        <v>266</v>
      </c>
      <c r="L548" t="s">
        <v>143</v>
      </c>
      <c r="M548" t="s">
        <v>167</v>
      </c>
      <c r="N548" t="s">
        <v>145</v>
      </c>
      <c r="O548" t="s">
        <v>146</v>
      </c>
      <c r="P548" t="s">
        <v>444</v>
      </c>
      <c r="Q548" t="s">
        <v>36</v>
      </c>
      <c r="R548" t="s">
        <v>176</v>
      </c>
      <c r="S548" t="s">
        <v>268</v>
      </c>
      <c r="T548" t="s">
        <v>149</v>
      </c>
      <c r="U548" t="s">
        <v>445</v>
      </c>
      <c r="V548" t="s">
        <v>151</v>
      </c>
      <c r="W548" t="s">
        <v>178</v>
      </c>
      <c r="X548" t="s">
        <v>153</v>
      </c>
      <c r="Y548" t="s">
        <v>179</v>
      </c>
      <c r="Z548" t="s">
        <v>155</v>
      </c>
      <c r="AA548" t="s">
        <v>156</v>
      </c>
      <c r="AB548" t="s">
        <v>158</v>
      </c>
      <c r="AC548" t="s">
        <v>270</v>
      </c>
      <c r="AD548" t="s">
        <v>355</v>
      </c>
      <c r="AE548" t="s">
        <v>271</v>
      </c>
      <c r="AF548" t="s">
        <v>272</v>
      </c>
      <c r="AG548" t="s">
        <v>2231</v>
      </c>
      <c r="AH548" t="s">
        <v>2232</v>
      </c>
      <c r="AI548" t="s">
        <v>2233</v>
      </c>
    </row>
    <row r="549" spans="1:35" x14ac:dyDescent="0.2">
      <c r="A549" t="s">
        <v>446</v>
      </c>
      <c r="B549" t="s">
        <v>139</v>
      </c>
      <c r="C549" t="s">
        <v>355</v>
      </c>
      <c r="D549">
        <v>298</v>
      </c>
      <c r="E549">
        <v>53669894938</v>
      </c>
      <c r="F549" s="23">
        <f t="shared" si="8"/>
        <v>3.3543684336249999</v>
      </c>
      <c r="G549" t="s">
        <v>16</v>
      </c>
      <c r="H549" t="s">
        <v>352</v>
      </c>
      <c r="I549" t="s">
        <v>141</v>
      </c>
      <c r="J549">
        <v>17919151386</v>
      </c>
      <c r="K549" t="s">
        <v>266</v>
      </c>
      <c r="L549" t="s">
        <v>143</v>
      </c>
      <c r="M549" t="s">
        <v>144</v>
      </c>
      <c r="N549" t="s">
        <v>191</v>
      </c>
      <c r="O549" t="s">
        <v>213</v>
      </c>
      <c r="P549" t="s">
        <v>447</v>
      </c>
      <c r="Q549" t="s">
        <v>36</v>
      </c>
      <c r="R549" t="s">
        <v>176</v>
      </c>
      <c r="S549" t="s">
        <v>268</v>
      </c>
      <c r="T549" t="s">
        <v>149</v>
      </c>
      <c r="U549" t="s">
        <v>448</v>
      </c>
      <c r="V549" t="s">
        <v>151</v>
      </c>
      <c r="W549" t="s">
        <v>178</v>
      </c>
      <c r="X549" t="s">
        <v>153</v>
      </c>
      <c r="Y549" t="s">
        <v>179</v>
      </c>
      <c r="Z549" t="s">
        <v>155</v>
      </c>
      <c r="AA549" t="s">
        <v>156</v>
      </c>
      <c r="AB549" t="s">
        <v>158</v>
      </c>
      <c r="AC549" t="s">
        <v>270</v>
      </c>
      <c r="AD549" t="s">
        <v>355</v>
      </c>
      <c r="AE549" t="s">
        <v>271</v>
      </c>
      <c r="AF549" t="s">
        <v>272</v>
      </c>
      <c r="AG549" t="s">
        <v>2231</v>
      </c>
      <c r="AH549" t="s">
        <v>2232</v>
      </c>
      <c r="AI549" t="s">
        <v>2233</v>
      </c>
    </row>
    <row r="550" spans="1:35" x14ac:dyDescent="0.2">
      <c r="A550" t="s">
        <v>2118</v>
      </c>
      <c r="B550" t="s">
        <v>139</v>
      </c>
      <c r="C550" t="s">
        <v>355</v>
      </c>
      <c r="D550">
        <v>298</v>
      </c>
      <c r="E550">
        <v>244315017444</v>
      </c>
      <c r="F550" s="23">
        <f t="shared" si="8"/>
        <v>15.26968859025</v>
      </c>
      <c r="G550" t="s">
        <v>16</v>
      </c>
      <c r="H550" t="s">
        <v>352</v>
      </c>
      <c r="I550" t="s">
        <v>141</v>
      </c>
      <c r="J550">
        <v>81930531297</v>
      </c>
      <c r="K550" t="s">
        <v>266</v>
      </c>
      <c r="L550" t="s">
        <v>143</v>
      </c>
      <c r="M550" t="s">
        <v>144</v>
      </c>
      <c r="N550" t="s">
        <v>162</v>
      </c>
      <c r="O550" t="s">
        <v>146</v>
      </c>
      <c r="P550" t="s">
        <v>2119</v>
      </c>
      <c r="Q550" t="s">
        <v>36</v>
      </c>
      <c r="R550" t="s">
        <v>176</v>
      </c>
      <c r="S550" t="s">
        <v>268</v>
      </c>
      <c r="T550" t="s">
        <v>149</v>
      </c>
      <c r="U550" t="s">
        <v>2120</v>
      </c>
      <c r="V550" t="s">
        <v>151</v>
      </c>
      <c r="W550" t="s">
        <v>178</v>
      </c>
      <c r="X550" t="s">
        <v>153</v>
      </c>
      <c r="Y550" t="s">
        <v>179</v>
      </c>
      <c r="Z550" t="s">
        <v>155</v>
      </c>
      <c r="AA550" t="s">
        <v>156</v>
      </c>
      <c r="AB550" t="s">
        <v>158</v>
      </c>
      <c r="AC550" t="s">
        <v>270</v>
      </c>
      <c r="AD550" t="s">
        <v>355</v>
      </c>
      <c r="AE550" t="s">
        <v>271</v>
      </c>
      <c r="AF550" t="s">
        <v>272</v>
      </c>
      <c r="AG550" t="s">
        <v>2231</v>
      </c>
      <c r="AH550" t="s">
        <v>2232</v>
      </c>
      <c r="AI550" t="s">
        <v>2233</v>
      </c>
    </row>
    <row r="551" spans="1:35" x14ac:dyDescent="0.2">
      <c r="A551" t="s">
        <v>449</v>
      </c>
      <c r="B551" t="s">
        <v>139</v>
      </c>
      <c r="C551" t="s">
        <v>355</v>
      </c>
      <c r="D551">
        <v>298</v>
      </c>
      <c r="E551">
        <v>38586300567</v>
      </c>
      <c r="F551" s="23">
        <f t="shared" si="8"/>
        <v>2.4116437854375001</v>
      </c>
      <c r="G551" t="s">
        <v>16</v>
      </c>
      <c r="H551" t="s">
        <v>352</v>
      </c>
      <c r="I551" t="s">
        <v>141</v>
      </c>
      <c r="J551">
        <v>13004590793</v>
      </c>
      <c r="K551" t="s">
        <v>266</v>
      </c>
      <c r="L551" t="s">
        <v>143</v>
      </c>
      <c r="M551" t="s">
        <v>167</v>
      </c>
      <c r="N551" t="s">
        <v>145</v>
      </c>
      <c r="O551" t="s">
        <v>184</v>
      </c>
      <c r="P551" t="s">
        <v>450</v>
      </c>
      <c r="Q551" t="s">
        <v>36</v>
      </c>
      <c r="R551" t="s">
        <v>176</v>
      </c>
      <c r="S551" t="s">
        <v>268</v>
      </c>
      <c r="T551" t="s">
        <v>149</v>
      </c>
      <c r="U551" t="s">
        <v>451</v>
      </c>
      <c r="V551" t="s">
        <v>151</v>
      </c>
      <c r="W551" t="s">
        <v>178</v>
      </c>
      <c r="X551" t="s">
        <v>153</v>
      </c>
      <c r="Y551" t="s">
        <v>179</v>
      </c>
      <c r="Z551" t="s">
        <v>155</v>
      </c>
      <c r="AA551" t="s">
        <v>156</v>
      </c>
      <c r="AB551" t="s">
        <v>158</v>
      </c>
      <c r="AC551" t="s">
        <v>270</v>
      </c>
      <c r="AD551" t="s">
        <v>355</v>
      </c>
      <c r="AE551" t="s">
        <v>271</v>
      </c>
      <c r="AF551" t="s">
        <v>272</v>
      </c>
      <c r="AG551" t="s">
        <v>2231</v>
      </c>
      <c r="AH551" t="s">
        <v>2232</v>
      </c>
      <c r="AI551" t="s">
        <v>2233</v>
      </c>
    </row>
    <row r="552" spans="1:35" x14ac:dyDescent="0.2">
      <c r="A552" t="s">
        <v>2046</v>
      </c>
      <c r="B552" t="s">
        <v>139</v>
      </c>
      <c r="C552" t="s">
        <v>157</v>
      </c>
      <c r="D552">
        <v>302</v>
      </c>
      <c r="E552">
        <v>121589011844</v>
      </c>
      <c r="F552" s="23">
        <f t="shared" si="8"/>
        <v>7.5993132402499999</v>
      </c>
      <c r="G552" t="s">
        <v>16</v>
      </c>
      <c r="H552" t="s">
        <v>140</v>
      </c>
      <c r="I552" t="s">
        <v>141</v>
      </c>
      <c r="J552">
        <v>52436747698</v>
      </c>
      <c r="K552" t="s">
        <v>142</v>
      </c>
      <c r="L552" t="s">
        <v>143</v>
      </c>
      <c r="M552" t="s">
        <v>144</v>
      </c>
      <c r="N552" t="s">
        <v>183</v>
      </c>
      <c r="O552" t="s">
        <v>184</v>
      </c>
      <c r="P552" t="s">
        <v>2047</v>
      </c>
      <c r="Q552" t="s">
        <v>25</v>
      </c>
      <c r="R552" t="s">
        <v>2228</v>
      </c>
      <c r="S552" t="s">
        <v>148</v>
      </c>
      <c r="T552" t="s">
        <v>149</v>
      </c>
      <c r="U552" t="s">
        <v>2048</v>
      </c>
      <c r="V552" t="s">
        <v>151</v>
      </c>
      <c r="W552" t="s">
        <v>152</v>
      </c>
      <c r="X552" t="s">
        <v>153</v>
      </c>
      <c r="Y552" t="s">
        <v>154</v>
      </c>
      <c r="Z552" t="s">
        <v>155</v>
      </c>
      <c r="AA552" t="s">
        <v>156</v>
      </c>
      <c r="AB552" t="s">
        <v>158</v>
      </c>
      <c r="AC552" t="s">
        <v>159</v>
      </c>
      <c r="AD552" t="s">
        <v>157</v>
      </c>
      <c r="AF552" t="s">
        <v>160</v>
      </c>
    </row>
    <row r="553" spans="1:35" x14ac:dyDescent="0.2">
      <c r="A553" t="s">
        <v>138</v>
      </c>
      <c r="B553" t="s">
        <v>139</v>
      </c>
      <c r="C553" t="s">
        <v>157</v>
      </c>
      <c r="D553">
        <v>302</v>
      </c>
      <c r="E553">
        <v>99401427902</v>
      </c>
      <c r="F553" s="23">
        <f t="shared" si="8"/>
        <v>6.2125892438749997</v>
      </c>
      <c r="G553" t="s">
        <v>16</v>
      </c>
      <c r="H553" t="s">
        <v>140</v>
      </c>
      <c r="I553" t="s">
        <v>141</v>
      </c>
      <c r="J553">
        <v>42105286283</v>
      </c>
      <c r="K553" t="s">
        <v>142</v>
      </c>
      <c r="L553" t="s">
        <v>143</v>
      </c>
      <c r="M553" t="s">
        <v>144</v>
      </c>
      <c r="N553" t="s">
        <v>216</v>
      </c>
      <c r="O553" t="s">
        <v>213</v>
      </c>
      <c r="P553" t="s">
        <v>147</v>
      </c>
      <c r="Q553" t="s">
        <v>25</v>
      </c>
      <c r="R553" t="s">
        <v>2228</v>
      </c>
      <c r="S553" t="s">
        <v>148</v>
      </c>
      <c r="T553" t="s">
        <v>149</v>
      </c>
      <c r="U553" t="s">
        <v>150</v>
      </c>
      <c r="V553" t="s">
        <v>151</v>
      </c>
      <c r="W553" t="s">
        <v>152</v>
      </c>
      <c r="X553" t="s">
        <v>153</v>
      </c>
      <c r="Y553" t="s">
        <v>154</v>
      </c>
      <c r="Z553" t="s">
        <v>155</v>
      </c>
      <c r="AA553" t="s">
        <v>156</v>
      </c>
      <c r="AB553" t="s">
        <v>158</v>
      </c>
      <c r="AC553" t="s">
        <v>159</v>
      </c>
      <c r="AD553" t="s">
        <v>157</v>
      </c>
      <c r="AF553" t="s">
        <v>160</v>
      </c>
    </row>
    <row r="554" spans="1:35" x14ac:dyDescent="0.2">
      <c r="A554" t="s">
        <v>161</v>
      </c>
      <c r="B554" t="s">
        <v>139</v>
      </c>
      <c r="C554" t="s">
        <v>157</v>
      </c>
      <c r="D554">
        <v>302</v>
      </c>
      <c r="E554">
        <v>97835450994</v>
      </c>
      <c r="F554" s="23">
        <f t="shared" si="8"/>
        <v>6.1147156871249999</v>
      </c>
      <c r="G554" t="s">
        <v>16</v>
      </c>
      <c r="H554" t="s">
        <v>140</v>
      </c>
      <c r="I554" t="s">
        <v>141</v>
      </c>
      <c r="J554">
        <v>41691381185</v>
      </c>
      <c r="K554" t="s">
        <v>142</v>
      </c>
      <c r="L554" t="s">
        <v>143</v>
      </c>
      <c r="M554" t="s">
        <v>144</v>
      </c>
      <c r="N554" t="s">
        <v>216</v>
      </c>
      <c r="O554" t="s">
        <v>146</v>
      </c>
      <c r="P554" t="s">
        <v>164</v>
      </c>
      <c r="Q554" t="s">
        <v>25</v>
      </c>
      <c r="R554" t="s">
        <v>2228</v>
      </c>
      <c r="S554" t="s">
        <v>148</v>
      </c>
      <c r="T554" t="s">
        <v>149</v>
      </c>
      <c r="U554" t="s">
        <v>165</v>
      </c>
      <c r="V554" t="s">
        <v>151</v>
      </c>
      <c r="W554" t="s">
        <v>152</v>
      </c>
      <c r="X554" t="s">
        <v>153</v>
      </c>
      <c r="Y554" t="s">
        <v>154</v>
      </c>
      <c r="Z554" t="s">
        <v>155</v>
      </c>
      <c r="AA554" t="s">
        <v>156</v>
      </c>
      <c r="AB554" t="s">
        <v>158</v>
      </c>
      <c r="AC554" t="s">
        <v>159</v>
      </c>
      <c r="AD554" t="s">
        <v>157</v>
      </c>
      <c r="AF554" t="s">
        <v>160</v>
      </c>
    </row>
    <row r="555" spans="1:35" x14ac:dyDescent="0.2">
      <c r="A555" t="s">
        <v>166</v>
      </c>
      <c r="B555" t="s">
        <v>139</v>
      </c>
      <c r="C555" t="s">
        <v>157</v>
      </c>
      <c r="D555">
        <v>302</v>
      </c>
      <c r="E555">
        <v>129056295856</v>
      </c>
      <c r="F555" s="23">
        <f t="shared" si="8"/>
        <v>8.0660184909999995</v>
      </c>
      <c r="G555" t="s">
        <v>16</v>
      </c>
      <c r="H555" t="s">
        <v>140</v>
      </c>
      <c r="I555" t="s">
        <v>141</v>
      </c>
      <c r="J555">
        <v>57324091194</v>
      </c>
      <c r="K555" t="s">
        <v>142</v>
      </c>
      <c r="L555" t="s">
        <v>143</v>
      </c>
      <c r="M555" t="s">
        <v>144</v>
      </c>
      <c r="N555" t="s">
        <v>216</v>
      </c>
      <c r="O555" t="s">
        <v>146</v>
      </c>
      <c r="P555" t="s">
        <v>168</v>
      </c>
      <c r="Q555" t="s">
        <v>25</v>
      </c>
      <c r="R555" t="s">
        <v>2228</v>
      </c>
      <c r="S555" t="s">
        <v>148</v>
      </c>
      <c r="T555" t="s">
        <v>149</v>
      </c>
      <c r="U555" t="s">
        <v>169</v>
      </c>
      <c r="V555" t="s">
        <v>151</v>
      </c>
      <c r="W555" t="s">
        <v>152</v>
      </c>
      <c r="X555" t="s">
        <v>153</v>
      </c>
      <c r="Y555" t="s">
        <v>154</v>
      </c>
      <c r="Z555" t="s">
        <v>155</v>
      </c>
      <c r="AA555" t="s">
        <v>156</v>
      </c>
      <c r="AB555" t="s">
        <v>158</v>
      </c>
      <c r="AC555" t="s">
        <v>159</v>
      </c>
      <c r="AD555" t="s">
        <v>157</v>
      </c>
      <c r="AF555" t="s">
        <v>160</v>
      </c>
    </row>
    <row r="556" spans="1:35" x14ac:dyDescent="0.2">
      <c r="A556" t="s">
        <v>1813</v>
      </c>
      <c r="B556" t="s">
        <v>139</v>
      </c>
      <c r="C556" t="s">
        <v>23</v>
      </c>
      <c r="D556">
        <v>525</v>
      </c>
      <c r="E556">
        <v>205158974685</v>
      </c>
      <c r="F556" s="23">
        <f t="shared" si="8"/>
        <v>12.8224359178125</v>
      </c>
      <c r="G556" t="s">
        <v>16</v>
      </c>
      <c r="H556" t="s">
        <v>1582</v>
      </c>
      <c r="I556" t="s">
        <v>141</v>
      </c>
      <c r="J556">
        <v>128445163735</v>
      </c>
      <c r="K556" t="s">
        <v>142</v>
      </c>
      <c r="L556" t="s">
        <v>143</v>
      </c>
      <c r="M556" t="s">
        <v>144</v>
      </c>
      <c r="N556" t="s">
        <v>162</v>
      </c>
      <c r="O556" t="s">
        <v>184</v>
      </c>
      <c r="P556" t="s">
        <v>1814</v>
      </c>
      <c r="Q556" t="s">
        <v>25</v>
      </c>
      <c r="R556" t="s">
        <v>2228</v>
      </c>
      <c r="S556" t="s">
        <v>148</v>
      </c>
      <c r="T556" t="s">
        <v>149</v>
      </c>
      <c r="U556" t="s">
        <v>1815</v>
      </c>
      <c r="V556" t="s">
        <v>151</v>
      </c>
      <c r="W556" t="s">
        <v>152</v>
      </c>
      <c r="X556" t="s">
        <v>153</v>
      </c>
      <c r="Y556" t="s">
        <v>179</v>
      </c>
      <c r="Z556" t="s">
        <v>155</v>
      </c>
      <c r="AA556" t="s">
        <v>156</v>
      </c>
      <c r="AB556" t="s">
        <v>158</v>
      </c>
      <c r="AC556" t="s">
        <v>159</v>
      </c>
      <c r="AD556" t="s">
        <v>23</v>
      </c>
      <c r="AE556" t="s">
        <v>160</v>
      </c>
    </row>
    <row r="557" spans="1:35" x14ac:dyDescent="0.2">
      <c r="A557" t="s">
        <v>1816</v>
      </c>
      <c r="B557" t="s">
        <v>139</v>
      </c>
      <c r="C557" t="s">
        <v>23</v>
      </c>
      <c r="D557">
        <v>297</v>
      </c>
      <c r="E557">
        <v>86923936206</v>
      </c>
      <c r="F557" s="23">
        <f t="shared" si="8"/>
        <v>5.4327460128749996</v>
      </c>
      <c r="G557" t="s">
        <v>16</v>
      </c>
      <c r="H557" t="s">
        <v>1582</v>
      </c>
      <c r="I557" t="s">
        <v>141</v>
      </c>
      <c r="J557">
        <v>37203565216</v>
      </c>
      <c r="K557" t="s">
        <v>142</v>
      </c>
      <c r="L557" t="s">
        <v>143</v>
      </c>
      <c r="M557" t="s">
        <v>144</v>
      </c>
      <c r="N557" t="s">
        <v>162</v>
      </c>
      <c r="O557" t="s">
        <v>146</v>
      </c>
      <c r="P557" t="s">
        <v>1817</v>
      </c>
      <c r="Q557" t="s">
        <v>25</v>
      </c>
      <c r="R557" t="s">
        <v>2228</v>
      </c>
      <c r="S557" t="s">
        <v>148</v>
      </c>
      <c r="T557" t="s">
        <v>149</v>
      </c>
      <c r="U557" t="s">
        <v>1818</v>
      </c>
      <c r="V557" t="s">
        <v>151</v>
      </c>
      <c r="W557" t="s">
        <v>152</v>
      </c>
      <c r="X557" t="s">
        <v>153</v>
      </c>
      <c r="Y557" t="s">
        <v>179</v>
      </c>
      <c r="Z557" t="s">
        <v>155</v>
      </c>
      <c r="AA557" t="s">
        <v>156</v>
      </c>
      <c r="AB557" t="s">
        <v>158</v>
      </c>
      <c r="AC557" t="s">
        <v>159</v>
      </c>
      <c r="AD557" t="s">
        <v>23</v>
      </c>
      <c r="AE557" t="s">
        <v>160</v>
      </c>
    </row>
    <row r="558" spans="1:35" x14ac:dyDescent="0.2">
      <c r="A558" t="s">
        <v>2178</v>
      </c>
      <c r="B558" t="s">
        <v>139</v>
      </c>
      <c r="C558" t="s">
        <v>23</v>
      </c>
      <c r="D558">
        <v>298</v>
      </c>
      <c r="E558">
        <v>75652203225</v>
      </c>
      <c r="F558" s="23">
        <f t="shared" si="8"/>
        <v>4.7282627015624996</v>
      </c>
      <c r="G558" t="s">
        <v>16</v>
      </c>
      <c r="H558" t="s">
        <v>1582</v>
      </c>
      <c r="I558" t="s">
        <v>141</v>
      </c>
      <c r="J558">
        <v>32998370581</v>
      </c>
      <c r="K558" t="s">
        <v>142</v>
      </c>
      <c r="L558" t="s">
        <v>143</v>
      </c>
      <c r="M558" t="s">
        <v>144</v>
      </c>
      <c r="N558" t="s">
        <v>173</v>
      </c>
      <c r="O558" t="s">
        <v>146</v>
      </c>
      <c r="P558" t="s">
        <v>2179</v>
      </c>
      <c r="Q558" t="s">
        <v>25</v>
      </c>
      <c r="R558" t="s">
        <v>2228</v>
      </c>
      <c r="S558" t="s">
        <v>148</v>
      </c>
      <c r="T558" t="s">
        <v>149</v>
      </c>
      <c r="U558" t="s">
        <v>2180</v>
      </c>
      <c r="V558" t="s">
        <v>151</v>
      </c>
      <c r="W558" t="s">
        <v>152</v>
      </c>
      <c r="X558" t="s">
        <v>153</v>
      </c>
      <c r="Y558" t="s">
        <v>179</v>
      </c>
      <c r="Z558" t="s">
        <v>155</v>
      </c>
      <c r="AA558" t="s">
        <v>156</v>
      </c>
      <c r="AB558" t="s">
        <v>158</v>
      </c>
      <c r="AC558" t="s">
        <v>159</v>
      </c>
      <c r="AD558" t="s">
        <v>23</v>
      </c>
      <c r="AE558" t="s">
        <v>160</v>
      </c>
    </row>
    <row r="559" spans="1:35" x14ac:dyDescent="0.2">
      <c r="A559" t="s">
        <v>2149</v>
      </c>
      <c r="B559" t="s">
        <v>139</v>
      </c>
      <c r="C559" t="s">
        <v>23</v>
      </c>
      <c r="D559">
        <v>297</v>
      </c>
      <c r="E559">
        <v>66715423887</v>
      </c>
      <c r="F559" s="23">
        <f t="shared" si="8"/>
        <v>4.1697139929375</v>
      </c>
      <c r="G559" t="s">
        <v>16</v>
      </c>
      <c r="H559" t="s">
        <v>1582</v>
      </c>
      <c r="I559" t="s">
        <v>141</v>
      </c>
      <c r="J559">
        <v>29049692292</v>
      </c>
      <c r="K559" t="s">
        <v>142</v>
      </c>
      <c r="L559" t="s">
        <v>143</v>
      </c>
      <c r="M559" t="s">
        <v>144</v>
      </c>
      <c r="N559" t="s">
        <v>162</v>
      </c>
      <c r="O559" t="s">
        <v>184</v>
      </c>
      <c r="P559" t="s">
        <v>2150</v>
      </c>
      <c r="Q559" t="s">
        <v>25</v>
      </c>
      <c r="R559" t="s">
        <v>2228</v>
      </c>
      <c r="S559" t="s">
        <v>148</v>
      </c>
      <c r="T559" t="s">
        <v>149</v>
      </c>
      <c r="U559" t="s">
        <v>2151</v>
      </c>
      <c r="V559" t="s">
        <v>151</v>
      </c>
      <c r="W559" t="s">
        <v>152</v>
      </c>
      <c r="X559" t="s">
        <v>153</v>
      </c>
      <c r="Y559" t="s">
        <v>179</v>
      </c>
      <c r="Z559" t="s">
        <v>155</v>
      </c>
      <c r="AA559" t="s">
        <v>156</v>
      </c>
      <c r="AB559" t="s">
        <v>158</v>
      </c>
      <c r="AC559" t="s">
        <v>159</v>
      </c>
      <c r="AD559" t="s">
        <v>23</v>
      </c>
      <c r="AE559" t="s">
        <v>160</v>
      </c>
    </row>
    <row r="560" spans="1:35" x14ac:dyDescent="0.2">
      <c r="A560" t="s">
        <v>1819</v>
      </c>
      <c r="B560" t="s">
        <v>139</v>
      </c>
      <c r="C560" t="s">
        <v>23</v>
      </c>
      <c r="D560">
        <v>298</v>
      </c>
      <c r="E560">
        <v>60745182020</v>
      </c>
      <c r="F560" s="23">
        <f t="shared" si="8"/>
        <v>3.7965738762500001</v>
      </c>
      <c r="G560" t="s">
        <v>16</v>
      </c>
      <c r="H560" t="s">
        <v>1582</v>
      </c>
      <c r="I560" t="s">
        <v>141</v>
      </c>
      <c r="J560">
        <v>26880486845</v>
      </c>
      <c r="K560" t="s">
        <v>142</v>
      </c>
      <c r="L560" t="s">
        <v>143</v>
      </c>
      <c r="M560" t="s">
        <v>167</v>
      </c>
      <c r="N560" t="s">
        <v>173</v>
      </c>
      <c r="O560" t="s">
        <v>184</v>
      </c>
      <c r="P560" t="s">
        <v>1820</v>
      </c>
      <c r="Q560" t="s">
        <v>25</v>
      </c>
      <c r="R560" t="s">
        <v>2228</v>
      </c>
      <c r="S560" t="s">
        <v>148</v>
      </c>
      <c r="T560" t="s">
        <v>149</v>
      </c>
      <c r="U560" t="s">
        <v>1821</v>
      </c>
      <c r="V560" t="s">
        <v>151</v>
      </c>
      <c r="W560" t="s">
        <v>152</v>
      </c>
      <c r="X560" t="s">
        <v>153</v>
      </c>
      <c r="Y560" t="s">
        <v>179</v>
      </c>
      <c r="Z560" t="s">
        <v>155</v>
      </c>
      <c r="AA560" t="s">
        <v>156</v>
      </c>
      <c r="AB560" t="s">
        <v>158</v>
      </c>
      <c r="AC560" t="s">
        <v>159</v>
      </c>
      <c r="AD560" t="s">
        <v>23</v>
      </c>
      <c r="AE560" t="s">
        <v>160</v>
      </c>
    </row>
    <row r="561" spans="1:31" x14ac:dyDescent="0.2">
      <c r="A561" t="s">
        <v>1822</v>
      </c>
      <c r="B561" t="s">
        <v>139</v>
      </c>
      <c r="C561" t="s">
        <v>23</v>
      </c>
      <c r="D561">
        <v>317</v>
      </c>
      <c r="E561">
        <v>247259712423</v>
      </c>
      <c r="F561" s="23">
        <f t="shared" si="8"/>
        <v>15.4537320264375</v>
      </c>
      <c r="G561" t="s">
        <v>16</v>
      </c>
      <c r="H561" t="s">
        <v>1582</v>
      </c>
      <c r="I561" t="s">
        <v>141</v>
      </c>
      <c r="J561">
        <v>95773622044</v>
      </c>
      <c r="K561" t="s">
        <v>142</v>
      </c>
      <c r="L561" t="s">
        <v>143</v>
      </c>
      <c r="M561" t="s">
        <v>144</v>
      </c>
      <c r="N561" t="s">
        <v>162</v>
      </c>
      <c r="O561" t="s">
        <v>184</v>
      </c>
      <c r="P561" t="s">
        <v>1823</v>
      </c>
      <c r="Q561" t="s">
        <v>25</v>
      </c>
      <c r="R561" t="s">
        <v>2228</v>
      </c>
      <c r="S561" t="s">
        <v>148</v>
      </c>
      <c r="T561" t="s">
        <v>149</v>
      </c>
      <c r="U561" t="s">
        <v>1824</v>
      </c>
      <c r="V561" t="s">
        <v>151</v>
      </c>
      <c r="W561" t="s">
        <v>152</v>
      </c>
      <c r="X561" t="s">
        <v>153</v>
      </c>
      <c r="Y561" t="s">
        <v>179</v>
      </c>
      <c r="Z561" t="s">
        <v>155</v>
      </c>
      <c r="AA561" t="s">
        <v>156</v>
      </c>
      <c r="AB561" t="s">
        <v>158</v>
      </c>
      <c r="AC561" t="s">
        <v>159</v>
      </c>
      <c r="AD561" t="s">
        <v>23</v>
      </c>
      <c r="AE561" t="s">
        <v>160</v>
      </c>
    </row>
    <row r="562" spans="1:31" x14ac:dyDescent="0.2">
      <c r="A562" t="s">
        <v>1825</v>
      </c>
      <c r="B562" t="s">
        <v>139</v>
      </c>
      <c r="C562" t="s">
        <v>23</v>
      </c>
      <c r="D562">
        <v>297</v>
      </c>
      <c r="E562">
        <v>56294131774</v>
      </c>
      <c r="F562" s="23">
        <f t="shared" si="8"/>
        <v>3.518383235875</v>
      </c>
      <c r="G562" t="s">
        <v>16</v>
      </c>
      <c r="H562" t="s">
        <v>1582</v>
      </c>
      <c r="I562" t="s">
        <v>141</v>
      </c>
      <c r="J562">
        <v>24401545611</v>
      </c>
      <c r="K562" t="s">
        <v>142</v>
      </c>
      <c r="L562" t="s">
        <v>143</v>
      </c>
      <c r="M562" t="s">
        <v>144</v>
      </c>
      <c r="N562" t="s">
        <v>162</v>
      </c>
      <c r="O562" t="s">
        <v>146</v>
      </c>
      <c r="P562" t="s">
        <v>1826</v>
      </c>
      <c r="Q562" t="s">
        <v>25</v>
      </c>
      <c r="R562" t="s">
        <v>2228</v>
      </c>
      <c r="S562" t="s">
        <v>148</v>
      </c>
      <c r="T562" t="s">
        <v>149</v>
      </c>
      <c r="U562" t="s">
        <v>1827</v>
      </c>
      <c r="V562" t="s">
        <v>151</v>
      </c>
      <c r="W562" t="s">
        <v>152</v>
      </c>
      <c r="X562" t="s">
        <v>153</v>
      </c>
      <c r="Y562" t="s">
        <v>179</v>
      </c>
      <c r="Z562" t="s">
        <v>155</v>
      </c>
      <c r="AA562" t="s">
        <v>156</v>
      </c>
      <c r="AB562" t="s">
        <v>158</v>
      </c>
      <c r="AC562" t="s">
        <v>159</v>
      </c>
      <c r="AD562" t="s">
        <v>23</v>
      </c>
      <c r="AE562" t="s">
        <v>160</v>
      </c>
    </row>
    <row r="563" spans="1:31" x14ac:dyDescent="0.2">
      <c r="A563" t="s">
        <v>1828</v>
      </c>
      <c r="B563" t="s">
        <v>139</v>
      </c>
      <c r="C563" t="s">
        <v>23</v>
      </c>
      <c r="D563">
        <v>297</v>
      </c>
      <c r="E563">
        <v>67352047559</v>
      </c>
      <c r="F563" s="23">
        <f t="shared" si="8"/>
        <v>4.2095029724374999</v>
      </c>
      <c r="G563" t="s">
        <v>16</v>
      </c>
      <c r="H563" t="s">
        <v>1582</v>
      </c>
      <c r="I563" t="s">
        <v>141</v>
      </c>
      <c r="J563">
        <v>29183188661</v>
      </c>
      <c r="K563" t="s">
        <v>142</v>
      </c>
      <c r="L563" t="s">
        <v>143</v>
      </c>
      <c r="M563" t="s">
        <v>144</v>
      </c>
      <c r="N563" t="s">
        <v>162</v>
      </c>
      <c r="O563" t="s">
        <v>184</v>
      </c>
      <c r="P563" t="s">
        <v>1829</v>
      </c>
      <c r="Q563" t="s">
        <v>25</v>
      </c>
      <c r="R563" t="s">
        <v>2228</v>
      </c>
      <c r="S563" t="s">
        <v>148</v>
      </c>
      <c r="T563" t="s">
        <v>149</v>
      </c>
      <c r="U563" t="s">
        <v>1830</v>
      </c>
      <c r="V563" t="s">
        <v>151</v>
      </c>
      <c r="W563" t="s">
        <v>152</v>
      </c>
      <c r="X563" t="s">
        <v>153</v>
      </c>
      <c r="Y563" t="s">
        <v>179</v>
      </c>
      <c r="Z563" t="s">
        <v>155</v>
      </c>
      <c r="AA563" t="s">
        <v>156</v>
      </c>
      <c r="AB563" t="s">
        <v>158</v>
      </c>
      <c r="AC563" t="s">
        <v>159</v>
      </c>
      <c r="AD563" t="s">
        <v>23</v>
      </c>
      <c r="AE563" t="s">
        <v>160</v>
      </c>
    </row>
    <row r="564" spans="1:31" x14ac:dyDescent="0.2">
      <c r="A564" t="s">
        <v>1834</v>
      </c>
      <c r="B564" t="s">
        <v>139</v>
      </c>
      <c r="C564" t="s">
        <v>23</v>
      </c>
      <c r="D564">
        <v>297</v>
      </c>
      <c r="E564">
        <v>58654661757</v>
      </c>
      <c r="F564" s="23">
        <f t="shared" si="8"/>
        <v>3.6659163598125</v>
      </c>
      <c r="G564" t="s">
        <v>16</v>
      </c>
      <c r="H564" t="s">
        <v>1582</v>
      </c>
      <c r="I564" t="s">
        <v>141</v>
      </c>
      <c r="J564">
        <v>25751136889</v>
      </c>
      <c r="K564" t="s">
        <v>142</v>
      </c>
      <c r="L564" t="s">
        <v>143</v>
      </c>
      <c r="M564" t="s">
        <v>144</v>
      </c>
      <c r="N564" t="s">
        <v>145</v>
      </c>
      <c r="O564" t="s">
        <v>146</v>
      </c>
      <c r="P564" t="s">
        <v>1835</v>
      </c>
      <c r="Q564" t="s">
        <v>25</v>
      </c>
      <c r="R564" t="s">
        <v>2228</v>
      </c>
      <c r="S564" t="s">
        <v>148</v>
      </c>
      <c r="T564" t="s">
        <v>149</v>
      </c>
      <c r="U564" t="s">
        <v>1836</v>
      </c>
      <c r="V564" t="s">
        <v>151</v>
      </c>
      <c r="W564" t="s">
        <v>152</v>
      </c>
      <c r="X564" t="s">
        <v>153</v>
      </c>
      <c r="Y564" t="s">
        <v>179</v>
      </c>
      <c r="Z564" t="s">
        <v>155</v>
      </c>
      <c r="AA564" t="s">
        <v>156</v>
      </c>
      <c r="AB564" t="s">
        <v>158</v>
      </c>
      <c r="AC564" t="s">
        <v>159</v>
      </c>
      <c r="AD564" t="s">
        <v>23</v>
      </c>
      <c r="AE564" t="s">
        <v>160</v>
      </c>
    </row>
    <row r="565" spans="1:31" x14ac:dyDescent="0.2">
      <c r="A565" t="s">
        <v>1837</v>
      </c>
      <c r="B565" t="s">
        <v>139</v>
      </c>
      <c r="C565" t="s">
        <v>23</v>
      </c>
      <c r="D565">
        <v>316</v>
      </c>
      <c r="E565">
        <v>270690764292</v>
      </c>
      <c r="F565" s="23">
        <f t="shared" si="8"/>
        <v>16.918172768249999</v>
      </c>
      <c r="G565" t="s">
        <v>16</v>
      </c>
      <c r="H565" t="s">
        <v>1582</v>
      </c>
      <c r="I565" t="s">
        <v>141</v>
      </c>
      <c r="J565">
        <v>103655113504</v>
      </c>
      <c r="K565" t="s">
        <v>142</v>
      </c>
      <c r="L565" t="s">
        <v>143</v>
      </c>
      <c r="M565" t="s">
        <v>144</v>
      </c>
      <c r="N565" t="s">
        <v>162</v>
      </c>
      <c r="O565" t="s">
        <v>146</v>
      </c>
      <c r="P565" t="s">
        <v>1838</v>
      </c>
      <c r="Q565" t="s">
        <v>25</v>
      </c>
      <c r="R565" t="s">
        <v>2228</v>
      </c>
      <c r="S565" t="s">
        <v>148</v>
      </c>
      <c r="T565" t="s">
        <v>149</v>
      </c>
      <c r="U565" t="s">
        <v>1839</v>
      </c>
      <c r="V565" t="s">
        <v>151</v>
      </c>
      <c r="W565" t="s">
        <v>152</v>
      </c>
      <c r="X565" t="s">
        <v>153</v>
      </c>
      <c r="Y565" t="s">
        <v>179</v>
      </c>
      <c r="Z565" t="s">
        <v>155</v>
      </c>
      <c r="AA565" t="s">
        <v>156</v>
      </c>
      <c r="AB565" t="s">
        <v>158</v>
      </c>
      <c r="AC565" t="s">
        <v>159</v>
      </c>
      <c r="AD565" t="s">
        <v>23</v>
      </c>
      <c r="AE565" t="s">
        <v>160</v>
      </c>
    </row>
    <row r="566" spans="1:31" x14ac:dyDescent="0.2">
      <c r="A566" t="s">
        <v>1840</v>
      </c>
      <c r="B566" t="s">
        <v>139</v>
      </c>
      <c r="C566" t="s">
        <v>23</v>
      </c>
      <c r="D566">
        <v>297</v>
      </c>
      <c r="E566">
        <v>50904515080</v>
      </c>
      <c r="F566" s="23">
        <f t="shared" si="8"/>
        <v>3.1815321925000002</v>
      </c>
      <c r="G566" t="s">
        <v>16</v>
      </c>
      <c r="H566" t="s">
        <v>1582</v>
      </c>
      <c r="I566" t="s">
        <v>141</v>
      </c>
      <c r="J566">
        <v>22926262403</v>
      </c>
      <c r="K566" t="s">
        <v>142</v>
      </c>
      <c r="L566" t="s">
        <v>143</v>
      </c>
      <c r="M566" t="s">
        <v>144</v>
      </c>
      <c r="N566" t="s">
        <v>162</v>
      </c>
      <c r="O566" t="s">
        <v>163</v>
      </c>
      <c r="P566" t="s">
        <v>1841</v>
      </c>
      <c r="Q566" t="s">
        <v>25</v>
      </c>
      <c r="R566" t="s">
        <v>2228</v>
      </c>
      <c r="S566" t="s">
        <v>148</v>
      </c>
      <c r="T566" t="s">
        <v>149</v>
      </c>
      <c r="U566" t="s">
        <v>1842</v>
      </c>
      <c r="V566" t="s">
        <v>151</v>
      </c>
      <c r="W566" t="s">
        <v>152</v>
      </c>
      <c r="X566" t="s">
        <v>153</v>
      </c>
      <c r="Y566" t="s">
        <v>179</v>
      </c>
      <c r="Z566" t="s">
        <v>155</v>
      </c>
      <c r="AA566" t="s">
        <v>156</v>
      </c>
      <c r="AB566" t="s">
        <v>158</v>
      </c>
      <c r="AC566" t="s">
        <v>159</v>
      </c>
      <c r="AD566" t="s">
        <v>23</v>
      </c>
      <c r="AE566" t="s">
        <v>160</v>
      </c>
    </row>
    <row r="567" spans="1:31" x14ac:dyDescent="0.2">
      <c r="A567" t="s">
        <v>1843</v>
      </c>
      <c r="B567" t="s">
        <v>139</v>
      </c>
      <c r="C567" t="s">
        <v>23</v>
      </c>
      <c r="D567">
        <v>297</v>
      </c>
      <c r="E567">
        <v>73214026506</v>
      </c>
      <c r="F567" s="23">
        <f t="shared" si="8"/>
        <v>4.5758766566249998</v>
      </c>
      <c r="G567" t="s">
        <v>16</v>
      </c>
      <c r="H567" t="s">
        <v>1582</v>
      </c>
      <c r="I567" t="s">
        <v>141</v>
      </c>
      <c r="J567">
        <v>31332978914</v>
      </c>
      <c r="K567" t="s">
        <v>142</v>
      </c>
      <c r="L567" t="s">
        <v>143</v>
      </c>
      <c r="M567" t="s">
        <v>144</v>
      </c>
      <c r="N567" t="s">
        <v>162</v>
      </c>
      <c r="O567" t="s">
        <v>184</v>
      </c>
      <c r="P567" t="s">
        <v>1844</v>
      </c>
      <c r="Q567" t="s">
        <v>25</v>
      </c>
      <c r="R567" t="s">
        <v>2228</v>
      </c>
      <c r="S567" t="s">
        <v>148</v>
      </c>
      <c r="T567" t="s">
        <v>149</v>
      </c>
      <c r="U567" t="s">
        <v>1845</v>
      </c>
      <c r="V567" t="s">
        <v>151</v>
      </c>
      <c r="W567" t="s">
        <v>152</v>
      </c>
      <c r="X567" t="s">
        <v>153</v>
      </c>
      <c r="Y567" t="s">
        <v>179</v>
      </c>
      <c r="Z567" t="s">
        <v>155</v>
      </c>
      <c r="AA567" t="s">
        <v>156</v>
      </c>
      <c r="AB567" t="s">
        <v>158</v>
      </c>
      <c r="AC567" t="s">
        <v>159</v>
      </c>
      <c r="AD567" t="s">
        <v>23</v>
      </c>
      <c r="AE567" t="s">
        <v>160</v>
      </c>
    </row>
    <row r="568" spans="1:31" x14ac:dyDescent="0.2">
      <c r="A568" t="s">
        <v>1846</v>
      </c>
      <c r="B568" t="s">
        <v>139</v>
      </c>
      <c r="C568" t="s">
        <v>23</v>
      </c>
      <c r="D568">
        <v>297</v>
      </c>
      <c r="E568">
        <v>75016842373</v>
      </c>
      <c r="F568" s="23">
        <f t="shared" si="8"/>
        <v>4.6885526483125002</v>
      </c>
      <c r="G568" t="s">
        <v>16</v>
      </c>
      <c r="H568" t="s">
        <v>1582</v>
      </c>
      <c r="I568" t="s">
        <v>141</v>
      </c>
      <c r="J568">
        <v>32463164369</v>
      </c>
      <c r="K568" t="s">
        <v>142</v>
      </c>
      <c r="L568" t="s">
        <v>143</v>
      </c>
      <c r="M568" t="s">
        <v>167</v>
      </c>
      <c r="N568" t="s">
        <v>173</v>
      </c>
      <c r="O568" t="s">
        <v>184</v>
      </c>
      <c r="P568" t="s">
        <v>1847</v>
      </c>
      <c r="Q568" t="s">
        <v>25</v>
      </c>
      <c r="R568" t="s">
        <v>2228</v>
      </c>
      <c r="S568" t="s">
        <v>148</v>
      </c>
      <c r="T568" t="s">
        <v>149</v>
      </c>
      <c r="U568" t="s">
        <v>1848</v>
      </c>
      <c r="V568" t="s">
        <v>151</v>
      </c>
      <c r="W568" t="s">
        <v>152</v>
      </c>
      <c r="X568" t="s">
        <v>153</v>
      </c>
      <c r="Y568" t="s">
        <v>179</v>
      </c>
      <c r="Z568" t="s">
        <v>155</v>
      </c>
      <c r="AA568" t="s">
        <v>156</v>
      </c>
      <c r="AB568" t="s">
        <v>158</v>
      </c>
      <c r="AC568" t="s">
        <v>159</v>
      </c>
      <c r="AD568" t="s">
        <v>23</v>
      </c>
      <c r="AE568" t="s">
        <v>160</v>
      </c>
    </row>
    <row r="569" spans="1:31" x14ac:dyDescent="0.2">
      <c r="A569" t="s">
        <v>1849</v>
      </c>
      <c r="B569" t="s">
        <v>139</v>
      </c>
      <c r="C569" t="s">
        <v>23</v>
      </c>
      <c r="D569">
        <v>521</v>
      </c>
      <c r="E569">
        <v>138001368824</v>
      </c>
      <c r="F569" s="23">
        <f t="shared" si="8"/>
        <v>8.6250855514999998</v>
      </c>
      <c r="G569" t="s">
        <v>16</v>
      </c>
      <c r="H569" t="s">
        <v>1582</v>
      </c>
      <c r="I569" t="s">
        <v>141</v>
      </c>
      <c r="J569">
        <v>65187699625</v>
      </c>
      <c r="K569" t="s">
        <v>142</v>
      </c>
      <c r="L569" t="s">
        <v>143</v>
      </c>
      <c r="M569" t="s">
        <v>167</v>
      </c>
      <c r="N569" t="s">
        <v>162</v>
      </c>
      <c r="O569" t="s">
        <v>184</v>
      </c>
      <c r="P569" t="s">
        <v>1850</v>
      </c>
      <c r="Q569" t="s">
        <v>25</v>
      </c>
      <c r="R569" t="s">
        <v>2228</v>
      </c>
      <c r="S569" t="s">
        <v>148</v>
      </c>
      <c r="T569" t="s">
        <v>149</v>
      </c>
      <c r="U569" t="s">
        <v>1851</v>
      </c>
      <c r="V569" t="s">
        <v>151</v>
      </c>
      <c r="W569" t="s">
        <v>152</v>
      </c>
      <c r="X569" t="s">
        <v>153</v>
      </c>
      <c r="Y569" t="s">
        <v>179</v>
      </c>
      <c r="Z569" t="s">
        <v>155</v>
      </c>
      <c r="AA569" t="s">
        <v>156</v>
      </c>
      <c r="AB569" t="s">
        <v>158</v>
      </c>
      <c r="AC569" t="s">
        <v>159</v>
      </c>
      <c r="AD569" t="s">
        <v>23</v>
      </c>
      <c r="AE569" t="s">
        <v>160</v>
      </c>
    </row>
    <row r="570" spans="1:31" x14ac:dyDescent="0.2">
      <c r="A570" t="s">
        <v>2181</v>
      </c>
      <c r="B570" t="s">
        <v>139</v>
      </c>
      <c r="C570" t="s">
        <v>23</v>
      </c>
      <c r="D570">
        <v>521</v>
      </c>
      <c r="E570">
        <v>120232569536</v>
      </c>
      <c r="F570" s="23">
        <f t="shared" si="8"/>
        <v>7.514535596</v>
      </c>
      <c r="G570" t="s">
        <v>16</v>
      </c>
      <c r="H570" t="s">
        <v>1582</v>
      </c>
      <c r="I570" t="s">
        <v>141</v>
      </c>
      <c r="J570">
        <v>68462860342</v>
      </c>
      <c r="K570" t="s">
        <v>142</v>
      </c>
      <c r="L570" t="s">
        <v>143</v>
      </c>
      <c r="M570" t="s">
        <v>167</v>
      </c>
      <c r="N570" t="s">
        <v>173</v>
      </c>
      <c r="O570" t="s">
        <v>184</v>
      </c>
      <c r="P570" t="s">
        <v>2182</v>
      </c>
      <c r="Q570" t="s">
        <v>25</v>
      </c>
      <c r="R570" t="s">
        <v>2228</v>
      </c>
      <c r="S570" t="s">
        <v>148</v>
      </c>
      <c r="T570" t="s">
        <v>149</v>
      </c>
      <c r="U570" t="s">
        <v>2183</v>
      </c>
      <c r="V570" t="s">
        <v>151</v>
      </c>
      <c r="W570" t="s">
        <v>152</v>
      </c>
      <c r="X570" t="s">
        <v>153</v>
      </c>
      <c r="Y570" t="s">
        <v>179</v>
      </c>
      <c r="Z570" t="s">
        <v>155</v>
      </c>
      <c r="AA570" t="s">
        <v>156</v>
      </c>
      <c r="AB570" t="s">
        <v>158</v>
      </c>
      <c r="AC570" t="s">
        <v>159</v>
      </c>
      <c r="AD570" t="s">
        <v>23</v>
      </c>
      <c r="AE570" t="s">
        <v>160</v>
      </c>
    </row>
    <row r="571" spans="1:31" x14ac:dyDescent="0.2">
      <c r="A571" t="s">
        <v>1852</v>
      </c>
      <c r="B571" t="s">
        <v>139</v>
      </c>
      <c r="C571" t="s">
        <v>23</v>
      </c>
      <c r="D571">
        <v>515</v>
      </c>
      <c r="E571">
        <v>203882587308</v>
      </c>
      <c r="F571" s="23">
        <f t="shared" si="8"/>
        <v>12.742661706750001</v>
      </c>
      <c r="G571" t="s">
        <v>16</v>
      </c>
      <c r="H571" t="s">
        <v>1582</v>
      </c>
      <c r="I571" t="s">
        <v>141</v>
      </c>
      <c r="J571">
        <v>132793799580</v>
      </c>
      <c r="K571" t="s">
        <v>142</v>
      </c>
      <c r="L571" t="s">
        <v>143</v>
      </c>
      <c r="M571" t="s">
        <v>144</v>
      </c>
      <c r="N571" t="s">
        <v>162</v>
      </c>
      <c r="O571" t="s">
        <v>146</v>
      </c>
      <c r="P571" t="s">
        <v>1853</v>
      </c>
      <c r="Q571" t="s">
        <v>25</v>
      </c>
      <c r="R571" t="s">
        <v>2228</v>
      </c>
      <c r="S571" t="s">
        <v>148</v>
      </c>
      <c r="T571" t="s">
        <v>149</v>
      </c>
      <c r="U571" t="s">
        <v>1854</v>
      </c>
      <c r="V571" t="s">
        <v>151</v>
      </c>
      <c r="W571" t="s">
        <v>152</v>
      </c>
      <c r="X571" t="s">
        <v>153</v>
      </c>
      <c r="Y571" t="s">
        <v>179</v>
      </c>
      <c r="Z571" t="s">
        <v>155</v>
      </c>
      <c r="AA571" t="s">
        <v>156</v>
      </c>
      <c r="AB571" t="s">
        <v>158</v>
      </c>
      <c r="AC571" t="s">
        <v>159</v>
      </c>
      <c r="AD571" t="s">
        <v>23</v>
      </c>
      <c r="AE571" t="s">
        <v>160</v>
      </c>
    </row>
    <row r="572" spans="1:31" x14ac:dyDescent="0.2">
      <c r="A572" t="s">
        <v>1855</v>
      </c>
      <c r="B572" t="s">
        <v>139</v>
      </c>
      <c r="C572" t="s">
        <v>23</v>
      </c>
      <c r="D572">
        <v>521</v>
      </c>
      <c r="E572">
        <v>129254563203</v>
      </c>
      <c r="F572" s="23">
        <f t="shared" si="8"/>
        <v>8.0784102001875002</v>
      </c>
      <c r="G572" t="s">
        <v>16</v>
      </c>
      <c r="H572" t="s">
        <v>1582</v>
      </c>
      <c r="I572" t="s">
        <v>141</v>
      </c>
      <c r="J572">
        <v>74275549507</v>
      </c>
      <c r="K572" t="s">
        <v>142</v>
      </c>
      <c r="L572" t="s">
        <v>143</v>
      </c>
      <c r="M572" t="s">
        <v>144</v>
      </c>
      <c r="N572" t="s">
        <v>162</v>
      </c>
      <c r="O572" t="s">
        <v>146</v>
      </c>
      <c r="P572" t="s">
        <v>1856</v>
      </c>
      <c r="Q572" t="s">
        <v>25</v>
      </c>
      <c r="R572" t="s">
        <v>2228</v>
      </c>
      <c r="S572" t="s">
        <v>148</v>
      </c>
      <c r="T572" t="s">
        <v>149</v>
      </c>
      <c r="U572" t="s">
        <v>1857</v>
      </c>
      <c r="V572" t="s">
        <v>151</v>
      </c>
      <c r="W572" t="s">
        <v>152</v>
      </c>
      <c r="X572" t="s">
        <v>153</v>
      </c>
      <c r="Y572" t="s">
        <v>179</v>
      </c>
      <c r="Z572" t="s">
        <v>155</v>
      </c>
      <c r="AA572" t="s">
        <v>156</v>
      </c>
      <c r="AB572" t="s">
        <v>158</v>
      </c>
      <c r="AC572" t="s">
        <v>159</v>
      </c>
      <c r="AD572" t="s">
        <v>23</v>
      </c>
      <c r="AE572" t="s">
        <v>160</v>
      </c>
    </row>
    <row r="573" spans="1:31" x14ac:dyDescent="0.2">
      <c r="A573" t="s">
        <v>2209</v>
      </c>
      <c r="B573" t="s">
        <v>139</v>
      </c>
      <c r="C573" t="s">
        <v>23</v>
      </c>
      <c r="D573">
        <v>522</v>
      </c>
      <c r="E573">
        <v>149963534895</v>
      </c>
      <c r="F573" s="23">
        <f t="shared" si="8"/>
        <v>9.3727209309375006</v>
      </c>
      <c r="G573" t="s">
        <v>16</v>
      </c>
      <c r="H573" t="s">
        <v>1582</v>
      </c>
      <c r="I573" t="s">
        <v>141</v>
      </c>
      <c r="J573">
        <v>87800480171</v>
      </c>
      <c r="K573" t="s">
        <v>142</v>
      </c>
      <c r="L573" t="s">
        <v>143</v>
      </c>
      <c r="M573" t="s">
        <v>144</v>
      </c>
      <c r="N573" t="s">
        <v>162</v>
      </c>
      <c r="O573" t="s">
        <v>146</v>
      </c>
      <c r="P573" t="s">
        <v>2210</v>
      </c>
      <c r="Q573" t="s">
        <v>25</v>
      </c>
      <c r="R573" t="s">
        <v>2228</v>
      </c>
      <c r="S573" t="s">
        <v>148</v>
      </c>
      <c r="T573" t="s">
        <v>149</v>
      </c>
      <c r="U573" t="s">
        <v>2211</v>
      </c>
      <c r="V573" t="s">
        <v>151</v>
      </c>
      <c r="W573" t="s">
        <v>152</v>
      </c>
      <c r="X573" t="s">
        <v>153</v>
      </c>
      <c r="Y573" t="s">
        <v>179</v>
      </c>
      <c r="Z573" t="s">
        <v>155</v>
      </c>
      <c r="AA573" t="s">
        <v>156</v>
      </c>
      <c r="AB573" t="s">
        <v>158</v>
      </c>
      <c r="AC573" t="s">
        <v>159</v>
      </c>
      <c r="AD573" t="s">
        <v>23</v>
      </c>
      <c r="AE573" t="s">
        <v>160</v>
      </c>
    </row>
    <row r="574" spans="1:31" x14ac:dyDescent="0.2">
      <c r="A574" t="s">
        <v>1858</v>
      </c>
      <c r="B574" t="s">
        <v>139</v>
      </c>
      <c r="C574" t="s">
        <v>23</v>
      </c>
      <c r="D574">
        <v>297</v>
      </c>
      <c r="E574">
        <v>112688183941</v>
      </c>
      <c r="F574" s="23">
        <f t="shared" si="8"/>
        <v>7.0430114963125003</v>
      </c>
      <c r="G574" t="s">
        <v>16</v>
      </c>
      <c r="H574" t="s">
        <v>1582</v>
      </c>
      <c r="I574" t="s">
        <v>141</v>
      </c>
      <c r="J574">
        <v>45314412094</v>
      </c>
      <c r="K574" t="s">
        <v>142</v>
      </c>
      <c r="L574" t="s">
        <v>143</v>
      </c>
      <c r="M574" t="s">
        <v>167</v>
      </c>
      <c r="N574" t="s">
        <v>162</v>
      </c>
      <c r="O574" t="s">
        <v>184</v>
      </c>
      <c r="P574" t="s">
        <v>1859</v>
      </c>
      <c r="Q574" t="s">
        <v>25</v>
      </c>
      <c r="R574" t="s">
        <v>2228</v>
      </c>
      <c r="S574" t="s">
        <v>148</v>
      </c>
      <c r="T574" t="s">
        <v>149</v>
      </c>
      <c r="U574" t="s">
        <v>1860</v>
      </c>
      <c r="V574" t="s">
        <v>151</v>
      </c>
      <c r="W574" t="s">
        <v>152</v>
      </c>
      <c r="X574" t="s">
        <v>153</v>
      </c>
      <c r="Y574" t="s">
        <v>179</v>
      </c>
      <c r="Z574" t="s">
        <v>155</v>
      </c>
      <c r="AA574" t="s">
        <v>156</v>
      </c>
      <c r="AB574" t="s">
        <v>158</v>
      </c>
      <c r="AC574" t="s">
        <v>159</v>
      </c>
      <c r="AD574" t="s">
        <v>23</v>
      </c>
      <c r="AE574" t="s">
        <v>160</v>
      </c>
    </row>
    <row r="575" spans="1:31" x14ac:dyDescent="0.2">
      <c r="A575" t="s">
        <v>1861</v>
      </c>
      <c r="B575" t="s">
        <v>139</v>
      </c>
      <c r="C575" t="s">
        <v>23</v>
      </c>
      <c r="D575">
        <v>522</v>
      </c>
      <c r="E575">
        <v>156896031297</v>
      </c>
      <c r="F575" s="23">
        <f t="shared" si="8"/>
        <v>9.8060019560625005</v>
      </c>
      <c r="G575" t="s">
        <v>16</v>
      </c>
      <c r="H575" t="s">
        <v>1582</v>
      </c>
      <c r="I575" t="s">
        <v>141</v>
      </c>
      <c r="J575">
        <v>93499255643</v>
      </c>
      <c r="K575" t="s">
        <v>142</v>
      </c>
      <c r="L575" t="s">
        <v>143</v>
      </c>
      <c r="M575" t="s">
        <v>144</v>
      </c>
      <c r="N575" t="s">
        <v>162</v>
      </c>
      <c r="O575" t="s">
        <v>184</v>
      </c>
      <c r="P575" t="s">
        <v>1862</v>
      </c>
      <c r="Q575" t="s">
        <v>25</v>
      </c>
      <c r="R575" t="s">
        <v>2228</v>
      </c>
      <c r="S575" t="s">
        <v>148</v>
      </c>
      <c r="T575" t="s">
        <v>149</v>
      </c>
      <c r="U575" t="s">
        <v>1863</v>
      </c>
      <c r="V575" t="s">
        <v>151</v>
      </c>
      <c r="W575" t="s">
        <v>152</v>
      </c>
      <c r="X575" t="s">
        <v>153</v>
      </c>
      <c r="Y575" t="s">
        <v>179</v>
      </c>
      <c r="Z575" t="s">
        <v>155</v>
      </c>
      <c r="AA575" t="s">
        <v>156</v>
      </c>
      <c r="AB575" t="s">
        <v>158</v>
      </c>
      <c r="AC575" t="s">
        <v>159</v>
      </c>
      <c r="AD575" t="s">
        <v>23</v>
      </c>
      <c r="AE575" t="s">
        <v>160</v>
      </c>
    </row>
    <row r="576" spans="1:31" x14ac:dyDescent="0.2">
      <c r="A576" t="s">
        <v>1864</v>
      </c>
      <c r="B576" t="s">
        <v>139</v>
      </c>
      <c r="C576" t="s">
        <v>23</v>
      </c>
      <c r="D576">
        <v>522</v>
      </c>
      <c r="E576">
        <v>153889371927</v>
      </c>
      <c r="F576" s="23">
        <f t="shared" si="8"/>
        <v>9.6180857454375008</v>
      </c>
      <c r="G576" t="s">
        <v>16</v>
      </c>
      <c r="H576" t="s">
        <v>1582</v>
      </c>
      <c r="I576" t="s">
        <v>141</v>
      </c>
      <c r="J576">
        <v>93998909363</v>
      </c>
      <c r="K576" t="s">
        <v>142</v>
      </c>
      <c r="L576" t="s">
        <v>143</v>
      </c>
      <c r="M576" t="s">
        <v>144</v>
      </c>
      <c r="N576" t="s">
        <v>162</v>
      </c>
      <c r="O576" t="s">
        <v>146</v>
      </c>
      <c r="P576" t="s">
        <v>1865</v>
      </c>
      <c r="Q576" t="s">
        <v>25</v>
      </c>
      <c r="R576" t="s">
        <v>2228</v>
      </c>
      <c r="S576" t="s">
        <v>148</v>
      </c>
      <c r="T576" t="s">
        <v>149</v>
      </c>
      <c r="U576" t="s">
        <v>1866</v>
      </c>
      <c r="V576" t="s">
        <v>151</v>
      </c>
      <c r="W576" t="s">
        <v>152</v>
      </c>
      <c r="X576" t="s">
        <v>153</v>
      </c>
      <c r="Y576" t="s">
        <v>179</v>
      </c>
      <c r="Z576" t="s">
        <v>155</v>
      </c>
      <c r="AA576" t="s">
        <v>156</v>
      </c>
      <c r="AB576" t="s">
        <v>158</v>
      </c>
      <c r="AC576" t="s">
        <v>159</v>
      </c>
      <c r="AD576" t="s">
        <v>23</v>
      </c>
      <c r="AE576" t="s">
        <v>160</v>
      </c>
    </row>
    <row r="577" spans="1:31" x14ac:dyDescent="0.2">
      <c r="A577" t="s">
        <v>1867</v>
      </c>
      <c r="B577" t="s">
        <v>139</v>
      </c>
      <c r="C577" t="s">
        <v>23</v>
      </c>
      <c r="D577">
        <v>522</v>
      </c>
      <c r="E577">
        <v>155022257040</v>
      </c>
      <c r="F577" s="23">
        <f t="shared" si="8"/>
        <v>9.688891065</v>
      </c>
      <c r="G577" t="s">
        <v>16</v>
      </c>
      <c r="H577" t="s">
        <v>1582</v>
      </c>
      <c r="I577" t="s">
        <v>141</v>
      </c>
      <c r="J577">
        <v>91094870484</v>
      </c>
      <c r="K577" t="s">
        <v>142</v>
      </c>
      <c r="L577" t="s">
        <v>143</v>
      </c>
      <c r="M577" t="s">
        <v>144</v>
      </c>
      <c r="N577" t="s">
        <v>145</v>
      </c>
      <c r="O577" t="s">
        <v>146</v>
      </c>
      <c r="P577" t="s">
        <v>1868</v>
      </c>
      <c r="Q577" t="s">
        <v>25</v>
      </c>
      <c r="R577" t="s">
        <v>2228</v>
      </c>
      <c r="S577" t="s">
        <v>148</v>
      </c>
      <c r="T577" t="s">
        <v>149</v>
      </c>
      <c r="U577" t="s">
        <v>1869</v>
      </c>
      <c r="V577" t="s">
        <v>151</v>
      </c>
      <c r="W577" t="s">
        <v>152</v>
      </c>
      <c r="X577" t="s">
        <v>153</v>
      </c>
      <c r="Y577" t="s">
        <v>179</v>
      </c>
      <c r="Z577" t="s">
        <v>155</v>
      </c>
      <c r="AA577" t="s">
        <v>156</v>
      </c>
      <c r="AB577" t="s">
        <v>158</v>
      </c>
      <c r="AC577" t="s">
        <v>159</v>
      </c>
      <c r="AD577" t="s">
        <v>23</v>
      </c>
      <c r="AE577" t="s">
        <v>160</v>
      </c>
    </row>
    <row r="578" spans="1:31" x14ac:dyDescent="0.2">
      <c r="A578" t="s">
        <v>1870</v>
      </c>
      <c r="B578" t="s">
        <v>139</v>
      </c>
      <c r="C578" t="s">
        <v>23</v>
      </c>
      <c r="D578">
        <v>297</v>
      </c>
      <c r="E578">
        <v>115802496419</v>
      </c>
      <c r="F578" s="23">
        <f t="shared" ref="F578:F641" si="9">E578/16000000000</f>
        <v>7.2376560261874996</v>
      </c>
      <c r="G578" t="s">
        <v>16</v>
      </c>
      <c r="H578" t="s">
        <v>1582</v>
      </c>
      <c r="I578" t="s">
        <v>141</v>
      </c>
      <c r="J578">
        <v>47100209371</v>
      </c>
      <c r="K578" t="s">
        <v>142</v>
      </c>
      <c r="L578" t="s">
        <v>143</v>
      </c>
      <c r="M578" t="s">
        <v>144</v>
      </c>
      <c r="N578" t="s">
        <v>162</v>
      </c>
      <c r="O578" t="s">
        <v>184</v>
      </c>
      <c r="P578" t="s">
        <v>1871</v>
      </c>
      <c r="Q578" t="s">
        <v>25</v>
      </c>
      <c r="R578" t="s">
        <v>2228</v>
      </c>
      <c r="S578" t="s">
        <v>148</v>
      </c>
      <c r="T578" t="s">
        <v>149</v>
      </c>
      <c r="U578" t="s">
        <v>1872</v>
      </c>
      <c r="V578" t="s">
        <v>151</v>
      </c>
      <c r="W578" t="s">
        <v>152</v>
      </c>
      <c r="X578" t="s">
        <v>153</v>
      </c>
      <c r="Y578" t="s">
        <v>179</v>
      </c>
      <c r="Z578" t="s">
        <v>155</v>
      </c>
      <c r="AA578" t="s">
        <v>156</v>
      </c>
      <c r="AB578" t="s">
        <v>158</v>
      </c>
      <c r="AC578" t="s">
        <v>159</v>
      </c>
      <c r="AD578" t="s">
        <v>23</v>
      </c>
      <c r="AE578" t="s">
        <v>160</v>
      </c>
    </row>
    <row r="579" spans="1:31" x14ac:dyDescent="0.2">
      <c r="A579" t="s">
        <v>1873</v>
      </c>
      <c r="B579" t="s">
        <v>139</v>
      </c>
      <c r="C579" t="s">
        <v>23</v>
      </c>
      <c r="D579">
        <v>298</v>
      </c>
      <c r="E579">
        <v>118012028184</v>
      </c>
      <c r="F579" s="23">
        <f t="shared" si="9"/>
        <v>7.3757517615000001</v>
      </c>
      <c r="G579" t="s">
        <v>16</v>
      </c>
      <c r="H579" t="s">
        <v>1582</v>
      </c>
      <c r="I579" t="s">
        <v>141</v>
      </c>
      <c r="J579">
        <v>48297562827</v>
      </c>
      <c r="K579" t="s">
        <v>142</v>
      </c>
      <c r="L579" t="s">
        <v>143</v>
      </c>
      <c r="M579" t="s">
        <v>144</v>
      </c>
      <c r="N579" t="s">
        <v>162</v>
      </c>
      <c r="O579" t="s">
        <v>146</v>
      </c>
      <c r="P579" t="s">
        <v>1874</v>
      </c>
      <c r="Q579" t="s">
        <v>25</v>
      </c>
      <c r="R579" t="s">
        <v>2228</v>
      </c>
      <c r="S579" t="s">
        <v>148</v>
      </c>
      <c r="T579" t="s">
        <v>149</v>
      </c>
      <c r="U579" t="s">
        <v>1875</v>
      </c>
      <c r="V579" t="s">
        <v>151</v>
      </c>
      <c r="W579" t="s">
        <v>152</v>
      </c>
      <c r="X579" t="s">
        <v>153</v>
      </c>
      <c r="Y579" t="s">
        <v>179</v>
      </c>
      <c r="Z579" t="s">
        <v>155</v>
      </c>
      <c r="AA579" t="s">
        <v>156</v>
      </c>
      <c r="AB579" t="s">
        <v>158</v>
      </c>
      <c r="AC579" t="s">
        <v>159</v>
      </c>
      <c r="AD579" t="s">
        <v>23</v>
      </c>
      <c r="AE579" t="s">
        <v>160</v>
      </c>
    </row>
    <row r="580" spans="1:31" x14ac:dyDescent="0.2">
      <c r="A580" t="s">
        <v>1876</v>
      </c>
      <c r="B580" t="s">
        <v>139</v>
      </c>
      <c r="C580" t="s">
        <v>23</v>
      </c>
      <c r="D580">
        <v>297</v>
      </c>
      <c r="E580">
        <v>135454213452</v>
      </c>
      <c r="F580" s="23">
        <f t="shared" si="9"/>
        <v>8.4658883407500003</v>
      </c>
      <c r="G580" t="s">
        <v>16</v>
      </c>
      <c r="H580" t="s">
        <v>1582</v>
      </c>
      <c r="I580" t="s">
        <v>141</v>
      </c>
      <c r="J580">
        <v>54520364130</v>
      </c>
      <c r="K580" t="s">
        <v>142</v>
      </c>
      <c r="L580" t="s">
        <v>143</v>
      </c>
      <c r="M580" t="s">
        <v>167</v>
      </c>
      <c r="N580" t="s">
        <v>173</v>
      </c>
      <c r="O580" t="s">
        <v>184</v>
      </c>
      <c r="P580" t="s">
        <v>1877</v>
      </c>
      <c r="Q580" t="s">
        <v>25</v>
      </c>
      <c r="R580" t="s">
        <v>2228</v>
      </c>
      <c r="S580" t="s">
        <v>148</v>
      </c>
      <c r="T580" t="s">
        <v>149</v>
      </c>
      <c r="U580" t="s">
        <v>1878</v>
      </c>
      <c r="V580" t="s">
        <v>151</v>
      </c>
      <c r="W580" t="s">
        <v>152</v>
      </c>
      <c r="X580" t="s">
        <v>153</v>
      </c>
      <c r="Y580" t="s">
        <v>179</v>
      </c>
      <c r="Z580" t="s">
        <v>155</v>
      </c>
      <c r="AA580" t="s">
        <v>156</v>
      </c>
      <c r="AB580" t="s">
        <v>158</v>
      </c>
      <c r="AC580" t="s">
        <v>159</v>
      </c>
      <c r="AD580" t="s">
        <v>23</v>
      </c>
      <c r="AE580" t="s">
        <v>160</v>
      </c>
    </row>
    <row r="581" spans="1:31" x14ac:dyDescent="0.2">
      <c r="A581" t="s">
        <v>1879</v>
      </c>
      <c r="B581" t="s">
        <v>139</v>
      </c>
      <c r="C581" t="s">
        <v>23</v>
      </c>
      <c r="D581">
        <v>297</v>
      </c>
      <c r="E581">
        <v>66897525074</v>
      </c>
      <c r="F581" s="23">
        <f t="shared" si="9"/>
        <v>4.181095317125</v>
      </c>
      <c r="G581" t="s">
        <v>16</v>
      </c>
      <c r="H581" t="s">
        <v>1582</v>
      </c>
      <c r="I581" t="s">
        <v>141</v>
      </c>
      <c r="J581">
        <v>29136487334</v>
      </c>
      <c r="K581" t="s">
        <v>142</v>
      </c>
      <c r="L581" t="s">
        <v>143</v>
      </c>
      <c r="M581" t="s">
        <v>144</v>
      </c>
      <c r="N581" t="s">
        <v>162</v>
      </c>
      <c r="O581" t="s">
        <v>184</v>
      </c>
      <c r="P581" t="s">
        <v>1880</v>
      </c>
      <c r="Q581" t="s">
        <v>25</v>
      </c>
      <c r="R581" t="s">
        <v>2228</v>
      </c>
      <c r="S581" t="s">
        <v>148</v>
      </c>
      <c r="T581" t="s">
        <v>149</v>
      </c>
      <c r="U581" t="s">
        <v>1881</v>
      </c>
      <c r="V581" t="s">
        <v>151</v>
      </c>
      <c r="W581" t="s">
        <v>152</v>
      </c>
      <c r="X581" t="s">
        <v>153</v>
      </c>
      <c r="Y581" t="s">
        <v>179</v>
      </c>
      <c r="Z581" t="s">
        <v>155</v>
      </c>
      <c r="AA581" t="s">
        <v>156</v>
      </c>
      <c r="AB581" t="s">
        <v>158</v>
      </c>
      <c r="AC581" t="s">
        <v>159</v>
      </c>
      <c r="AD581" t="s">
        <v>23</v>
      </c>
      <c r="AE581" t="s">
        <v>160</v>
      </c>
    </row>
    <row r="582" spans="1:31" x14ac:dyDescent="0.2">
      <c r="A582" t="s">
        <v>1882</v>
      </c>
      <c r="B582" t="s">
        <v>139</v>
      </c>
      <c r="C582" t="s">
        <v>23</v>
      </c>
      <c r="D582">
        <v>297</v>
      </c>
      <c r="E582">
        <v>101895595311</v>
      </c>
      <c r="F582" s="23">
        <f t="shared" si="9"/>
        <v>6.3684747069374996</v>
      </c>
      <c r="G582" t="s">
        <v>16</v>
      </c>
      <c r="H582" t="s">
        <v>1582</v>
      </c>
      <c r="I582" t="s">
        <v>141</v>
      </c>
      <c r="J582">
        <v>41804884366</v>
      </c>
      <c r="K582" t="s">
        <v>142</v>
      </c>
      <c r="L582" t="s">
        <v>143</v>
      </c>
      <c r="M582" t="s">
        <v>144</v>
      </c>
      <c r="N582" t="s">
        <v>162</v>
      </c>
      <c r="O582" t="s">
        <v>163</v>
      </c>
      <c r="P582" t="s">
        <v>1883</v>
      </c>
      <c r="Q582" t="s">
        <v>25</v>
      </c>
      <c r="R582" t="s">
        <v>2228</v>
      </c>
      <c r="S582" t="s">
        <v>148</v>
      </c>
      <c r="T582" t="s">
        <v>149</v>
      </c>
      <c r="U582" t="s">
        <v>1884</v>
      </c>
      <c r="V582" t="s">
        <v>151</v>
      </c>
      <c r="W582" t="s">
        <v>152</v>
      </c>
      <c r="X582" t="s">
        <v>153</v>
      </c>
      <c r="Y582" t="s">
        <v>179</v>
      </c>
      <c r="Z582" t="s">
        <v>155</v>
      </c>
      <c r="AA582" t="s">
        <v>156</v>
      </c>
      <c r="AB582" t="s">
        <v>158</v>
      </c>
      <c r="AC582" t="s">
        <v>159</v>
      </c>
      <c r="AD582" t="s">
        <v>23</v>
      </c>
      <c r="AE582" t="s">
        <v>160</v>
      </c>
    </row>
    <row r="583" spans="1:31" x14ac:dyDescent="0.2">
      <c r="A583" t="s">
        <v>1885</v>
      </c>
      <c r="B583" t="s">
        <v>139</v>
      </c>
      <c r="C583" t="s">
        <v>23</v>
      </c>
      <c r="D583">
        <v>297</v>
      </c>
      <c r="E583">
        <v>102713788948</v>
      </c>
      <c r="F583" s="23">
        <f t="shared" si="9"/>
        <v>6.4196118092500001</v>
      </c>
      <c r="G583" t="s">
        <v>16</v>
      </c>
      <c r="H583" t="s">
        <v>1582</v>
      </c>
      <c r="I583" t="s">
        <v>141</v>
      </c>
      <c r="J583">
        <v>42137417613</v>
      </c>
      <c r="K583" t="s">
        <v>142</v>
      </c>
      <c r="L583" t="s">
        <v>143</v>
      </c>
      <c r="M583" t="s">
        <v>144</v>
      </c>
      <c r="N583" t="s">
        <v>162</v>
      </c>
      <c r="O583" t="s">
        <v>146</v>
      </c>
      <c r="P583" t="s">
        <v>1886</v>
      </c>
      <c r="Q583" t="s">
        <v>25</v>
      </c>
      <c r="R583" t="s">
        <v>2228</v>
      </c>
      <c r="S583" t="s">
        <v>148</v>
      </c>
      <c r="T583" t="s">
        <v>149</v>
      </c>
      <c r="U583" t="s">
        <v>1887</v>
      </c>
      <c r="V583" t="s">
        <v>151</v>
      </c>
      <c r="W583" t="s">
        <v>152</v>
      </c>
      <c r="X583" t="s">
        <v>153</v>
      </c>
      <c r="Y583" t="s">
        <v>179</v>
      </c>
      <c r="Z583" t="s">
        <v>155</v>
      </c>
      <c r="AA583" t="s">
        <v>156</v>
      </c>
      <c r="AB583" t="s">
        <v>158</v>
      </c>
      <c r="AC583" t="s">
        <v>159</v>
      </c>
      <c r="AD583" t="s">
        <v>23</v>
      </c>
      <c r="AE583" t="s">
        <v>160</v>
      </c>
    </row>
    <row r="584" spans="1:31" x14ac:dyDescent="0.2">
      <c r="A584" t="s">
        <v>1888</v>
      </c>
      <c r="B584" t="s">
        <v>139</v>
      </c>
      <c r="C584" t="s">
        <v>23</v>
      </c>
      <c r="D584">
        <v>302</v>
      </c>
      <c r="E584">
        <v>138744185264</v>
      </c>
      <c r="F584" s="23">
        <f t="shared" si="9"/>
        <v>8.6715115790000006</v>
      </c>
      <c r="G584" t="s">
        <v>16</v>
      </c>
      <c r="H584" t="s">
        <v>1582</v>
      </c>
      <c r="I584" t="s">
        <v>141</v>
      </c>
      <c r="J584">
        <v>59756964176</v>
      </c>
      <c r="K584" t="s">
        <v>142</v>
      </c>
      <c r="L584" t="s">
        <v>143</v>
      </c>
      <c r="M584" t="s">
        <v>167</v>
      </c>
      <c r="N584" t="s">
        <v>162</v>
      </c>
      <c r="O584" t="s">
        <v>146</v>
      </c>
      <c r="P584" t="s">
        <v>1889</v>
      </c>
      <c r="Q584" t="s">
        <v>25</v>
      </c>
      <c r="R584" t="s">
        <v>2228</v>
      </c>
      <c r="S584" t="s">
        <v>148</v>
      </c>
      <c r="T584" t="s">
        <v>149</v>
      </c>
      <c r="U584" t="s">
        <v>1890</v>
      </c>
      <c r="V584" t="s">
        <v>151</v>
      </c>
      <c r="W584" t="s">
        <v>152</v>
      </c>
      <c r="X584" t="s">
        <v>153</v>
      </c>
      <c r="Y584" t="s">
        <v>179</v>
      </c>
      <c r="Z584" t="s">
        <v>155</v>
      </c>
      <c r="AA584" t="s">
        <v>156</v>
      </c>
      <c r="AB584" t="s">
        <v>158</v>
      </c>
      <c r="AC584" t="s">
        <v>159</v>
      </c>
      <c r="AD584" t="s">
        <v>23</v>
      </c>
      <c r="AE584" t="s">
        <v>160</v>
      </c>
    </row>
    <row r="585" spans="1:31" x14ac:dyDescent="0.2">
      <c r="A585" t="s">
        <v>1891</v>
      </c>
      <c r="B585" t="s">
        <v>139</v>
      </c>
      <c r="C585" t="s">
        <v>23</v>
      </c>
      <c r="D585">
        <v>302</v>
      </c>
      <c r="E585">
        <v>136271765624</v>
      </c>
      <c r="F585" s="23">
        <f t="shared" si="9"/>
        <v>8.5169853515000007</v>
      </c>
      <c r="G585" t="s">
        <v>16</v>
      </c>
      <c r="H585" t="s">
        <v>1582</v>
      </c>
      <c r="I585" t="s">
        <v>141</v>
      </c>
      <c r="J585">
        <v>58409129998</v>
      </c>
      <c r="K585" t="s">
        <v>142</v>
      </c>
      <c r="L585" t="s">
        <v>143</v>
      </c>
      <c r="M585" t="s">
        <v>144</v>
      </c>
      <c r="N585" t="s">
        <v>162</v>
      </c>
      <c r="O585" t="s">
        <v>184</v>
      </c>
      <c r="P585" t="s">
        <v>1892</v>
      </c>
      <c r="Q585" t="s">
        <v>25</v>
      </c>
      <c r="R585" t="s">
        <v>2228</v>
      </c>
      <c r="S585" t="s">
        <v>148</v>
      </c>
      <c r="T585" t="s">
        <v>149</v>
      </c>
      <c r="U585" t="s">
        <v>1893</v>
      </c>
      <c r="V585" t="s">
        <v>151</v>
      </c>
      <c r="W585" t="s">
        <v>152</v>
      </c>
      <c r="X585" t="s">
        <v>153</v>
      </c>
      <c r="Y585" t="s">
        <v>179</v>
      </c>
      <c r="Z585" t="s">
        <v>155</v>
      </c>
      <c r="AA585" t="s">
        <v>156</v>
      </c>
      <c r="AB585" t="s">
        <v>158</v>
      </c>
      <c r="AC585" t="s">
        <v>159</v>
      </c>
      <c r="AD585" t="s">
        <v>23</v>
      </c>
      <c r="AE585" t="s">
        <v>160</v>
      </c>
    </row>
    <row r="586" spans="1:31" x14ac:dyDescent="0.2">
      <c r="A586" t="s">
        <v>1581</v>
      </c>
      <c r="B586" t="s">
        <v>139</v>
      </c>
      <c r="C586" t="s">
        <v>23</v>
      </c>
      <c r="D586">
        <v>252</v>
      </c>
      <c r="E586">
        <v>27894116376</v>
      </c>
      <c r="F586" s="23">
        <f t="shared" si="9"/>
        <v>1.7433822735</v>
      </c>
      <c r="G586" t="s">
        <v>16</v>
      </c>
      <c r="H586" t="s">
        <v>1582</v>
      </c>
      <c r="I586" t="s">
        <v>141</v>
      </c>
      <c r="J586">
        <v>10179430942</v>
      </c>
      <c r="K586" t="s">
        <v>142</v>
      </c>
      <c r="L586" t="s">
        <v>143</v>
      </c>
      <c r="M586" t="s">
        <v>144</v>
      </c>
      <c r="N586" t="s">
        <v>162</v>
      </c>
      <c r="O586" t="s">
        <v>163</v>
      </c>
      <c r="P586" t="s">
        <v>1583</v>
      </c>
      <c r="Q586" t="s">
        <v>25</v>
      </c>
      <c r="R586" t="s">
        <v>2228</v>
      </c>
      <c r="S586" t="s">
        <v>148</v>
      </c>
      <c r="T586" t="s">
        <v>149</v>
      </c>
      <c r="U586" t="s">
        <v>1584</v>
      </c>
      <c r="V586" t="s">
        <v>151</v>
      </c>
      <c r="W586" t="s">
        <v>152</v>
      </c>
      <c r="X586" t="s">
        <v>153</v>
      </c>
      <c r="Y586" t="s">
        <v>179</v>
      </c>
      <c r="Z586" t="s">
        <v>155</v>
      </c>
      <c r="AA586" t="s">
        <v>156</v>
      </c>
      <c r="AB586" t="s">
        <v>158</v>
      </c>
      <c r="AC586" t="s">
        <v>159</v>
      </c>
      <c r="AD586" t="s">
        <v>23</v>
      </c>
      <c r="AE586" t="s">
        <v>160</v>
      </c>
    </row>
    <row r="587" spans="1:31" x14ac:dyDescent="0.2">
      <c r="A587" t="s">
        <v>1894</v>
      </c>
      <c r="B587" t="s">
        <v>139</v>
      </c>
      <c r="C587" t="s">
        <v>23</v>
      </c>
      <c r="D587">
        <v>134</v>
      </c>
      <c r="E587">
        <v>13459267798</v>
      </c>
      <c r="F587" s="23">
        <f t="shared" si="9"/>
        <v>0.84120423737500005</v>
      </c>
      <c r="G587" t="s">
        <v>16</v>
      </c>
      <c r="H587" t="s">
        <v>1582</v>
      </c>
      <c r="I587" t="s">
        <v>141</v>
      </c>
      <c r="J587">
        <v>5187265292</v>
      </c>
      <c r="K587" t="s">
        <v>142</v>
      </c>
      <c r="L587" t="s">
        <v>143</v>
      </c>
      <c r="M587" t="s">
        <v>144</v>
      </c>
      <c r="N587" t="s">
        <v>162</v>
      </c>
      <c r="O587" t="s">
        <v>146</v>
      </c>
      <c r="P587" t="s">
        <v>1895</v>
      </c>
      <c r="Q587" t="s">
        <v>25</v>
      </c>
      <c r="R587" t="s">
        <v>2228</v>
      </c>
      <c r="S587" t="s">
        <v>148</v>
      </c>
      <c r="T587" t="s">
        <v>149</v>
      </c>
      <c r="U587" t="s">
        <v>1896</v>
      </c>
      <c r="V587" t="s">
        <v>151</v>
      </c>
      <c r="W587" t="s">
        <v>152</v>
      </c>
      <c r="X587" t="s">
        <v>153</v>
      </c>
      <c r="Y587" t="s">
        <v>179</v>
      </c>
      <c r="Z587" t="s">
        <v>155</v>
      </c>
      <c r="AA587" t="s">
        <v>156</v>
      </c>
      <c r="AB587" t="s">
        <v>158</v>
      </c>
      <c r="AC587" t="s">
        <v>159</v>
      </c>
      <c r="AD587" t="s">
        <v>23</v>
      </c>
      <c r="AE587" t="s">
        <v>160</v>
      </c>
    </row>
    <row r="588" spans="1:31" x14ac:dyDescent="0.2">
      <c r="A588" t="s">
        <v>1897</v>
      </c>
      <c r="B588" t="s">
        <v>139</v>
      </c>
      <c r="C588" t="s">
        <v>23</v>
      </c>
      <c r="D588">
        <v>302</v>
      </c>
      <c r="E588">
        <v>138307666612</v>
      </c>
      <c r="F588" s="23">
        <f t="shared" si="9"/>
        <v>8.6442291632499995</v>
      </c>
      <c r="G588" t="s">
        <v>16</v>
      </c>
      <c r="H588" t="s">
        <v>1582</v>
      </c>
      <c r="I588" t="s">
        <v>141</v>
      </c>
      <c r="J588">
        <v>59763229599</v>
      </c>
      <c r="K588" t="s">
        <v>142</v>
      </c>
      <c r="L588" t="s">
        <v>143</v>
      </c>
      <c r="M588" t="s">
        <v>144</v>
      </c>
      <c r="N588" t="s">
        <v>162</v>
      </c>
      <c r="O588" t="s">
        <v>184</v>
      </c>
      <c r="P588" t="s">
        <v>1898</v>
      </c>
      <c r="Q588" t="s">
        <v>25</v>
      </c>
      <c r="R588" t="s">
        <v>2228</v>
      </c>
      <c r="S588" t="s">
        <v>148</v>
      </c>
      <c r="T588" t="s">
        <v>149</v>
      </c>
      <c r="U588" t="s">
        <v>1899</v>
      </c>
      <c r="V588" t="s">
        <v>151</v>
      </c>
      <c r="W588" t="s">
        <v>152</v>
      </c>
      <c r="X588" t="s">
        <v>153</v>
      </c>
      <c r="Y588" t="s">
        <v>179</v>
      </c>
      <c r="Z588" t="s">
        <v>155</v>
      </c>
      <c r="AA588" t="s">
        <v>156</v>
      </c>
      <c r="AB588" t="s">
        <v>158</v>
      </c>
      <c r="AC588" t="s">
        <v>159</v>
      </c>
      <c r="AD588" t="s">
        <v>23</v>
      </c>
      <c r="AE588" t="s">
        <v>160</v>
      </c>
    </row>
    <row r="589" spans="1:31" x14ac:dyDescent="0.2">
      <c r="A589" t="s">
        <v>1900</v>
      </c>
      <c r="B589" t="s">
        <v>139</v>
      </c>
      <c r="C589" t="s">
        <v>23</v>
      </c>
      <c r="D589">
        <v>302</v>
      </c>
      <c r="E589">
        <v>137660066872</v>
      </c>
      <c r="F589" s="23">
        <f t="shared" si="9"/>
        <v>8.6037541794999992</v>
      </c>
      <c r="G589" t="s">
        <v>16</v>
      </c>
      <c r="H589" t="s">
        <v>1582</v>
      </c>
      <c r="I589" t="s">
        <v>141</v>
      </c>
      <c r="J589">
        <v>59903631862</v>
      </c>
      <c r="K589" t="s">
        <v>142</v>
      </c>
      <c r="L589" t="s">
        <v>143</v>
      </c>
      <c r="M589" t="s">
        <v>144</v>
      </c>
      <c r="N589" t="s">
        <v>162</v>
      </c>
      <c r="O589" t="s">
        <v>213</v>
      </c>
      <c r="P589" t="s">
        <v>1901</v>
      </c>
      <c r="Q589" t="s">
        <v>25</v>
      </c>
      <c r="R589" t="s">
        <v>2228</v>
      </c>
      <c r="S589" t="s">
        <v>148</v>
      </c>
      <c r="T589" t="s">
        <v>149</v>
      </c>
      <c r="U589" t="s">
        <v>1902</v>
      </c>
      <c r="V589" t="s">
        <v>151</v>
      </c>
      <c r="W589" t="s">
        <v>152</v>
      </c>
      <c r="X589" t="s">
        <v>153</v>
      </c>
      <c r="Y589" t="s">
        <v>179</v>
      </c>
      <c r="Z589" t="s">
        <v>155</v>
      </c>
      <c r="AA589" t="s">
        <v>156</v>
      </c>
      <c r="AB589" t="s">
        <v>158</v>
      </c>
      <c r="AC589" t="s">
        <v>159</v>
      </c>
      <c r="AD589" t="s">
        <v>23</v>
      </c>
      <c r="AE589" t="s">
        <v>160</v>
      </c>
    </row>
    <row r="590" spans="1:31" x14ac:dyDescent="0.2">
      <c r="A590" t="s">
        <v>2022</v>
      </c>
      <c r="B590" t="s">
        <v>139</v>
      </c>
      <c r="C590" t="s">
        <v>23</v>
      </c>
      <c r="D590">
        <v>134</v>
      </c>
      <c r="E590">
        <v>33541357894</v>
      </c>
      <c r="F590" s="23">
        <f t="shared" si="9"/>
        <v>2.096334868375</v>
      </c>
      <c r="G590" t="s">
        <v>16</v>
      </c>
      <c r="H590" t="s">
        <v>1582</v>
      </c>
      <c r="I590" t="s">
        <v>141</v>
      </c>
      <c r="J590">
        <v>13389779995</v>
      </c>
      <c r="K590" t="s">
        <v>142</v>
      </c>
      <c r="L590" t="s">
        <v>143</v>
      </c>
      <c r="M590" t="s">
        <v>167</v>
      </c>
      <c r="N590" t="s">
        <v>162</v>
      </c>
      <c r="O590" t="s">
        <v>184</v>
      </c>
      <c r="P590" t="s">
        <v>2023</v>
      </c>
      <c r="Q590" t="s">
        <v>25</v>
      </c>
      <c r="R590" t="s">
        <v>2228</v>
      </c>
      <c r="S590" t="s">
        <v>148</v>
      </c>
      <c r="T590" t="s">
        <v>149</v>
      </c>
      <c r="U590" t="s">
        <v>2024</v>
      </c>
      <c r="V590" t="s">
        <v>151</v>
      </c>
      <c r="W590" t="s">
        <v>152</v>
      </c>
      <c r="X590" t="s">
        <v>153</v>
      </c>
      <c r="Y590" t="s">
        <v>179</v>
      </c>
      <c r="Z590" t="s">
        <v>155</v>
      </c>
      <c r="AA590" t="s">
        <v>156</v>
      </c>
      <c r="AB590" t="s">
        <v>158</v>
      </c>
      <c r="AC590" t="s">
        <v>159</v>
      </c>
      <c r="AD590" t="s">
        <v>23</v>
      </c>
      <c r="AE590" t="s">
        <v>160</v>
      </c>
    </row>
    <row r="591" spans="1:31" x14ac:dyDescent="0.2">
      <c r="A591" t="s">
        <v>1903</v>
      </c>
      <c r="B591" t="s">
        <v>139</v>
      </c>
      <c r="C591" t="s">
        <v>23</v>
      </c>
      <c r="D591">
        <v>134</v>
      </c>
      <c r="E591">
        <v>32312916512</v>
      </c>
      <c r="F591" s="23">
        <f t="shared" si="9"/>
        <v>2.0195572820000001</v>
      </c>
      <c r="G591" t="s">
        <v>16</v>
      </c>
      <c r="H591" t="s">
        <v>1582</v>
      </c>
      <c r="I591" t="s">
        <v>141</v>
      </c>
      <c r="J591">
        <v>12769346638</v>
      </c>
      <c r="K591" t="s">
        <v>142</v>
      </c>
      <c r="L591" t="s">
        <v>143</v>
      </c>
      <c r="M591" t="s">
        <v>167</v>
      </c>
      <c r="N591" t="s">
        <v>162</v>
      </c>
      <c r="O591" t="s">
        <v>146</v>
      </c>
      <c r="P591" t="s">
        <v>1904</v>
      </c>
      <c r="Q591" t="s">
        <v>25</v>
      </c>
      <c r="R591" t="s">
        <v>2228</v>
      </c>
      <c r="S591" t="s">
        <v>148</v>
      </c>
      <c r="T591" t="s">
        <v>149</v>
      </c>
      <c r="U591" t="s">
        <v>1905</v>
      </c>
      <c r="V591" t="s">
        <v>151</v>
      </c>
      <c r="W591" t="s">
        <v>152</v>
      </c>
      <c r="X591" t="s">
        <v>153</v>
      </c>
      <c r="Y591" t="s">
        <v>179</v>
      </c>
      <c r="Z591" t="s">
        <v>155</v>
      </c>
      <c r="AA591" t="s">
        <v>156</v>
      </c>
      <c r="AB591" t="s">
        <v>158</v>
      </c>
      <c r="AC591" t="s">
        <v>159</v>
      </c>
      <c r="AD591" t="s">
        <v>23</v>
      </c>
      <c r="AE591" t="s">
        <v>160</v>
      </c>
    </row>
    <row r="592" spans="1:31" x14ac:dyDescent="0.2">
      <c r="A592" t="s">
        <v>1906</v>
      </c>
      <c r="B592" t="s">
        <v>139</v>
      </c>
      <c r="C592" t="s">
        <v>23</v>
      </c>
      <c r="D592">
        <v>134</v>
      </c>
      <c r="E592">
        <v>12188530522</v>
      </c>
      <c r="F592" s="23">
        <f t="shared" si="9"/>
        <v>0.76178315762500004</v>
      </c>
      <c r="G592" t="s">
        <v>16</v>
      </c>
      <c r="H592" t="s">
        <v>1582</v>
      </c>
      <c r="I592" t="s">
        <v>141</v>
      </c>
      <c r="J592">
        <v>4540341608</v>
      </c>
      <c r="K592" t="s">
        <v>142</v>
      </c>
      <c r="L592" t="s">
        <v>143</v>
      </c>
      <c r="M592" t="s">
        <v>144</v>
      </c>
      <c r="N592" t="s">
        <v>162</v>
      </c>
      <c r="O592" t="s">
        <v>146</v>
      </c>
      <c r="P592" t="s">
        <v>1907</v>
      </c>
      <c r="Q592" t="s">
        <v>25</v>
      </c>
      <c r="R592" t="s">
        <v>2228</v>
      </c>
      <c r="S592" t="s">
        <v>148</v>
      </c>
      <c r="T592" t="s">
        <v>149</v>
      </c>
      <c r="U592" t="s">
        <v>1908</v>
      </c>
      <c r="V592" t="s">
        <v>151</v>
      </c>
      <c r="W592" t="s">
        <v>152</v>
      </c>
      <c r="X592" t="s">
        <v>153</v>
      </c>
      <c r="Y592" t="s">
        <v>179</v>
      </c>
      <c r="Z592" t="s">
        <v>155</v>
      </c>
      <c r="AA592" t="s">
        <v>156</v>
      </c>
      <c r="AB592" t="s">
        <v>158</v>
      </c>
      <c r="AC592" t="s">
        <v>159</v>
      </c>
      <c r="AD592" t="s">
        <v>23</v>
      </c>
      <c r="AE592" t="s">
        <v>160</v>
      </c>
    </row>
    <row r="593" spans="1:32" x14ac:dyDescent="0.2">
      <c r="A593" t="s">
        <v>1909</v>
      </c>
      <c r="B593" t="s">
        <v>139</v>
      </c>
      <c r="C593" t="s">
        <v>23</v>
      </c>
      <c r="D593">
        <v>134</v>
      </c>
      <c r="E593">
        <v>14632303530</v>
      </c>
      <c r="F593" s="23">
        <f t="shared" si="9"/>
        <v>0.91451897062499998</v>
      </c>
      <c r="G593" t="s">
        <v>16</v>
      </c>
      <c r="H593" t="s">
        <v>1582</v>
      </c>
      <c r="I593" t="s">
        <v>141</v>
      </c>
      <c r="J593">
        <v>5707596379</v>
      </c>
      <c r="K593" t="s">
        <v>142</v>
      </c>
      <c r="L593" t="s">
        <v>143</v>
      </c>
      <c r="M593" t="s">
        <v>144</v>
      </c>
      <c r="N593" t="s">
        <v>162</v>
      </c>
      <c r="O593" t="s">
        <v>163</v>
      </c>
      <c r="P593" t="s">
        <v>1910</v>
      </c>
      <c r="Q593" t="s">
        <v>25</v>
      </c>
      <c r="R593" t="s">
        <v>2228</v>
      </c>
      <c r="S593" t="s">
        <v>148</v>
      </c>
      <c r="T593" t="s">
        <v>149</v>
      </c>
      <c r="U593" t="s">
        <v>1911</v>
      </c>
      <c r="V593" t="s">
        <v>151</v>
      </c>
      <c r="W593" t="s">
        <v>152</v>
      </c>
      <c r="X593" t="s">
        <v>153</v>
      </c>
      <c r="Y593" t="s">
        <v>179</v>
      </c>
      <c r="Z593" t="s">
        <v>155</v>
      </c>
      <c r="AA593" t="s">
        <v>156</v>
      </c>
      <c r="AB593" t="s">
        <v>158</v>
      </c>
      <c r="AC593" t="s">
        <v>159</v>
      </c>
      <c r="AD593" t="s">
        <v>23</v>
      </c>
      <c r="AE593" t="s">
        <v>160</v>
      </c>
    </row>
    <row r="594" spans="1:32" x14ac:dyDescent="0.2">
      <c r="A594" t="s">
        <v>1912</v>
      </c>
      <c r="B594" t="s">
        <v>139</v>
      </c>
      <c r="C594" t="s">
        <v>23</v>
      </c>
      <c r="D594">
        <v>521</v>
      </c>
      <c r="E594">
        <v>137438947392</v>
      </c>
      <c r="F594" s="23">
        <f t="shared" si="9"/>
        <v>8.5899342119999993</v>
      </c>
      <c r="G594" t="s">
        <v>16</v>
      </c>
      <c r="H594" t="s">
        <v>1582</v>
      </c>
      <c r="I594" t="s">
        <v>141</v>
      </c>
      <c r="J594">
        <v>64462497716</v>
      </c>
      <c r="K594" t="s">
        <v>142</v>
      </c>
      <c r="L594" t="s">
        <v>143</v>
      </c>
      <c r="M594" t="s">
        <v>144</v>
      </c>
      <c r="N594" t="s">
        <v>162</v>
      </c>
      <c r="O594" t="s">
        <v>146</v>
      </c>
      <c r="P594" t="s">
        <v>1913</v>
      </c>
      <c r="Q594" t="s">
        <v>25</v>
      </c>
      <c r="R594" t="s">
        <v>2228</v>
      </c>
      <c r="S594" t="s">
        <v>148</v>
      </c>
      <c r="T594" t="s">
        <v>149</v>
      </c>
      <c r="U594" t="s">
        <v>1914</v>
      </c>
      <c r="V594" t="s">
        <v>151</v>
      </c>
      <c r="W594" t="s">
        <v>152</v>
      </c>
      <c r="X594" t="s">
        <v>153</v>
      </c>
      <c r="Y594" t="s">
        <v>179</v>
      </c>
      <c r="Z594" t="s">
        <v>155</v>
      </c>
      <c r="AA594" t="s">
        <v>156</v>
      </c>
      <c r="AB594" t="s">
        <v>158</v>
      </c>
      <c r="AC594" t="s">
        <v>159</v>
      </c>
      <c r="AD594" t="s">
        <v>23</v>
      </c>
      <c r="AE594" t="s">
        <v>160</v>
      </c>
    </row>
    <row r="595" spans="1:32" x14ac:dyDescent="0.2">
      <c r="A595" t="s">
        <v>1915</v>
      </c>
      <c r="B595" t="s">
        <v>139</v>
      </c>
      <c r="C595" t="s">
        <v>23</v>
      </c>
      <c r="D595">
        <v>134</v>
      </c>
      <c r="E595">
        <v>36483965332</v>
      </c>
      <c r="F595" s="23">
        <f t="shared" si="9"/>
        <v>2.2802478332499998</v>
      </c>
      <c r="G595" t="s">
        <v>16</v>
      </c>
      <c r="H595" t="s">
        <v>1582</v>
      </c>
      <c r="I595" t="s">
        <v>141</v>
      </c>
      <c r="J595">
        <v>15184803010</v>
      </c>
      <c r="K595" t="s">
        <v>142</v>
      </c>
      <c r="L595" t="s">
        <v>143</v>
      </c>
      <c r="M595" t="s">
        <v>167</v>
      </c>
      <c r="N595" t="s">
        <v>173</v>
      </c>
      <c r="O595" t="s">
        <v>184</v>
      </c>
      <c r="P595" t="s">
        <v>1916</v>
      </c>
      <c r="Q595" t="s">
        <v>25</v>
      </c>
      <c r="R595" t="s">
        <v>2228</v>
      </c>
      <c r="S595" t="s">
        <v>148</v>
      </c>
      <c r="T595" t="s">
        <v>149</v>
      </c>
      <c r="U595" t="s">
        <v>1917</v>
      </c>
      <c r="V595" t="s">
        <v>151</v>
      </c>
      <c r="W595" t="s">
        <v>152</v>
      </c>
      <c r="X595" t="s">
        <v>153</v>
      </c>
      <c r="Y595" t="s">
        <v>179</v>
      </c>
      <c r="Z595" t="s">
        <v>155</v>
      </c>
      <c r="AA595" t="s">
        <v>156</v>
      </c>
      <c r="AB595" t="s">
        <v>158</v>
      </c>
      <c r="AC595" t="s">
        <v>159</v>
      </c>
      <c r="AD595" t="s">
        <v>23</v>
      </c>
      <c r="AE595" t="s">
        <v>160</v>
      </c>
    </row>
    <row r="596" spans="1:32" x14ac:dyDescent="0.2">
      <c r="A596" t="s">
        <v>1918</v>
      </c>
      <c r="B596" t="s">
        <v>139</v>
      </c>
      <c r="C596" t="s">
        <v>23</v>
      </c>
      <c r="D596">
        <v>134</v>
      </c>
      <c r="E596">
        <v>36133347230</v>
      </c>
      <c r="F596" s="23">
        <f t="shared" si="9"/>
        <v>2.2583342018749999</v>
      </c>
      <c r="G596" t="s">
        <v>16</v>
      </c>
      <c r="H596" t="s">
        <v>1582</v>
      </c>
      <c r="I596" t="s">
        <v>141</v>
      </c>
      <c r="J596">
        <v>14555072365</v>
      </c>
      <c r="K596" t="s">
        <v>142</v>
      </c>
      <c r="L596" t="s">
        <v>143</v>
      </c>
      <c r="M596" t="s">
        <v>167</v>
      </c>
      <c r="N596" t="s">
        <v>162</v>
      </c>
      <c r="O596" t="s">
        <v>146</v>
      </c>
      <c r="P596" t="s">
        <v>1919</v>
      </c>
      <c r="Q596" t="s">
        <v>25</v>
      </c>
      <c r="R596" t="s">
        <v>2228</v>
      </c>
      <c r="S596" t="s">
        <v>148</v>
      </c>
      <c r="T596" t="s">
        <v>149</v>
      </c>
      <c r="U596" t="s">
        <v>1920</v>
      </c>
      <c r="V596" t="s">
        <v>151</v>
      </c>
      <c r="W596" t="s">
        <v>152</v>
      </c>
      <c r="X596" t="s">
        <v>153</v>
      </c>
      <c r="Y596" t="s">
        <v>179</v>
      </c>
      <c r="Z596" t="s">
        <v>155</v>
      </c>
      <c r="AA596" t="s">
        <v>156</v>
      </c>
      <c r="AB596" t="s">
        <v>158</v>
      </c>
      <c r="AC596" t="s">
        <v>159</v>
      </c>
      <c r="AD596" t="s">
        <v>23</v>
      </c>
      <c r="AE596" t="s">
        <v>160</v>
      </c>
    </row>
    <row r="597" spans="1:32" x14ac:dyDescent="0.2">
      <c r="A597" t="s">
        <v>1921</v>
      </c>
      <c r="B597" t="s">
        <v>139</v>
      </c>
      <c r="C597" t="s">
        <v>23</v>
      </c>
      <c r="D597">
        <v>133</v>
      </c>
      <c r="E597">
        <v>5511679201</v>
      </c>
      <c r="F597" s="23">
        <f t="shared" si="9"/>
        <v>0.34447995006249998</v>
      </c>
      <c r="G597" t="s">
        <v>16</v>
      </c>
      <c r="H597" t="s">
        <v>1582</v>
      </c>
      <c r="I597" t="s">
        <v>141</v>
      </c>
      <c r="J597">
        <v>1967814506</v>
      </c>
      <c r="K597" t="s">
        <v>142</v>
      </c>
      <c r="L597" t="s">
        <v>143</v>
      </c>
      <c r="M597" t="s">
        <v>144</v>
      </c>
      <c r="N597" t="s">
        <v>162</v>
      </c>
      <c r="O597" t="s">
        <v>146</v>
      </c>
      <c r="P597" t="s">
        <v>1922</v>
      </c>
      <c r="Q597" t="s">
        <v>25</v>
      </c>
      <c r="R597" t="s">
        <v>2228</v>
      </c>
      <c r="S597" t="s">
        <v>148</v>
      </c>
      <c r="T597" t="s">
        <v>149</v>
      </c>
      <c r="U597" t="s">
        <v>1923</v>
      </c>
      <c r="V597" t="s">
        <v>151</v>
      </c>
      <c r="W597" t="s">
        <v>152</v>
      </c>
      <c r="X597" t="s">
        <v>153</v>
      </c>
      <c r="Y597" t="s">
        <v>179</v>
      </c>
      <c r="Z597" t="s">
        <v>155</v>
      </c>
      <c r="AA597" t="s">
        <v>156</v>
      </c>
      <c r="AB597" t="s">
        <v>158</v>
      </c>
      <c r="AC597" t="s">
        <v>159</v>
      </c>
      <c r="AD597" t="s">
        <v>23</v>
      </c>
      <c r="AE597" t="s">
        <v>160</v>
      </c>
    </row>
    <row r="598" spans="1:32" x14ac:dyDescent="0.2">
      <c r="A598" t="s">
        <v>1924</v>
      </c>
      <c r="B598" t="s">
        <v>139</v>
      </c>
      <c r="C598" t="s">
        <v>23</v>
      </c>
      <c r="D598">
        <v>133</v>
      </c>
      <c r="E598">
        <v>5499749234</v>
      </c>
      <c r="F598" s="23">
        <f t="shared" si="9"/>
        <v>0.34373432712500002</v>
      </c>
      <c r="G598" t="s">
        <v>16</v>
      </c>
      <c r="H598" t="s">
        <v>1582</v>
      </c>
      <c r="I598" t="s">
        <v>141</v>
      </c>
      <c r="J598">
        <v>1967413545</v>
      </c>
      <c r="K598" t="s">
        <v>142</v>
      </c>
      <c r="L598" t="s">
        <v>143</v>
      </c>
      <c r="M598" t="s">
        <v>144</v>
      </c>
      <c r="N598" t="s">
        <v>162</v>
      </c>
      <c r="O598" t="s">
        <v>184</v>
      </c>
      <c r="P598" t="s">
        <v>1925</v>
      </c>
      <c r="Q598" t="s">
        <v>25</v>
      </c>
      <c r="R598" t="s">
        <v>2228</v>
      </c>
      <c r="S598" t="s">
        <v>148</v>
      </c>
      <c r="T598" t="s">
        <v>149</v>
      </c>
      <c r="U598" t="s">
        <v>1926</v>
      </c>
      <c r="V598" t="s">
        <v>151</v>
      </c>
      <c r="W598" t="s">
        <v>152</v>
      </c>
      <c r="X598" t="s">
        <v>153</v>
      </c>
      <c r="Y598" t="s">
        <v>179</v>
      </c>
      <c r="Z598" t="s">
        <v>155</v>
      </c>
      <c r="AA598" t="s">
        <v>156</v>
      </c>
      <c r="AB598" t="s">
        <v>158</v>
      </c>
      <c r="AC598" t="s">
        <v>159</v>
      </c>
      <c r="AD598" t="s">
        <v>23</v>
      </c>
      <c r="AE598" t="s">
        <v>160</v>
      </c>
    </row>
    <row r="599" spans="1:32" x14ac:dyDescent="0.2">
      <c r="A599" t="s">
        <v>2152</v>
      </c>
      <c r="B599" t="s">
        <v>139</v>
      </c>
      <c r="C599" t="s">
        <v>23</v>
      </c>
      <c r="D599">
        <v>133</v>
      </c>
      <c r="E599">
        <v>7620873267</v>
      </c>
      <c r="F599" s="23">
        <f t="shared" si="9"/>
        <v>0.47630457918750002</v>
      </c>
      <c r="G599" t="s">
        <v>16</v>
      </c>
      <c r="H599" t="s">
        <v>1582</v>
      </c>
      <c r="I599" t="s">
        <v>141</v>
      </c>
      <c r="J599">
        <v>2642717384</v>
      </c>
      <c r="K599" t="s">
        <v>142</v>
      </c>
      <c r="L599" t="s">
        <v>143</v>
      </c>
      <c r="M599" t="s">
        <v>144</v>
      </c>
      <c r="N599" t="s">
        <v>162</v>
      </c>
      <c r="O599" t="s">
        <v>163</v>
      </c>
      <c r="P599" t="s">
        <v>2153</v>
      </c>
      <c r="Q599" t="s">
        <v>25</v>
      </c>
      <c r="R599" t="s">
        <v>2228</v>
      </c>
      <c r="S599" t="s">
        <v>148</v>
      </c>
      <c r="T599" t="s">
        <v>149</v>
      </c>
      <c r="U599" t="s">
        <v>2154</v>
      </c>
      <c r="V599" t="s">
        <v>151</v>
      </c>
      <c r="W599" t="s">
        <v>152</v>
      </c>
      <c r="X599" t="s">
        <v>153</v>
      </c>
      <c r="Y599" t="s">
        <v>179</v>
      </c>
      <c r="Z599" t="s">
        <v>155</v>
      </c>
      <c r="AA599" t="s">
        <v>156</v>
      </c>
      <c r="AB599" t="s">
        <v>158</v>
      </c>
      <c r="AC599" t="s">
        <v>159</v>
      </c>
      <c r="AD599" t="s">
        <v>23</v>
      </c>
      <c r="AE599" t="s">
        <v>160</v>
      </c>
    </row>
    <row r="600" spans="1:32" x14ac:dyDescent="0.2">
      <c r="A600" t="s">
        <v>1927</v>
      </c>
      <c r="B600" t="s">
        <v>139</v>
      </c>
      <c r="C600" t="s">
        <v>23</v>
      </c>
      <c r="D600">
        <v>133</v>
      </c>
      <c r="E600">
        <v>7600457501</v>
      </c>
      <c r="F600" s="23">
        <f t="shared" si="9"/>
        <v>0.47502859381250001</v>
      </c>
      <c r="G600" t="s">
        <v>16</v>
      </c>
      <c r="H600" t="s">
        <v>1582</v>
      </c>
      <c r="I600" t="s">
        <v>141</v>
      </c>
      <c r="J600">
        <v>2640539601</v>
      </c>
      <c r="K600" t="s">
        <v>142</v>
      </c>
      <c r="L600" t="s">
        <v>143</v>
      </c>
      <c r="M600" t="s">
        <v>144</v>
      </c>
      <c r="N600" t="s">
        <v>162</v>
      </c>
      <c r="O600" t="s">
        <v>146</v>
      </c>
      <c r="P600" t="s">
        <v>1928</v>
      </c>
      <c r="Q600" t="s">
        <v>25</v>
      </c>
      <c r="R600" t="s">
        <v>2228</v>
      </c>
      <c r="S600" t="s">
        <v>148</v>
      </c>
      <c r="T600" t="s">
        <v>149</v>
      </c>
      <c r="U600" t="s">
        <v>1929</v>
      </c>
      <c r="V600" t="s">
        <v>151</v>
      </c>
      <c r="W600" t="s">
        <v>152</v>
      </c>
      <c r="X600" t="s">
        <v>153</v>
      </c>
      <c r="Y600" t="s">
        <v>179</v>
      </c>
      <c r="Z600" t="s">
        <v>155</v>
      </c>
      <c r="AA600" t="s">
        <v>156</v>
      </c>
      <c r="AB600" t="s">
        <v>158</v>
      </c>
      <c r="AC600" t="s">
        <v>159</v>
      </c>
      <c r="AD600" t="s">
        <v>23</v>
      </c>
      <c r="AE600" t="s">
        <v>160</v>
      </c>
    </row>
    <row r="601" spans="1:32" x14ac:dyDescent="0.2">
      <c r="A601" t="s">
        <v>1930</v>
      </c>
      <c r="B601" t="s">
        <v>139</v>
      </c>
      <c r="C601" t="s">
        <v>23</v>
      </c>
      <c r="D601">
        <v>133</v>
      </c>
      <c r="E601">
        <v>5842166911</v>
      </c>
      <c r="F601" s="23">
        <f t="shared" si="9"/>
        <v>0.36513543193749998</v>
      </c>
      <c r="G601" t="s">
        <v>16</v>
      </c>
      <c r="H601" t="s">
        <v>1582</v>
      </c>
      <c r="I601" t="s">
        <v>141</v>
      </c>
      <c r="J601">
        <v>2066657424</v>
      </c>
      <c r="K601" t="s">
        <v>142</v>
      </c>
      <c r="L601" t="s">
        <v>143</v>
      </c>
      <c r="M601" t="s">
        <v>167</v>
      </c>
      <c r="N601" t="s">
        <v>162</v>
      </c>
      <c r="O601" t="s">
        <v>146</v>
      </c>
      <c r="P601" t="s">
        <v>1931</v>
      </c>
      <c r="Q601" t="s">
        <v>25</v>
      </c>
      <c r="R601" t="s">
        <v>2228</v>
      </c>
      <c r="S601" t="s">
        <v>148</v>
      </c>
      <c r="T601" t="s">
        <v>149</v>
      </c>
      <c r="U601" t="s">
        <v>1932</v>
      </c>
      <c r="V601" t="s">
        <v>151</v>
      </c>
      <c r="W601" t="s">
        <v>152</v>
      </c>
      <c r="X601" t="s">
        <v>153</v>
      </c>
      <c r="Y601" t="s">
        <v>179</v>
      </c>
      <c r="Z601" t="s">
        <v>155</v>
      </c>
      <c r="AA601" t="s">
        <v>156</v>
      </c>
      <c r="AB601" t="s">
        <v>158</v>
      </c>
      <c r="AC601" t="s">
        <v>159</v>
      </c>
      <c r="AD601" t="s">
        <v>23</v>
      </c>
      <c r="AE601" t="s">
        <v>160</v>
      </c>
    </row>
    <row r="602" spans="1:32" x14ac:dyDescent="0.2">
      <c r="A602" t="s">
        <v>1933</v>
      </c>
      <c r="B602" t="s">
        <v>139</v>
      </c>
      <c r="C602" t="s">
        <v>23</v>
      </c>
      <c r="D602">
        <v>133</v>
      </c>
      <c r="E602">
        <v>5828654776</v>
      </c>
      <c r="F602" s="23">
        <f t="shared" si="9"/>
        <v>0.36429092349999997</v>
      </c>
      <c r="G602" t="s">
        <v>16</v>
      </c>
      <c r="H602" t="s">
        <v>1582</v>
      </c>
      <c r="I602" t="s">
        <v>141</v>
      </c>
      <c r="J602">
        <v>2065572627</v>
      </c>
      <c r="K602" t="s">
        <v>142</v>
      </c>
      <c r="L602" t="s">
        <v>143</v>
      </c>
      <c r="M602" t="s">
        <v>167</v>
      </c>
      <c r="N602" t="s">
        <v>162</v>
      </c>
      <c r="O602" t="s">
        <v>184</v>
      </c>
      <c r="P602" t="s">
        <v>1934</v>
      </c>
      <c r="Q602" t="s">
        <v>25</v>
      </c>
      <c r="R602" t="s">
        <v>2228</v>
      </c>
      <c r="S602" t="s">
        <v>148</v>
      </c>
      <c r="T602" t="s">
        <v>149</v>
      </c>
      <c r="U602" t="s">
        <v>1935</v>
      </c>
      <c r="V602" t="s">
        <v>151</v>
      </c>
      <c r="W602" t="s">
        <v>152</v>
      </c>
      <c r="X602" t="s">
        <v>153</v>
      </c>
      <c r="Y602" t="s">
        <v>179</v>
      </c>
      <c r="Z602" t="s">
        <v>155</v>
      </c>
      <c r="AA602" t="s">
        <v>156</v>
      </c>
      <c r="AB602" t="s">
        <v>158</v>
      </c>
      <c r="AC602" t="s">
        <v>159</v>
      </c>
      <c r="AD602" t="s">
        <v>23</v>
      </c>
      <c r="AE602" t="s">
        <v>160</v>
      </c>
    </row>
    <row r="603" spans="1:32" x14ac:dyDescent="0.2">
      <c r="A603" t="s">
        <v>1936</v>
      </c>
      <c r="B603" t="s">
        <v>139</v>
      </c>
      <c r="C603" t="s">
        <v>23</v>
      </c>
      <c r="D603">
        <v>133</v>
      </c>
      <c r="E603">
        <v>6368848906</v>
      </c>
      <c r="F603" s="23">
        <f t="shared" si="9"/>
        <v>0.39805305662500001</v>
      </c>
      <c r="G603" t="s">
        <v>16</v>
      </c>
      <c r="H603" t="s">
        <v>1582</v>
      </c>
      <c r="I603" t="s">
        <v>141</v>
      </c>
      <c r="J603">
        <v>2249202494</v>
      </c>
      <c r="K603" t="s">
        <v>142</v>
      </c>
      <c r="L603" t="s">
        <v>143</v>
      </c>
      <c r="M603" t="s">
        <v>167</v>
      </c>
      <c r="N603" t="s">
        <v>162</v>
      </c>
      <c r="O603" t="s">
        <v>146</v>
      </c>
      <c r="P603" t="s">
        <v>1937</v>
      </c>
      <c r="Q603" t="s">
        <v>25</v>
      </c>
      <c r="R603" t="s">
        <v>2228</v>
      </c>
      <c r="S603" t="s">
        <v>148</v>
      </c>
      <c r="T603" t="s">
        <v>149</v>
      </c>
      <c r="U603" t="s">
        <v>1938</v>
      </c>
      <c r="V603" t="s">
        <v>151</v>
      </c>
      <c r="W603" t="s">
        <v>152</v>
      </c>
      <c r="X603" t="s">
        <v>153</v>
      </c>
      <c r="Y603" t="s">
        <v>179</v>
      </c>
      <c r="Z603" t="s">
        <v>155</v>
      </c>
      <c r="AA603" t="s">
        <v>156</v>
      </c>
      <c r="AB603" t="s">
        <v>158</v>
      </c>
      <c r="AC603" t="s">
        <v>159</v>
      </c>
      <c r="AD603" t="s">
        <v>23</v>
      </c>
      <c r="AE603" t="s">
        <v>160</v>
      </c>
    </row>
    <row r="604" spans="1:32" x14ac:dyDescent="0.2">
      <c r="A604" t="s">
        <v>1585</v>
      </c>
      <c r="B604" t="s">
        <v>139</v>
      </c>
      <c r="C604" t="s">
        <v>23</v>
      </c>
      <c r="D604">
        <v>133</v>
      </c>
      <c r="E604">
        <v>6354472404</v>
      </c>
      <c r="F604" s="23">
        <f t="shared" si="9"/>
        <v>0.39715452525</v>
      </c>
      <c r="G604" t="s">
        <v>16</v>
      </c>
      <c r="H604" t="s">
        <v>1582</v>
      </c>
      <c r="I604" t="s">
        <v>141</v>
      </c>
      <c r="J604">
        <v>2248830820</v>
      </c>
      <c r="K604" t="s">
        <v>142</v>
      </c>
      <c r="L604" t="s">
        <v>143</v>
      </c>
      <c r="M604" t="s">
        <v>144</v>
      </c>
      <c r="N604" t="s">
        <v>162</v>
      </c>
      <c r="O604" t="s">
        <v>184</v>
      </c>
      <c r="P604" t="s">
        <v>1586</v>
      </c>
      <c r="Q604" t="s">
        <v>25</v>
      </c>
      <c r="R604" t="s">
        <v>2228</v>
      </c>
      <c r="S604" t="s">
        <v>148</v>
      </c>
      <c r="T604" t="s">
        <v>149</v>
      </c>
      <c r="U604" t="s">
        <v>1587</v>
      </c>
      <c r="V604" t="s">
        <v>151</v>
      </c>
      <c r="W604" t="s">
        <v>152</v>
      </c>
      <c r="X604" t="s">
        <v>153</v>
      </c>
      <c r="Y604" t="s">
        <v>179</v>
      </c>
      <c r="Z604" t="s">
        <v>155</v>
      </c>
      <c r="AA604" t="s">
        <v>156</v>
      </c>
      <c r="AB604" t="s">
        <v>158</v>
      </c>
      <c r="AC604" t="s">
        <v>159</v>
      </c>
      <c r="AD604" t="s">
        <v>23</v>
      </c>
      <c r="AE604" t="s">
        <v>160</v>
      </c>
    </row>
    <row r="605" spans="1:32" x14ac:dyDescent="0.2">
      <c r="A605" t="s">
        <v>170</v>
      </c>
      <c r="B605" t="s">
        <v>139</v>
      </c>
      <c r="C605" t="s">
        <v>180</v>
      </c>
      <c r="D605">
        <v>528</v>
      </c>
      <c r="E605">
        <v>79880763063</v>
      </c>
      <c r="F605" s="23">
        <f t="shared" si="9"/>
        <v>4.9925476914375002</v>
      </c>
      <c r="G605" t="s">
        <v>16</v>
      </c>
      <c r="H605" t="s">
        <v>171</v>
      </c>
      <c r="I605" t="s">
        <v>141</v>
      </c>
      <c r="J605">
        <v>39396912051</v>
      </c>
      <c r="K605" t="s">
        <v>172</v>
      </c>
      <c r="L605" t="s">
        <v>143</v>
      </c>
      <c r="M605" t="s">
        <v>144</v>
      </c>
      <c r="N605" t="s">
        <v>173</v>
      </c>
      <c r="O605" t="s">
        <v>184</v>
      </c>
      <c r="P605" t="s">
        <v>175</v>
      </c>
      <c r="Q605" t="s">
        <v>65</v>
      </c>
      <c r="R605" t="s">
        <v>176</v>
      </c>
      <c r="S605" t="s">
        <v>65</v>
      </c>
      <c r="T605" t="s">
        <v>149</v>
      </c>
      <c r="U605" t="s">
        <v>177</v>
      </c>
      <c r="V605" t="s">
        <v>151</v>
      </c>
      <c r="W605" t="s">
        <v>178</v>
      </c>
      <c r="X605" t="s">
        <v>153</v>
      </c>
      <c r="Y605" t="s">
        <v>179</v>
      </c>
      <c r="Z605" t="s">
        <v>155</v>
      </c>
      <c r="AA605" t="s">
        <v>156</v>
      </c>
      <c r="AB605" t="s">
        <v>158</v>
      </c>
      <c r="AC605" t="s">
        <v>159</v>
      </c>
      <c r="AD605" t="s">
        <v>63</v>
      </c>
      <c r="AF605" t="s">
        <v>181</v>
      </c>
    </row>
    <row r="606" spans="1:32" x14ac:dyDescent="0.2">
      <c r="A606" t="s">
        <v>182</v>
      </c>
      <c r="B606" t="s">
        <v>139</v>
      </c>
      <c r="C606" t="s">
        <v>180</v>
      </c>
      <c r="D606">
        <v>528</v>
      </c>
      <c r="E606">
        <v>86914797603</v>
      </c>
      <c r="F606" s="23">
        <f t="shared" si="9"/>
        <v>5.4321748501874998</v>
      </c>
      <c r="G606" t="s">
        <v>16</v>
      </c>
      <c r="H606" t="s">
        <v>171</v>
      </c>
      <c r="I606" t="s">
        <v>141</v>
      </c>
      <c r="J606">
        <v>42871752008</v>
      </c>
      <c r="K606" t="s">
        <v>172</v>
      </c>
      <c r="L606" t="s">
        <v>143</v>
      </c>
      <c r="M606" t="s">
        <v>144</v>
      </c>
      <c r="N606" t="s">
        <v>183</v>
      </c>
      <c r="O606" t="s">
        <v>213</v>
      </c>
      <c r="P606" t="s">
        <v>185</v>
      </c>
      <c r="Q606" t="s">
        <v>65</v>
      </c>
      <c r="R606" t="s">
        <v>176</v>
      </c>
      <c r="S606" t="s">
        <v>65</v>
      </c>
      <c r="T606" t="s">
        <v>149</v>
      </c>
      <c r="U606" t="s">
        <v>186</v>
      </c>
      <c r="V606" t="s">
        <v>151</v>
      </c>
      <c r="W606" t="s">
        <v>178</v>
      </c>
      <c r="X606" t="s">
        <v>153</v>
      </c>
      <c r="Y606" t="s">
        <v>179</v>
      </c>
      <c r="Z606" t="s">
        <v>155</v>
      </c>
      <c r="AA606" t="s">
        <v>156</v>
      </c>
      <c r="AB606" t="s">
        <v>158</v>
      </c>
      <c r="AC606" t="s">
        <v>159</v>
      </c>
      <c r="AD606" t="s">
        <v>63</v>
      </c>
      <c r="AF606" t="s">
        <v>181</v>
      </c>
    </row>
    <row r="607" spans="1:32" x14ac:dyDescent="0.2">
      <c r="A607" t="s">
        <v>187</v>
      </c>
      <c r="B607" t="s">
        <v>139</v>
      </c>
      <c r="C607" t="s">
        <v>180</v>
      </c>
      <c r="D607">
        <v>527</v>
      </c>
      <c r="E607">
        <v>78432789884</v>
      </c>
      <c r="F607" s="23">
        <f t="shared" si="9"/>
        <v>4.9020493677500001</v>
      </c>
      <c r="G607" t="s">
        <v>16</v>
      </c>
      <c r="H607" t="s">
        <v>171</v>
      </c>
      <c r="I607" t="s">
        <v>141</v>
      </c>
      <c r="J607">
        <v>49765688937</v>
      </c>
      <c r="K607" t="s">
        <v>172</v>
      </c>
      <c r="L607" t="s">
        <v>143</v>
      </c>
      <c r="M607" t="s">
        <v>144</v>
      </c>
      <c r="N607" t="s">
        <v>183</v>
      </c>
      <c r="O607" t="s">
        <v>146</v>
      </c>
      <c r="P607" t="s">
        <v>188</v>
      </c>
      <c r="Q607" t="s">
        <v>65</v>
      </c>
      <c r="R607" t="s">
        <v>176</v>
      </c>
      <c r="S607" t="s">
        <v>65</v>
      </c>
      <c r="T607" t="s">
        <v>149</v>
      </c>
      <c r="U607" t="s">
        <v>189</v>
      </c>
      <c r="V607" t="s">
        <v>151</v>
      </c>
      <c r="W607" t="s">
        <v>178</v>
      </c>
      <c r="X607" t="s">
        <v>153</v>
      </c>
      <c r="Y607" t="s">
        <v>179</v>
      </c>
      <c r="Z607" t="s">
        <v>155</v>
      </c>
      <c r="AA607" t="s">
        <v>156</v>
      </c>
      <c r="AB607" t="s">
        <v>158</v>
      </c>
      <c r="AC607" t="s">
        <v>159</v>
      </c>
      <c r="AD607" t="s">
        <v>63</v>
      </c>
      <c r="AF607" t="s">
        <v>181</v>
      </c>
    </row>
    <row r="608" spans="1:32" x14ac:dyDescent="0.2">
      <c r="A608" t="s">
        <v>190</v>
      </c>
      <c r="B608" t="s">
        <v>139</v>
      </c>
      <c r="C608" t="s">
        <v>180</v>
      </c>
      <c r="D608">
        <v>528</v>
      </c>
      <c r="E608">
        <v>89306735908</v>
      </c>
      <c r="F608" s="23">
        <f t="shared" si="9"/>
        <v>5.5816709942499996</v>
      </c>
      <c r="G608" t="s">
        <v>16</v>
      </c>
      <c r="H608" t="s">
        <v>171</v>
      </c>
      <c r="I608" t="s">
        <v>141</v>
      </c>
      <c r="J608">
        <v>55886613515</v>
      </c>
      <c r="K608" t="s">
        <v>172</v>
      </c>
      <c r="L608" t="s">
        <v>143</v>
      </c>
      <c r="M608" t="s">
        <v>167</v>
      </c>
      <c r="N608" t="s">
        <v>162</v>
      </c>
      <c r="O608" t="s">
        <v>146</v>
      </c>
      <c r="P608" t="s">
        <v>192</v>
      </c>
      <c r="Q608" t="s">
        <v>65</v>
      </c>
      <c r="R608" t="s">
        <v>176</v>
      </c>
      <c r="S608" t="s">
        <v>65</v>
      </c>
      <c r="T608" t="s">
        <v>149</v>
      </c>
      <c r="U608" t="s">
        <v>193</v>
      </c>
      <c r="V608" t="s">
        <v>151</v>
      </c>
      <c r="W608" t="s">
        <v>178</v>
      </c>
      <c r="X608" t="s">
        <v>153</v>
      </c>
      <c r="Y608" t="s">
        <v>179</v>
      </c>
      <c r="Z608" t="s">
        <v>155</v>
      </c>
      <c r="AA608" t="s">
        <v>156</v>
      </c>
      <c r="AB608" t="s">
        <v>158</v>
      </c>
      <c r="AC608" t="s">
        <v>159</v>
      </c>
      <c r="AD608" t="s">
        <v>63</v>
      </c>
      <c r="AF608" t="s">
        <v>181</v>
      </c>
    </row>
    <row r="609" spans="1:32" x14ac:dyDescent="0.2">
      <c r="A609" t="s">
        <v>194</v>
      </c>
      <c r="B609" t="s">
        <v>139</v>
      </c>
      <c r="C609" t="s">
        <v>180</v>
      </c>
      <c r="D609">
        <v>528</v>
      </c>
      <c r="E609">
        <v>79116431024</v>
      </c>
      <c r="F609" s="23">
        <f t="shared" si="9"/>
        <v>4.9447769389999996</v>
      </c>
      <c r="G609" t="s">
        <v>16</v>
      </c>
      <c r="H609" t="s">
        <v>171</v>
      </c>
      <c r="I609" t="s">
        <v>141</v>
      </c>
      <c r="J609">
        <v>49340450951</v>
      </c>
      <c r="K609" t="s">
        <v>172</v>
      </c>
      <c r="L609" t="s">
        <v>143</v>
      </c>
      <c r="M609" t="s">
        <v>144</v>
      </c>
      <c r="N609" t="s">
        <v>162</v>
      </c>
      <c r="O609" t="s">
        <v>146</v>
      </c>
      <c r="P609" t="s">
        <v>195</v>
      </c>
      <c r="Q609" t="s">
        <v>65</v>
      </c>
      <c r="R609" t="s">
        <v>176</v>
      </c>
      <c r="S609" t="s">
        <v>65</v>
      </c>
      <c r="T609" t="s">
        <v>149</v>
      </c>
      <c r="U609" t="s">
        <v>196</v>
      </c>
      <c r="V609" t="s">
        <v>151</v>
      </c>
      <c r="W609" t="s">
        <v>178</v>
      </c>
      <c r="X609" t="s">
        <v>153</v>
      </c>
      <c r="Y609" t="s">
        <v>179</v>
      </c>
      <c r="Z609" t="s">
        <v>155</v>
      </c>
      <c r="AA609" t="s">
        <v>156</v>
      </c>
      <c r="AB609" t="s">
        <v>158</v>
      </c>
      <c r="AC609" t="s">
        <v>159</v>
      </c>
      <c r="AD609" t="s">
        <v>63</v>
      </c>
      <c r="AF609" t="s">
        <v>181</v>
      </c>
    </row>
    <row r="610" spans="1:32" x14ac:dyDescent="0.2">
      <c r="A610" t="s">
        <v>2121</v>
      </c>
      <c r="B610" t="s">
        <v>139</v>
      </c>
      <c r="C610" t="s">
        <v>180</v>
      </c>
      <c r="D610">
        <v>528</v>
      </c>
      <c r="E610">
        <v>91637637992</v>
      </c>
      <c r="F610" s="23">
        <f t="shared" si="9"/>
        <v>5.7273523744999997</v>
      </c>
      <c r="G610" t="s">
        <v>16</v>
      </c>
      <c r="H610" t="s">
        <v>171</v>
      </c>
      <c r="I610" t="s">
        <v>141</v>
      </c>
      <c r="J610">
        <v>56743982132</v>
      </c>
      <c r="K610" t="s">
        <v>172</v>
      </c>
      <c r="L610" t="s">
        <v>143</v>
      </c>
      <c r="M610" t="s">
        <v>167</v>
      </c>
      <c r="N610" t="s">
        <v>162</v>
      </c>
      <c r="O610" t="s">
        <v>146</v>
      </c>
      <c r="P610" t="s">
        <v>2122</v>
      </c>
      <c r="Q610" t="s">
        <v>65</v>
      </c>
      <c r="R610" t="s">
        <v>176</v>
      </c>
      <c r="S610" t="s">
        <v>65</v>
      </c>
      <c r="T610" t="s">
        <v>149</v>
      </c>
      <c r="U610" t="s">
        <v>2123</v>
      </c>
      <c r="V610" t="s">
        <v>151</v>
      </c>
      <c r="W610" t="s">
        <v>178</v>
      </c>
      <c r="X610" t="s">
        <v>153</v>
      </c>
      <c r="Y610" t="s">
        <v>179</v>
      </c>
      <c r="Z610" t="s">
        <v>155</v>
      </c>
      <c r="AA610" t="s">
        <v>156</v>
      </c>
      <c r="AB610" t="s">
        <v>158</v>
      </c>
      <c r="AC610" t="s">
        <v>159</v>
      </c>
      <c r="AD610" t="s">
        <v>63</v>
      </c>
      <c r="AF610" t="s">
        <v>181</v>
      </c>
    </row>
    <row r="611" spans="1:32" x14ac:dyDescent="0.2">
      <c r="A611" t="s">
        <v>2049</v>
      </c>
      <c r="B611" t="s">
        <v>139</v>
      </c>
      <c r="C611" t="s">
        <v>180</v>
      </c>
      <c r="D611">
        <v>528</v>
      </c>
      <c r="E611">
        <v>83820711090</v>
      </c>
      <c r="F611" s="23">
        <f t="shared" si="9"/>
        <v>5.2387944431250002</v>
      </c>
      <c r="G611" t="s">
        <v>16</v>
      </c>
      <c r="H611" t="s">
        <v>171</v>
      </c>
      <c r="I611" t="s">
        <v>141</v>
      </c>
      <c r="J611">
        <v>41832225141</v>
      </c>
      <c r="K611" t="s">
        <v>172</v>
      </c>
      <c r="L611" t="s">
        <v>143</v>
      </c>
      <c r="M611" t="s">
        <v>144</v>
      </c>
      <c r="N611" t="s">
        <v>216</v>
      </c>
      <c r="O611" t="s">
        <v>184</v>
      </c>
      <c r="P611" t="s">
        <v>2050</v>
      </c>
      <c r="Q611" t="s">
        <v>65</v>
      </c>
      <c r="R611" t="s">
        <v>176</v>
      </c>
      <c r="S611" t="s">
        <v>65</v>
      </c>
      <c r="T611" t="s">
        <v>149</v>
      </c>
      <c r="U611" t="s">
        <v>2051</v>
      </c>
      <c r="V611" t="s">
        <v>151</v>
      </c>
      <c r="W611" t="s">
        <v>178</v>
      </c>
      <c r="X611" t="s">
        <v>153</v>
      </c>
      <c r="Y611" t="s">
        <v>179</v>
      </c>
      <c r="Z611" t="s">
        <v>155</v>
      </c>
      <c r="AA611" t="s">
        <v>156</v>
      </c>
      <c r="AB611" t="s">
        <v>158</v>
      </c>
      <c r="AC611" t="s">
        <v>159</v>
      </c>
      <c r="AD611" t="s">
        <v>63</v>
      </c>
      <c r="AF611" t="s">
        <v>181</v>
      </c>
    </row>
    <row r="612" spans="1:32" x14ac:dyDescent="0.2">
      <c r="A612" t="s">
        <v>101</v>
      </c>
      <c r="B612" t="s">
        <v>2227</v>
      </c>
      <c r="C612" t="s">
        <v>180</v>
      </c>
      <c r="D612">
        <v>308</v>
      </c>
      <c r="E612">
        <v>25120207112</v>
      </c>
      <c r="F612" s="23">
        <f t="shared" si="9"/>
        <v>1.5700129445</v>
      </c>
      <c r="G612" t="s">
        <v>16</v>
      </c>
      <c r="H612" t="s">
        <v>171</v>
      </c>
      <c r="I612" t="s">
        <v>141</v>
      </c>
      <c r="J612">
        <v>9419419026</v>
      </c>
      <c r="K612" t="s">
        <v>172</v>
      </c>
      <c r="L612" t="s">
        <v>143</v>
      </c>
      <c r="M612" t="s">
        <v>144</v>
      </c>
      <c r="N612" t="s">
        <v>216</v>
      </c>
      <c r="O612" t="s">
        <v>146</v>
      </c>
      <c r="P612" t="s">
        <v>197</v>
      </c>
      <c r="Q612" t="s">
        <v>65</v>
      </c>
      <c r="R612" t="s">
        <v>176</v>
      </c>
      <c r="S612" t="s">
        <v>65</v>
      </c>
      <c r="T612" t="s">
        <v>97</v>
      </c>
      <c r="U612" t="s">
        <v>198</v>
      </c>
      <c r="V612" t="s">
        <v>151</v>
      </c>
      <c r="W612" t="s">
        <v>178</v>
      </c>
      <c r="X612" t="s">
        <v>153</v>
      </c>
      <c r="Y612" t="s">
        <v>179</v>
      </c>
      <c r="Z612" t="s">
        <v>155</v>
      </c>
      <c r="AA612" t="s">
        <v>156</v>
      </c>
      <c r="AB612" t="s">
        <v>158</v>
      </c>
      <c r="AC612" t="s">
        <v>159</v>
      </c>
      <c r="AD612" t="s">
        <v>63</v>
      </c>
      <c r="AF612" t="s">
        <v>181</v>
      </c>
    </row>
    <row r="613" spans="1:32" x14ac:dyDescent="0.2">
      <c r="A613" t="s">
        <v>2001</v>
      </c>
      <c r="B613" t="s">
        <v>2227</v>
      </c>
      <c r="C613" t="s">
        <v>180</v>
      </c>
      <c r="D613">
        <v>158</v>
      </c>
      <c r="E613">
        <v>33431346874</v>
      </c>
      <c r="F613" s="23">
        <f t="shared" si="9"/>
        <v>2.0894591796249999</v>
      </c>
      <c r="G613" t="s">
        <v>16</v>
      </c>
      <c r="H613" t="s">
        <v>171</v>
      </c>
      <c r="I613" t="s">
        <v>141</v>
      </c>
      <c r="J613">
        <v>10636867605</v>
      </c>
      <c r="K613" t="s">
        <v>172</v>
      </c>
      <c r="L613" t="s">
        <v>143</v>
      </c>
      <c r="M613" t="s">
        <v>167</v>
      </c>
      <c r="N613" t="s">
        <v>173</v>
      </c>
      <c r="O613" t="s">
        <v>184</v>
      </c>
      <c r="P613" t="s">
        <v>2002</v>
      </c>
      <c r="Q613" t="s">
        <v>65</v>
      </c>
      <c r="R613" t="s">
        <v>176</v>
      </c>
      <c r="S613" t="s">
        <v>65</v>
      </c>
      <c r="T613" t="s">
        <v>97</v>
      </c>
      <c r="U613" t="s">
        <v>2003</v>
      </c>
      <c r="V613" t="s">
        <v>151</v>
      </c>
      <c r="W613" t="s">
        <v>178</v>
      </c>
      <c r="X613" t="s">
        <v>153</v>
      </c>
      <c r="Y613" t="s">
        <v>179</v>
      </c>
      <c r="Z613" t="s">
        <v>155</v>
      </c>
      <c r="AA613" t="s">
        <v>156</v>
      </c>
      <c r="AB613" t="s">
        <v>158</v>
      </c>
      <c r="AC613" t="s">
        <v>159</v>
      </c>
      <c r="AD613" t="s">
        <v>63</v>
      </c>
      <c r="AF613" t="s">
        <v>181</v>
      </c>
    </row>
    <row r="614" spans="1:32" x14ac:dyDescent="0.2">
      <c r="A614" t="s">
        <v>199</v>
      </c>
      <c r="B614" t="s">
        <v>2227</v>
      </c>
      <c r="C614" t="s">
        <v>180</v>
      </c>
      <c r="D614">
        <v>158</v>
      </c>
      <c r="E614">
        <v>49439553744</v>
      </c>
      <c r="F614" s="23">
        <f t="shared" si="9"/>
        <v>3.0899721090000001</v>
      </c>
      <c r="G614" t="s">
        <v>16</v>
      </c>
      <c r="H614" t="s">
        <v>171</v>
      </c>
      <c r="I614" t="s">
        <v>141</v>
      </c>
      <c r="J614">
        <v>15723542338</v>
      </c>
      <c r="K614" t="s">
        <v>172</v>
      </c>
      <c r="L614" t="s">
        <v>143</v>
      </c>
      <c r="M614" t="s">
        <v>167</v>
      </c>
      <c r="N614" t="s">
        <v>162</v>
      </c>
      <c r="O614" t="s">
        <v>184</v>
      </c>
      <c r="P614" t="s">
        <v>200</v>
      </c>
      <c r="Q614" t="s">
        <v>65</v>
      </c>
      <c r="R614" t="s">
        <v>176</v>
      </c>
      <c r="S614" t="s">
        <v>65</v>
      </c>
      <c r="T614" t="s">
        <v>97</v>
      </c>
      <c r="U614" t="s">
        <v>201</v>
      </c>
      <c r="V614" t="s">
        <v>151</v>
      </c>
      <c r="W614" t="s">
        <v>178</v>
      </c>
      <c r="X614" t="s">
        <v>153</v>
      </c>
      <c r="Y614" t="s">
        <v>179</v>
      </c>
      <c r="Z614" t="s">
        <v>155</v>
      </c>
      <c r="AA614" t="s">
        <v>156</v>
      </c>
      <c r="AB614" t="s">
        <v>158</v>
      </c>
      <c r="AC614" t="s">
        <v>159</v>
      </c>
      <c r="AD614" t="s">
        <v>63</v>
      </c>
      <c r="AF614" t="s">
        <v>181</v>
      </c>
    </row>
    <row r="615" spans="1:32" x14ac:dyDescent="0.2">
      <c r="A615" t="s">
        <v>202</v>
      </c>
      <c r="B615" t="s">
        <v>2227</v>
      </c>
      <c r="C615" t="s">
        <v>180</v>
      </c>
      <c r="D615">
        <v>158</v>
      </c>
      <c r="E615">
        <v>38774764832</v>
      </c>
      <c r="F615" s="23">
        <f t="shared" si="9"/>
        <v>2.4234228020000002</v>
      </c>
      <c r="G615" t="s">
        <v>16</v>
      </c>
      <c r="H615" t="s">
        <v>171</v>
      </c>
      <c r="I615" t="s">
        <v>141</v>
      </c>
      <c r="J615">
        <v>12470863622</v>
      </c>
      <c r="K615" t="s">
        <v>172</v>
      </c>
      <c r="L615" t="s">
        <v>143</v>
      </c>
      <c r="M615" t="s">
        <v>144</v>
      </c>
      <c r="N615" t="s">
        <v>162</v>
      </c>
      <c r="O615" t="s">
        <v>146</v>
      </c>
      <c r="P615" t="s">
        <v>203</v>
      </c>
      <c r="Q615" t="s">
        <v>65</v>
      </c>
      <c r="R615" t="s">
        <v>176</v>
      </c>
      <c r="S615" t="s">
        <v>65</v>
      </c>
      <c r="T615" t="s">
        <v>97</v>
      </c>
      <c r="U615" t="s">
        <v>204</v>
      </c>
      <c r="V615" t="s">
        <v>151</v>
      </c>
      <c r="W615" t="s">
        <v>178</v>
      </c>
      <c r="X615" t="s">
        <v>153</v>
      </c>
      <c r="Y615" t="s">
        <v>179</v>
      </c>
      <c r="Z615" t="s">
        <v>155</v>
      </c>
      <c r="AA615" t="s">
        <v>156</v>
      </c>
      <c r="AB615" t="s">
        <v>158</v>
      </c>
      <c r="AC615" t="s">
        <v>159</v>
      </c>
      <c r="AD615" t="s">
        <v>63</v>
      </c>
      <c r="AF615" t="s">
        <v>181</v>
      </c>
    </row>
    <row r="616" spans="1:32" x14ac:dyDescent="0.2">
      <c r="A616" t="s">
        <v>205</v>
      </c>
      <c r="B616" t="s">
        <v>2227</v>
      </c>
      <c r="C616" t="s">
        <v>180</v>
      </c>
      <c r="D616">
        <v>158</v>
      </c>
      <c r="E616">
        <v>36477996094</v>
      </c>
      <c r="F616" s="23">
        <f t="shared" si="9"/>
        <v>2.2798747558749999</v>
      </c>
      <c r="G616" t="s">
        <v>16</v>
      </c>
      <c r="H616" t="s">
        <v>171</v>
      </c>
      <c r="I616" t="s">
        <v>141</v>
      </c>
      <c r="J616">
        <v>11641998396</v>
      </c>
      <c r="K616" t="s">
        <v>172</v>
      </c>
      <c r="L616" t="s">
        <v>143</v>
      </c>
      <c r="M616" t="s">
        <v>144</v>
      </c>
      <c r="N616" t="s">
        <v>191</v>
      </c>
      <c r="O616" t="s">
        <v>146</v>
      </c>
      <c r="P616" t="s">
        <v>206</v>
      </c>
      <c r="Q616" t="s">
        <v>65</v>
      </c>
      <c r="R616" t="s">
        <v>176</v>
      </c>
      <c r="S616" t="s">
        <v>65</v>
      </c>
      <c r="T616" t="s">
        <v>97</v>
      </c>
      <c r="U616" t="s">
        <v>207</v>
      </c>
      <c r="V616" t="s">
        <v>151</v>
      </c>
      <c r="W616" t="s">
        <v>178</v>
      </c>
      <c r="X616" t="s">
        <v>153</v>
      </c>
      <c r="Y616" t="s">
        <v>179</v>
      </c>
      <c r="Z616" t="s">
        <v>155</v>
      </c>
      <c r="AA616" t="s">
        <v>156</v>
      </c>
      <c r="AB616" t="s">
        <v>158</v>
      </c>
      <c r="AC616" t="s">
        <v>159</v>
      </c>
      <c r="AD616" t="s">
        <v>63</v>
      </c>
      <c r="AF616" t="s">
        <v>181</v>
      </c>
    </row>
    <row r="617" spans="1:32" x14ac:dyDescent="0.2">
      <c r="A617" t="s">
        <v>208</v>
      </c>
      <c r="B617" t="s">
        <v>2227</v>
      </c>
      <c r="C617" t="s">
        <v>180</v>
      </c>
      <c r="D617">
        <v>158</v>
      </c>
      <c r="E617">
        <v>50731612332</v>
      </c>
      <c r="F617" s="23">
        <f t="shared" si="9"/>
        <v>3.1707257707499998</v>
      </c>
      <c r="G617" t="s">
        <v>16</v>
      </c>
      <c r="H617" t="s">
        <v>171</v>
      </c>
      <c r="I617" t="s">
        <v>141</v>
      </c>
      <c r="J617">
        <v>16308393731</v>
      </c>
      <c r="K617" t="s">
        <v>172</v>
      </c>
      <c r="L617" t="s">
        <v>143</v>
      </c>
      <c r="M617" t="s">
        <v>144</v>
      </c>
      <c r="N617" t="s">
        <v>216</v>
      </c>
      <c r="O617" t="s">
        <v>146</v>
      </c>
      <c r="P617" t="s">
        <v>210</v>
      </c>
      <c r="Q617" t="s">
        <v>65</v>
      </c>
      <c r="R617" t="s">
        <v>176</v>
      </c>
      <c r="S617" t="s">
        <v>65</v>
      </c>
      <c r="T617" t="s">
        <v>97</v>
      </c>
      <c r="U617" t="s">
        <v>211</v>
      </c>
      <c r="V617" t="s">
        <v>151</v>
      </c>
      <c r="W617" t="s">
        <v>178</v>
      </c>
      <c r="X617" t="s">
        <v>153</v>
      </c>
      <c r="Y617" t="s">
        <v>179</v>
      </c>
      <c r="Z617" t="s">
        <v>155</v>
      </c>
      <c r="AA617" t="s">
        <v>156</v>
      </c>
      <c r="AB617" t="s">
        <v>158</v>
      </c>
      <c r="AC617" t="s">
        <v>159</v>
      </c>
      <c r="AD617" t="s">
        <v>63</v>
      </c>
      <c r="AF617" t="s">
        <v>181</v>
      </c>
    </row>
    <row r="618" spans="1:32" x14ac:dyDescent="0.2">
      <c r="A618" t="s">
        <v>212</v>
      </c>
      <c r="B618" t="s">
        <v>2227</v>
      </c>
      <c r="C618" t="s">
        <v>180</v>
      </c>
      <c r="D618">
        <v>158</v>
      </c>
      <c r="E618">
        <v>33776265140</v>
      </c>
      <c r="F618" s="23">
        <f t="shared" si="9"/>
        <v>2.11101657125</v>
      </c>
      <c r="G618" t="s">
        <v>16</v>
      </c>
      <c r="H618" t="s">
        <v>171</v>
      </c>
      <c r="I618" t="s">
        <v>141</v>
      </c>
      <c r="J618">
        <v>10876114654</v>
      </c>
      <c r="K618" t="s">
        <v>172</v>
      </c>
      <c r="L618" t="s">
        <v>143</v>
      </c>
      <c r="M618" t="s">
        <v>144</v>
      </c>
      <c r="N618" t="s">
        <v>216</v>
      </c>
      <c r="O618" t="s">
        <v>146</v>
      </c>
      <c r="P618" t="s">
        <v>214</v>
      </c>
      <c r="Q618" t="s">
        <v>65</v>
      </c>
      <c r="R618" t="s">
        <v>176</v>
      </c>
      <c r="S618" t="s">
        <v>65</v>
      </c>
      <c r="T618" t="s">
        <v>97</v>
      </c>
      <c r="U618" t="s">
        <v>215</v>
      </c>
      <c r="V618" t="s">
        <v>151</v>
      </c>
      <c r="W618" t="s">
        <v>178</v>
      </c>
      <c r="X618" t="s">
        <v>153</v>
      </c>
      <c r="Y618" t="s">
        <v>179</v>
      </c>
      <c r="Z618" t="s">
        <v>155</v>
      </c>
      <c r="AA618" t="s">
        <v>156</v>
      </c>
      <c r="AB618" t="s">
        <v>158</v>
      </c>
      <c r="AC618" t="s">
        <v>159</v>
      </c>
      <c r="AD618" t="s">
        <v>63</v>
      </c>
      <c r="AF618" t="s">
        <v>181</v>
      </c>
    </row>
    <row r="619" spans="1:32" x14ac:dyDescent="0.2">
      <c r="A619" t="s">
        <v>100</v>
      </c>
      <c r="B619" t="s">
        <v>2227</v>
      </c>
      <c r="C619" t="s">
        <v>180</v>
      </c>
      <c r="D619">
        <v>308</v>
      </c>
      <c r="E619">
        <v>26138393204</v>
      </c>
      <c r="F619" s="23">
        <f t="shared" si="9"/>
        <v>1.63364957525</v>
      </c>
      <c r="G619" t="s">
        <v>16</v>
      </c>
      <c r="H619" t="s">
        <v>171</v>
      </c>
      <c r="I619" t="s">
        <v>141</v>
      </c>
      <c r="J619">
        <v>9801943287</v>
      </c>
      <c r="K619" t="s">
        <v>172</v>
      </c>
      <c r="L619" t="s">
        <v>143</v>
      </c>
      <c r="M619" t="s">
        <v>167</v>
      </c>
      <c r="N619" t="s">
        <v>173</v>
      </c>
      <c r="O619" t="s">
        <v>184</v>
      </c>
      <c r="P619" t="s">
        <v>217</v>
      </c>
      <c r="Q619" t="s">
        <v>65</v>
      </c>
      <c r="R619" t="s">
        <v>176</v>
      </c>
      <c r="S619" t="s">
        <v>65</v>
      </c>
      <c r="T619" t="s">
        <v>97</v>
      </c>
      <c r="U619" t="s">
        <v>218</v>
      </c>
      <c r="V619" t="s">
        <v>151</v>
      </c>
      <c r="W619" t="s">
        <v>178</v>
      </c>
      <c r="X619" t="s">
        <v>153</v>
      </c>
      <c r="Y619" t="s">
        <v>179</v>
      </c>
      <c r="Z619" t="s">
        <v>155</v>
      </c>
      <c r="AA619" t="s">
        <v>156</v>
      </c>
      <c r="AB619" t="s">
        <v>158</v>
      </c>
      <c r="AC619" t="s">
        <v>159</v>
      </c>
      <c r="AD619" t="s">
        <v>63</v>
      </c>
      <c r="AF619" t="s">
        <v>181</v>
      </c>
    </row>
    <row r="620" spans="1:32" x14ac:dyDescent="0.2">
      <c r="A620" t="s">
        <v>219</v>
      </c>
      <c r="B620" t="s">
        <v>139</v>
      </c>
      <c r="C620" t="s">
        <v>180</v>
      </c>
      <c r="D620">
        <v>528</v>
      </c>
      <c r="E620">
        <v>92310379311</v>
      </c>
      <c r="F620" s="23">
        <f t="shared" si="9"/>
        <v>5.7693987069375003</v>
      </c>
      <c r="G620" t="s">
        <v>16</v>
      </c>
      <c r="H620" t="s">
        <v>171</v>
      </c>
      <c r="I620" t="s">
        <v>141</v>
      </c>
      <c r="J620">
        <v>45942172542</v>
      </c>
      <c r="K620" t="s">
        <v>172</v>
      </c>
      <c r="L620" t="s">
        <v>143</v>
      </c>
      <c r="M620" t="s">
        <v>144</v>
      </c>
      <c r="N620" t="s">
        <v>173</v>
      </c>
      <c r="O620" t="s">
        <v>184</v>
      </c>
      <c r="P620" t="s">
        <v>220</v>
      </c>
      <c r="Q620" t="s">
        <v>65</v>
      </c>
      <c r="R620" t="s">
        <v>176</v>
      </c>
      <c r="S620" t="s">
        <v>65</v>
      </c>
      <c r="T620" t="s">
        <v>149</v>
      </c>
      <c r="U620" t="s">
        <v>221</v>
      </c>
      <c r="V620" t="s">
        <v>151</v>
      </c>
      <c r="W620" t="s">
        <v>178</v>
      </c>
      <c r="X620" t="s">
        <v>153</v>
      </c>
      <c r="Y620" t="s">
        <v>179</v>
      </c>
      <c r="Z620" t="s">
        <v>155</v>
      </c>
      <c r="AA620" t="s">
        <v>156</v>
      </c>
      <c r="AB620" t="s">
        <v>158</v>
      </c>
      <c r="AC620" t="s">
        <v>159</v>
      </c>
      <c r="AD620" t="s">
        <v>63</v>
      </c>
      <c r="AF620" t="s">
        <v>181</v>
      </c>
    </row>
    <row r="621" spans="1:32" x14ac:dyDescent="0.2">
      <c r="A621" t="s">
        <v>222</v>
      </c>
      <c r="B621" t="s">
        <v>139</v>
      </c>
      <c r="C621" t="s">
        <v>180</v>
      </c>
      <c r="D621">
        <v>528</v>
      </c>
      <c r="E621">
        <v>83981366170</v>
      </c>
      <c r="F621" s="23">
        <f t="shared" si="9"/>
        <v>5.2488353856250001</v>
      </c>
      <c r="G621" t="s">
        <v>16</v>
      </c>
      <c r="H621" t="s">
        <v>171</v>
      </c>
      <c r="I621" t="s">
        <v>141</v>
      </c>
      <c r="J621">
        <v>41452338528</v>
      </c>
      <c r="K621" t="s">
        <v>172</v>
      </c>
      <c r="L621" t="s">
        <v>143</v>
      </c>
      <c r="M621" t="s">
        <v>167</v>
      </c>
      <c r="N621" t="s">
        <v>145</v>
      </c>
      <c r="O621" t="s">
        <v>146</v>
      </c>
      <c r="P621" t="s">
        <v>223</v>
      </c>
      <c r="Q621" t="s">
        <v>65</v>
      </c>
      <c r="R621" t="s">
        <v>176</v>
      </c>
      <c r="S621" t="s">
        <v>65</v>
      </c>
      <c r="T621" t="s">
        <v>97</v>
      </c>
      <c r="U621" t="s">
        <v>224</v>
      </c>
      <c r="V621" t="s">
        <v>151</v>
      </c>
      <c r="W621" t="s">
        <v>178</v>
      </c>
      <c r="X621" t="s">
        <v>153</v>
      </c>
      <c r="Y621" t="s">
        <v>179</v>
      </c>
      <c r="Z621" t="s">
        <v>155</v>
      </c>
      <c r="AA621" t="s">
        <v>156</v>
      </c>
      <c r="AB621" t="s">
        <v>158</v>
      </c>
      <c r="AC621" t="s">
        <v>159</v>
      </c>
      <c r="AD621" t="s">
        <v>63</v>
      </c>
      <c r="AF621" t="s">
        <v>181</v>
      </c>
    </row>
    <row r="622" spans="1:32" x14ac:dyDescent="0.2">
      <c r="A622" t="s">
        <v>225</v>
      </c>
      <c r="B622" t="s">
        <v>139</v>
      </c>
      <c r="C622" t="s">
        <v>180</v>
      </c>
      <c r="D622">
        <v>528</v>
      </c>
      <c r="E622">
        <v>92119614506</v>
      </c>
      <c r="F622" s="23">
        <f t="shared" si="9"/>
        <v>5.7574759066250003</v>
      </c>
      <c r="G622" t="s">
        <v>16</v>
      </c>
      <c r="H622" t="s">
        <v>171</v>
      </c>
      <c r="I622" t="s">
        <v>141</v>
      </c>
      <c r="J622">
        <v>45474053188</v>
      </c>
      <c r="K622" t="s">
        <v>172</v>
      </c>
      <c r="L622" t="s">
        <v>143</v>
      </c>
      <c r="M622" t="s">
        <v>144</v>
      </c>
      <c r="N622" t="s">
        <v>145</v>
      </c>
      <c r="O622" t="s">
        <v>146</v>
      </c>
      <c r="P622" t="s">
        <v>226</v>
      </c>
      <c r="Q622" t="s">
        <v>65</v>
      </c>
      <c r="R622" t="s">
        <v>176</v>
      </c>
      <c r="S622" t="s">
        <v>65</v>
      </c>
      <c r="T622" t="s">
        <v>149</v>
      </c>
      <c r="U622" t="s">
        <v>227</v>
      </c>
      <c r="V622" t="s">
        <v>151</v>
      </c>
      <c r="W622" t="s">
        <v>178</v>
      </c>
      <c r="X622" t="s">
        <v>153</v>
      </c>
      <c r="Y622" t="s">
        <v>179</v>
      </c>
      <c r="Z622" t="s">
        <v>155</v>
      </c>
      <c r="AA622" t="s">
        <v>156</v>
      </c>
      <c r="AB622" t="s">
        <v>158</v>
      </c>
      <c r="AC622" t="s">
        <v>159</v>
      </c>
      <c r="AD622" t="s">
        <v>63</v>
      </c>
      <c r="AF622" t="s">
        <v>181</v>
      </c>
    </row>
    <row r="623" spans="1:32" x14ac:dyDescent="0.2">
      <c r="A623" t="s">
        <v>228</v>
      </c>
      <c r="B623" t="s">
        <v>139</v>
      </c>
      <c r="C623" t="s">
        <v>180</v>
      </c>
      <c r="D623">
        <v>528</v>
      </c>
      <c r="E623">
        <v>81944034509</v>
      </c>
      <c r="F623" s="23">
        <f t="shared" si="9"/>
        <v>5.1215021568125003</v>
      </c>
      <c r="G623" t="s">
        <v>16</v>
      </c>
      <c r="H623" t="s">
        <v>171</v>
      </c>
      <c r="I623" t="s">
        <v>141</v>
      </c>
      <c r="J623">
        <v>40303428857</v>
      </c>
      <c r="K623" t="s">
        <v>172</v>
      </c>
      <c r="L623" t="s">
        <v>143</v>
      </c>
      <c r="M623" t="s">
        <v>167</v>
      </c>
      <c r="N623" t="s">
        <v>162</v>
      </c>
      <c r="O623" t="s">
        <v>146</v>
      </c>
      <c r="P623" t="s">
        <v>229</v>
      </c>
      <c r="Q623" t="s">
        <v>65</v>
      </c>
      <c r="R623" t="s">
        <v>176</v>
      </c>
      <c r="S623" t="s">
        <v>65</v>
      </c>
      <c r="T623" t="s">
        <v>149</v>
      </c>
      <c r="U623" t="s">
        <v>230</v>
      </c>
      <c r="V623" t="s">
        <v>151</v>
      </c>
      <c r="W623" t="s">
        <v>178</v>
      </c>
      <c r="X623" t="s">
        <v>153</v>
      </c>
      <c r="Y623" t="s">
        <v>179</v>
      </c>
      <c r="Z623" t="s">
        <v>155</v>
      </c>
      <c r="AA623" t="s">
        <v>156</v>
      </c>
      <c r="AB623" t="s">
        <v>158</v>
      </c>
      <c r="AC623" t="s">
        <v>159</v>
      </c>
      <c r="AD623" t="s">
        <v>63</v>
      </c>
      <c r="AF623" t="s">
        <v>181</v>
      </c>
    </row>
    <row r="624" spans="1:32" x14ac:dyDescent="0.2">
      <c r="A624" t="s">
        <v>231</v>
      </c>
      <c r="B624" t="s">
        <v>139</v>
      </c>
      <c r="C624" t="s">
        <v>180</v>
      </c>
      <c r="D624">
        <v>528</v>
      </c>
      <c r="E624">
        <v>89067075998</v>
      </c>
      <c r="F624" s="23">
        <f t="shared" si="9"/>
        <v>5.5666922498750004</v>
      </c>
      <c r="G624" t="s">
        <v>16</v>
      </c>
      <c r="H624" t="s">
        <v>171</v>
      </c>
      <c r="I624" t="s">
        <v>141</v>
      </c>
      <c r="J624">
        <v>43772105141</v>
      </c>
      <c r="K624" t="s">
        <v>172</v>
      </c>
      <c r="L624" t="s">
        <v>143</v>
      </c>
      <c r="M624" t="s">
        <v>144</v>
      </c>
      <c r="N624" t="s">
        <v>216</v>
      </c>
      <c r="O624" t="s">
        <v>163</v>
      </c>
      <c r="P624" t="s">
        <v>232</v>
      </c>
      <c r="Q624" t="s">
        <v>65</v>
      </c>
      <c r="R624" t="s">
        <v>176</v>
      </c>
      <c r="S624" t="s">
        <v>65</v>
      </c>
      <c r="T624" t="s">
        <v>149</v>
      </c>
      <c r="U624" t="s">
        <v>233</v>
      </c>
      <c r="V624" t="s">
        <v>151</v>
      </c>
      <c r="W624" t="s">
        <v>178</v>
      </c>
      <c r="X624" t="s">
        <v>153</v>
      </c>
      <c r="Y624" t="s">
        <v>179</v>
      </c>
      <c r="Z624" t="s">
        <v>155</v>
      </c>
      <c r="AA624" t="s">
        <v>156</v>
      </c>
      <c r="AB624" t="s">
        <v>158</v>
      </c>
      <c r="AC624" t="s">
        <v>159</v>
      </c>
      <c r="AD624" t="s">
        <v>63</v>
      </c>
      <c r="AF624" t="s">
        <v>181</v>
      </c>
    </row>
    <row r="625" spans="1:32" x14ac:dyDescent="0.2">
      <c r="A625" t="s">
        <v>234</v>
      </c>
      <c r="B625" t="s">
        <v>139</v>
      </c>
      <c r="C625" t="s">
        <v>180</v>
      </c>
      <c r="D625">
        <v>528</v>
      </c>
      <c r="E625">
        <v>77588170181</v>
      </c>
      <c r="F625" s="23">
        <f t="shared" si="9"/>
        <v>4.8492606363124997</v>
      </c>
      <c r="G625" t="s">
        <v>16</v>
      </c>
      <c r="H625" t="s">
        <v>171</v>
      </c>
      <c r="I625" t="s">
        <v>141</v>
      </c>
      <c r="J625">
        <v>37612256517</v>
      </c>
      <c r="K625" t="s">
        <v>172</v>
      </c>
      <c r="L625" t="s">
        <v>143</v>
      </c>
      <c r="M625" t="s">
        <v>167</v>
      </c>
      <c r="N625" t="s">
        <v>162</v>
      </c>
      <c r="O625" t="s">
        <v>146</v>
      </c>
      <c r="P625" t="s">
        <v>235</v>
      </c>
      <c r="Q625" t="s">
        <v>65</v>
      </c>
      <c r="R625" t="s">
        <v>176</v>
      </c>
      <c r="S625" t="s">
        <v>65</v>
      </c>
      <c r="T625" t="s">
        <v>149</v>
      </c>
      <c r="U625" t="s">
        <v>236</v>
      </c>
      <c r="V625" t="s">
        <v>151</v>
      </c>
      <c r="W625" t="s">
        <v>178</v>
      </c>
      <c r="X625" t="s">
        <v>153</v>
      </c>
      <c r="Y625" t="s">
        <v>179</v>
      </c>
      <c r="Z625" t="s">
        <v>155</v>
      </c>
      <c r="AA625" t="s">
        <v>156</v>
      </c>
      <c r="AB625" t="s">
        <v>158</v>
      </c>
      <c r="AC625" t="s">
        <v>159</v>
      </c>
      <c r="AD625" t="s">
        <v>63</v>
      </c>
      <c r="AF625" t="s">
        <v>181</v>
      </c>
    </row>
    <row r="626" spans="1:32" x14ac:dyDescent="0.2">
      <c r="A626" t="s">
        <v>237</v>
      </c>
      <c r="B626" t="s">
        <v>139</v>
      </c>
      <c r="C626" t="s">
        <v>180</v>
      </c>
      <c r="D626">
        <v>528</v>
      </c>
      <c r="E626">
        <v>84903496947</v>
      </c>
      <c r="F626" s="23">
        <f t="shared" si="9"/>
        <v>5.3064685591874996</v>
      </c>
      <c r="G626" t="s">
        <v>16</v>
      </c>
      <c r="H626" t="s">
        <v>171</v>
      </c>
      <c r="I626" t="s">
        <v>141</v>
      </c>
      <c r="J626">
        <v>40864094530</v>
      </c>
      <c r="K626" t="s">
        <v>172</v>
      </c>
      <c r="L626" t="s">
        <v>143</v>
      </c>
      <c r="M626" t="s">
        <v>167</v>
      </c>
      <c r="N626" t="s">
        <v>162</v>
      </c>
      <c r="O626" t="s">
        <v>146</v>
      </c>
      <c r="P626" t="s">
        <v>238</v>
      </c>
      <c r="Q626" t="s">
        <v>65</v>
      </c>
      <c r="R626" t="s">
        <v>176</v>
      </c>
      <c r="S626" t="s">
        <v>65</v>
      </c>
      <c r="T626" t="s">
        <v>149</v>
      </c>
      <c r="U626" t="s">
        <v>239</v>
      </c>
      <c r="V626" t="s">
        <v>151</v>
      </c>
      <c r="W626" t="s">
        <v>178</v>
      </c>
      <c r="X626" t="s">
        <v>153</v>
      </c>
      <c r="Y626" t="s">
        <v>179</v>
      </c>
      <c r="Z626" t="s">
        <v>155</v>
      </c>
      <c r="AA626" t="s">
        <v>156</v>
      </c>
      <c r="AB626" t="s">
        <v>158</v>
      </c>
      <c r="AC626" t="s">
        <v>159</v>
      </c>
      <c r="AD626" t="s">
        <v>63</v>
      </c>
      <c r="AF626" t="s">
        <v>181</v>
      </c>
    </row>
    <row r="627" spans="1:32" x14ac:dyDescent="0.2">
      <c r="A627" t="s">
        <v>105</v>
      </c>
      <c r="B627" t="s">
        <v>139</v>
      </c>
      <c r="C627" t="s">
        <v>180</v>
      </c>
      <c r="D627">
        <v>298</v>
      </c>
      <c r="E627">
        <v>160394695048</v>
      </c>
      <c r="F627" s="23">
        <f t="shared" si="9"/>
        <v>10.024668440499999</v>
      </c>
      <c r="G627" t="s">
        <v>16</v>
      </c>
      <c r="H627" t="s">
        <v>171</v>
      </c>
      <c r="I627" t="s">
        <v>141</v>
      </c>
      <c r="J627">
        <v>54292877237</v>
      </c>
      <c r="K627" t="s">
        <v>172</v>
      </c>
      <c r="L627" t="s">
        <v>143</v>
      </c>
      <c r="M627" t="s">
        <v>144</v>
      </c>
      <c r="N627" t="s">
        <v>162</v>
      </c>
      <c r="O627" t="s">
        <v>146</v>
      </c>
      <c r="P627" t="s">
        <v>255</v>
      </c>
      <c r="Q627" t="s">
        <v>65</v>
      </c>
      <c r="R627" t="s">
        <v>176</v>
      </c>
      <c r="S627" t="s">
        <v>65</v>
      </c>
      <c r="T627" t="s">
        <v>97</v>
      </c>
      <c r="U627" t="s">
        <v>256</v>
      </c>
      <c r="V627" t="s">
        <v>151</v>
      </c>
      <c r="W627" t="s">
        <v>178</v>
      </c>
      <c r="X627" t="s">
        <v>153</v>
      </c>
      <c r="Y627" t="s">
        <v>179</v>
      </c>
      <c r="Z627" t="s">
        <v>155</v>
      </c>
      <c r="AA627" t="s">
        <v>156</v>
      </c>
      <c r="AB627" t="s">
        <v>158</v>
      </c>
      <c r="AC627" t="s">
        <v>159</v>
      </c>
      <c r="AD627" t="s">
        <v>63</v>
      </c>
      <c r="AF627" t="s">
        <v>181</v>
      </c>
    </row>
    <row r="628" spans="1:32" x14ac:dyDescent="0.2">
      <c r="A628" t="s">
        <v>257</v>
      </c>
      <c r="B628" t="s">
        <v>139</v>
      </c>
      <c r="C628" t="s">
        <v>180</v>
      </c>
      <c r="D628">
        <v>298</v>
      </c>
      <c r="E628">
        <v>159101761331</v>
      </c>
      <c r="F628" s="23">
        <f t="shared" si="9"/>
        <v>9.9438600831875004</v>
      </c>
      <c r="G628" t="s">
        <v>16</v>
      </c>
      <c r="H628" t="s">
        <v>171</v>
      </c>
      <c r="I628" t="s">
        <v>141</v>
      </c>
      <c r="J628">
        <v>52348730512</v>
      </c>
      <c r="K628" t="s">
        <v>172</v>
      </c>
      <c r="L628" t="s">
        <v>143</v>
      </c>
      <c r="M628" t="s">
        <v>167</v>
      </c>
      <c r="N628" t="s">
        <v>191</v>
      </c>
      <c r="O628" t="s">
        <v>146</v>
      </c>
      <c r="P628" t="s">
        <v>258</v>
      </c>
      <c r="Q628" t="s">
        <v>65</v>
      </c>
      <c r="R628" t="s">
        <v>176</v>
      </c>
      <c r="S628" t="s">
        <v>65</v>
      </c>
      <c r="T628" t="s">
        <v>97</v>
      </c>
      <c r="U628" t="s">
        <v>259</v>
      </c>
      <c r="V628" t="s">
        <v>151</v>
      </c>
      <c r="W628" t="s">
        <v>178</v>
      </c>
      <c r="X628" t="s">
        <v>153</v>
      </c>
      <c r="Y628" t="s">
        <v>179</v>
      </c>
      <c r="Z628" t="s">
        <v>155</v>
      </c>
      <c r="AA628" t="s">
        <v>156</v>
      </c>
      <c r="AB628" t="s">
        <v>158</v>
      </c>
      <c r="AC628" t="s">
        <v>159</v>
      </c>
      <c r="AD628" t="s">
        <v>63</v>
      </c>
      <c r="AF628" t="s">
        <v>181</v>
      </c>
    </row>
    <row r="629" spans="1:32" x14ac:dyDescent="0.2">
      <c r="A629" t="s">
        <v>260</v>
      </c>
      <c r="B629" t="s">
        <v>139</v>
      </c>
      <c r="C629" t="s">
        <v>180</v>
      </c>
      <c r="D629">
        <v>298</v>
      </c>
      <c r="E629">
        <v>154602495920</v>
      </c>
      <c r="F629" s="23">
        <f t="shared" si="9"/>
        <v>9.6626559949999997</v>
      </c>
      <c r="G629" t="s">
        <v>16</v>
      </c>
      <c r="H629" t="s">
        <v>171</v>
      </c>
      <c r="I629" t="s">
        <v>141</v>
      </c>
      <c r="J629">
        <v>51730535477</v>
      </c>
      <c r="K629" t="s">
        <v>172</v>
      </c>
      <c r="L629" t="s">
        <v>143</v>
      </c>
      <c r="M629" t="s">
        <v>167</v>
      </c>
      <c r="N629" t="s">
        <v>145</v>
      </c>
      <c r="O629" t="s">
        <v>146</v>
      </c>
      <c r="P629" t="s">
        <v>244</v>
      </c>
      <c r="Q629" t="s">
        <v>65</v>
      </c>
      <c r="R629" t="s">
        <v>176</v>
      </c>
      <c r="S629" t="s">
        <v>65</v>
      </c>
      <c r="T629" t="s">
        <v>97</v>
      </c>
      <c r="U629" t="s">
        <v>245</v>
      </c>
      <c r="V629" t="s">
        <v>151</v>
      </c>
      <c r="W629" t="s">
        <v>178</v>
      </c>
      <c r="X629" t="s">
        <v>153</v>
      </c>
      <c r="Y629" t="s">
        <v>179</v>
      </c>
      <c r="Z629" t="s">
        <v>155</v>
      </c>
      <c r="AA629" t="s">
        <v>156</v>
      </c>
      <c r="AB629" t="s">
        <v>158</v>
      </c>
      <c r="AC629" t="s">
        <v>159</v>
      </c>
      <c r="AD629" t="s">
        <v>63</v>
      </c>
      <c r="AF629" t="s">
        <v>181</v>
      </c>
    </row>
    <row r="630" spans="1:32" x14ac:dyDescent="0.2">
      <c r="A630" t="s">
        <v>2034</v>
      </c>
      <c r="B630" t="s">
        <v>139</v>
      </c>
      <c r="C630" t="s">
        <v>180</v>
      </c>
      <c r="D630">
        <v>298</v>
      </c>
      <c r="E630">
        <v>155197054183</v>
      </c>
      <c r="F630" s="23">
        <f t="shared" si="9"/>
        <v>9.6998158864375004</v>
      </c>
      <c r="G630" t="s">
        <v>16</v>
      </c>
      <c r="H630" t="s">
        <v>171</v>
      </c>
      <c r="I630" t="s">
        <v>141</v>
      </c>
      <c r="J630">
        <v>51713119721</v>
      </c>
      <c r="K630" t="s">
        <v>172</v>
      </c>
      <c r="L630" t="s">
        <v>143</v>
      </c>
      <c r="M630" t="s">
        <v>144</v>
      </c>
      <c r="N630" t="s">
        <v>145</v>
      </c>
      <c r="O630" t="s">
        <v>146</v>
      </c>
      <c r="P630" t="s">
        <v>2035</v>
      </c>
      <c r="Q630" t="s">
        <v>65</v>
      </c>
      <c r="R630" t="s">
        <v>176</v>
      </c>
      <c r="S630" t="s">
        <v>65</v>
      </c>
      <c r="T630" t="s">
        <v>97</v>
      </c>
      <c r="U630" t="s">
        <v>2036</v>
      </c>
      <c r="V630" t="s">
        <v>151</v>
      </c>
      <c r="W630" t="s">
        <v>178</v>
      </c>
      <c r="X630" t="s">
        <v>153</v>
      </c>
      <c r="Y630" t="s">
        <v>179</v>
      </c>
      <c r="Z630" t="s">
        <v>155</v>
      </c>
      <c r="AA630" t="s">
        <v>156</v>
      </c>
      <c r="AB630" t="s">
        <v>158</v>
      </c>
      <c r="AC630" t="s">
        <v>159</v>
      </c>
      <c r="AD630" t="s">
        <v>63</v>
      </c>
      <c r="AF630" t="s">
        <v>181</v>
      </c>
    </row>
    <row r="631" spans="1:32" x14ac:dyDescent="0.2">
      <c r="A631" t="s">
        <v>261</v>
      </c>
      <c r="B631" t="s">
        <v>139</v>
      </c>
      <c r="C631" t="s">
        <v>180</v>
      </c>
      <c r="D631">
        <v>298</v>
      </c>
      <c r="E631">
        <v>199213453070</v>
      </c>
      <c r="F631" s="23">
        <f t="shared" si="9"/>
        <v>12.450840816875001</v>
      </c>
      <c r="G631" t="s">
        <v>16</v>
      </c>
      <c r="H631" t="s">
        <v>171</v>
      </c>
      <c r="I631" t="s">
        <v>141</v>
      </c>
      <c r="J631">
        <v>67029897194</v>
      </c>
      <c r="K631" t="s">
        <v>172</v>
      </c>
      <c r="L631" t="s">
        <v>143</v>
      </c>
      <c r="M631" t="s">
        <v>144</v>
      </c>
      <c r="N631" t="s">
        <v>191</v>
      </c>
      <c r="O631" t="s">
        <v>163</v>
      </c>
      <c r="P631" t="s">
        <v>252</v>
      </c>
      <c r="Q631" t="s">
        <v>65</v>
      </c>
      <c r="R631" t="s">
        <v>176</v>
      </c>
      <c r="S631" t="s">
        <v>65</v>
      </c>
      <c r="T631" t="s">
        <v>97</v>
      </c>
      <c r="U631" t="s">
        <v>253</v>
      </c>
      <c r="V631" t="s">
        <v>151</v>
      </c>
      <c r="W631" t="s">
        <v>178</v>
      </c>
      <c r="X631" t="s">
        <v>153</v>
      </c>
      <c r="Y631" t="s">
        <v>179</v>
      </c>
      <c r="Z631" t="s">
        <v>155</v>
      </c>
      <c r="AA631" t="s">
        <v>156</v>
      </c>
      <c r="AB631" t="s">
        <v>158</v>
      </c>
      <c r="AC631" t="s">
        <v>159</v>
      </c>
      <c r="AD631" t="s">
        <v>63</v>
      </c>
      <c r="AF631" t="s">
        <v>181</v>
      </c>
    </row>
    <row r="632" spans="1:32" x14ac:dyDescent="0.2">
      <c r="A632" t="s">
        <v>262</v>
      </c>
      <c r="B632" t="s">
        <v>139</v>
      </c>
      <c r="C632" t="s">
        <v>180</v>
      </c>
      <c r="D632">
        <v>298</v>
      </c>
      <c r="E632">
        <v>142278688781</v>
      </c>
      <c r="F632" s="23">
        <f t="shared" si="9"/>
        <v>8.8924180488125</v>
      </c>
      <c r="G632" t="s">
        <v>16</v>
      </c>
      <c r="H632" t="s">
        <v>171</v>
      </c>
      <c r="I632" t="s">
        <v>141</v>
      </c>
      <c r="J632">
        <v>47283181100</v>
      </c>
      <c r="K632" t="s">
        <v>172</v>
      </c>
      <c r="L632" t="s">
        <v>143</v>
      </c>
      <c r="M632" t="s">
        <v>144</v>
      </c>
      <c r="N632" t="s">
        <v>216</v>
      </c>
      <c r="O632" t="s">
        <v>174</v>
      </c>
      <c r="P632" t="s">
        <v>249</v>
      </c>
      <c r="Q632" t="s">
        <v>65</v>
      </c>
      <c r="R632" t="s">
        <v>176</v>
      </c>
      <c r="S632" t="s">
        <v>65</v>
      </c>
      <c r="T632" t="s">
        <v>97</v>
      </c>
      <c r="U632" t="s">
        <v>250</v>
      </c>
      <c r="V632" t="s">
        <v>151</v>
      </c>
      <c r="W632" t="s">
        <v>178</v>
      </c>
      <c r="X632" t="s">
        <v>153</v>
      </c>
      <c r="Y632" t="s">
        <v>179</v>
      </c>
      <c r="Z632" t="s">
        <v>155</v>
      </c>
      <c r="AA632" t="s">
        <v>156</v>
      </c>
      <c r="AB632" t="s">
        <v>158</v>
      </c>
      <c r="AC632" t="s">
        <v>159</v>
      </c>
      <c r="AD632" t="s">
        <v>63</v>
      </c>
      <c r="AF632" t="s">
        <v>181</v>
      </c>
    </row>
    <row r="633" spans="1:32" x14ac:dyDescent="0.2">
      <c r="A633" t="s">
        <v>263</v>
      </c>
      <c r="B633" t="s">
        <v>139</v>
      </c>
      <c r="C633" t="s">
        <v>180</v>
      </c>
      <c r="D633">
        <v>298</v>
      </c>
      <c r="E633">
        <v>158190803645</v>
      </c>
      <c r="F633" s="23">
        <f t="shared" si="9"/>
        <v>9.8869252278124993</v>
      </c>
      <c r="G633" t="s">
        <v>16</v>
      </c>
      <c r="H633" t="s">
        <v>171</v>
      </c>
      <c r="I633" t="s">
        <v>141</v>
      </c>
      <c r="J633">
        <v>52861170791</v>
      </c>
      <c r="K633" t="s">
        <v>172</v>
      </c>
      <c r="L633" t="s">
        <v>143</v>
      </c>
      <c r="M633" t="s">
        <v>144</v>
      </c>
      <c r="N633" t="s">
        <v>183</v>
      </c>
      <c r="O633" t="s">
        <v>213</v>
      </c>
      <c r="P633" t="s">
        <v>247</v>
      </c>
      <c r="Q633" t="s">
        <v>65</v>
      </c>
      <c r="R633" t="s">
        <v>176</v>
      </c>
      <c r="S633" t="s">
        <v>65</v>
      </c>
      <c r="T633" t="s">
        <v>97</v>
      </c>
      <c r="U633" t="s">
        <v>248</v>
      </c>
      <c r="V633" t="s">
        <v>151</v>
      </c>
      <c r="W633" t="s">
        <v>178</v>
      </c>
      <c r="X633" t="s">
        <v>153</v>
      </c>
      <c r="Y633" t="s">
        <v>179</v>
      </c>
      <c r="Z633" t="s">
        <v>155</v>
      </c>
      <c r="AA633" t="s">
        <v>156</v>
      </c>
      <c r="AB633" t="s">
        <v>158</v>
      </c>
      <c r="AC633" t="s">
        <v>159</v>
      </c>
      <c r="AD633" t="s">
        <v>63</v>
      </c>
      <c r="AF633" t="s">
        <v>181</v>
      </c>
    </row>
    <row r="634" spans="1:32" x14ac:dyDescent="0.2">
      <c r="A634" t="s">
        <v>2184</v>
      </c>
      <c r="B634" t="s">
        <v>139</v>
      </c>
      <c r="C634" t="s">
        <v>180</v>
      </c>
      <c r="D634">
        <v>298</v>
      </c>
      <c r="E634">
        <v>159102579494</v>
      </c>
      <c r="F634" s="23">
        <f t="shared" si="9"/>
        <v>9.9439112183749998</v>
      </c>
      <c r="G634" t="s">
        <v>16</v>
      </c>
      <c r="H634" t="s">
        <v>171</v>
      </c>
      <c r="I634" t="s">
        <v>141</v>
      </c>
      <c r="J634">
        <v>52338766155</v>
      </c>
      <c r="K634" t="s">
        <v>172</v>
      </c>
      <c r="L634" t="s">
        <v>143</v>
      </c>
      <c r="M634" t="s">
        <v>144</v>
      </c>
      <c r="N634" t="s">
        <v>173</v>
      </c>
      <c r="O634" t="s">
        <v>174</v>
      </c>
      <c r="P634" t="s">
        <v>258</v>
      </c>
      <c r="Q634" t="s">
        <v>65</v>
      </c>
      <c r="R634" t="s">
        <v>176</v>
      </c>
      <c r="S634" t="s">
        <v>65</v>
      </c>
      <c r="T634" t="s">
        <v>97</v>
      </c>
      <c r="U634" t="s">
        <v>259</v>
      </c>
      <c r="V634" t="s">
        <v>151</v>
      </c>
      <c r="W634" t="s">
        <v>178</v>
      </c>
      <c r="X634" t="s">
        <v>153</v>
      </c>
      <c r="Y634" t="s">
        <v>179</v>
      </c>
      <c r="Z634" t="s">
        <v>155</v>
      </c>
      <c r="AA634" t="s">
        <v>156</v>
      </c>
      <c r="AB634" t="s">
        <v>158</v>
      </c>
      <c r="AC634" t="s">
        <v>159</v>
      </c>
      <c r="AD634" t="s">
        <v>63</v>
      </c>
      <c r="AF634" t="s">
        <v>181</v>
      </c>
    </row>
    <row r="635" spans="1:32" x14ac:dyDescent="0.2">
      <c r="A635" t="s">
        <v>240</v>
      </c>
      <c r="B635" t="s">
        <v>139</v>
      </c>
      <c r="C635" t="s">
        <v>180</v>
      </c>
      <c r="D635">
        <v>298</v>
      </c>
      <c r="E635">
        <v>296514947581</v>
      </c>
      <c r="F635" s="23">
        <f t="shared" si="9"/>
        <v>18.5321842238125</v>
      </c>
      <c r="G635" t="s">
        <v>16</v>
      </c>
      <c r="H635" t="s">
        <v>171</v>
      </c>
      <c r="I635" t="s">
        <v>141</v>
      </c>
      <c r="J635">
        <v>96796863430</v>
      </c>
      <c r="K635" t="s">
        <v>172</v>
      </c>
      <c r="L635" t="s">
        <v>143</v>
      </c>
      <c r="M635" t="s">
        <v>144</v>
      </c>
      <c r="N635" t="s">
        <v>216</v>
      </c>
      <c r="O635" t="s">
        <v>146</v>
      </c>
      <c r="P635" t="s">
        <v>241</v>
      </c>
      <c r="Q635" t="s">
        <v>65</v>
      </c>
      <c r="R635" t="s">
        <v>176</v>
      </c>
      <c r="S635" t="s">
        <v>65</v>
      </c>
      <c r="T635" t="s">
        <v>97</v>
      </c>
      <c r="U635" t="s">
        <v>242</v>
      </c>
      <c r="V635" t="s">
        <v>151</v>
      </c>
      <c r="W635" t="s">
        <v>178</v>
      </c>
      <c r="X635" t="s">
        <v>153</v>
      </c>
      <c r="Y635" t="s">
        <v>179</v>
      </c>
      <c r="Z635" t="s">
        <v>155</v>
      </c>
      <c r="AA635" t="s">
        <v>156</v>
      </c>
      <c r="AB635" t="s">
        <v>158</v>
      </c>
      <c r="AC635" t="s">
        <v>159</v>
      </c>
      <c r="AD635" t="s">
        <v>63</v>
      </c>
      <c r="AF635" t="s">
        <v>181</v>
      </c>
    </row>
    <row r="636" spans="1:32" x14ac:dyDescent="0.2">
      <c r="A636" t="s">
        <v>243</v>
      </c>
      <c r="B636" t="s">
        <v>139</v>
      </c>
      <c r="C636" t="s">
        <v>180</v>
      </c>
      <c r="D636">
        <v>298</v>
      </c>
      <c r="E636">
        <v>154603316237</v>
      </c>
      <c r="F636" s="23">
        <f t="shared" si="9"/>
        <v>9.6627072648125001</v>
      </c>
      <c r="G636" t="s">
        <v>16</v>
      </c>
      <c r="H636" t="s">
        <v>171</v>
      </c>
      <c r="I636" t="s">
        <v>141</v>
      </c>
      <c r="J636">
        <v>51732324159</v>
      </c>
      <c r="K636" t="s">
        <v>172</v>
      </c>
      <c r="L636" t="s">
        <v>143</v>
      </c>
      <c r="M636" t="s">
        <v>167</v>
      </c>
      <c r="N636" t="s">
        <v>162</v>
      </c>
      <c r="O636" t="s">
        <v>163</v>
      </c>
      <c r="P636" t="s">
        <v>244</v>
      </c>
      <c r="Q636" t="s">
        <v>65</v>
      </c>
      <c r="R636" t="s">
        <v>176</v>
      </c>
      <c r="S636" t="s">
        <v>65</v>
      </c>
      <c r="T636" t="s">
        <v>97</v>
      </c>
      <c r="U636" t="s">
        <v>245</v>
      </c>
      <c r="V636" t="s">
        <v>151</v>
      </c>
      <c r="W636" t="s">
        <v>178</v>
      </c>
      <c r="X636" t="s">
        <v>153</v>
      </c>
      <c r="Y636" t="s">
        <v>179</v>
      </c>
      <c r="Z636" t="s">
        <v>155</v>
      </c>
      <c r="AA636" t="s">
        <v>156</v>
      </c>
      <c r="AB636" t="s">
        <v>158</v>
      </c>
      <c r="AC636" t="s">
        <v>159</v>
      </c>
      <c r="AD636" t="s">
        <v>63</v>
      </c>
      <c r="AF636" t="s">
        <v>181</v>
      </c>
    </row>
    <row r="637" spans="1:32" x14ac:dyDescent="0.2">
      <c r="A637" t="s">
        <v>2143</v>
      </c>
      <c r="B637" t="s">
        <v>139</v>
      </c>
      <c r="C637" t="s">
        <v>180</v>
      </c>
      <c r="D637">
        <v>298</v>
      </c>
      <c r="E637">
        <v>155197708699</v>
      </c>
      <c r="F637" s="23">
        <f t="shared" si="9"/>
        <v>9.6998567936875002</v>
      </c>
      <c r="G637" t="s">
        <v>16</v>
      </c>
      <c r="H637" t="s">
        <v>171</v>
      </c>
      <c r="I637" t="s">
        <v>141</v>
      </c>
      <c r="J637">
        <v>51707781162</v>
      </c>
      <c r="K637" t="s">
        <v>172</v>
      </c>
      <c r="L637" t="s">
        <v>143</v>
      </c>
      <c r="M637" t="s">
        <v>167</v>
      </c>
      <c r="N637" t="s">
        <v>162</v>
      </c>
      <c r="O637" t="s">
        <v>163</v>
      </c>
      <c r="P637" t="s">
        <v>2035</v>
      </c>
      <c r="Q637" t="s">
        <v>65</v>
      </c>
      <c r="R637" t="s">
        <v>176</v>
      </c>
      <c r="S637" t="s">
        <v>65</v>
      </c>
      <c r="T637" t="s">
        <v>97</v>
      </c>
      <c r="U637" t="s">
        <v>2036</v>
      </c>
      <c r="V637" t="s">
        <v>151</v>
      </c>
      <c r="W637" t="s">
        <v>178</v>
      </c>
      <c r="X637" t="s">
        <v>153</v>
      </c>
      <c r="Y637" t="s">
        <v>179</v>
      </c>
      <c r="Z637" t="s">
        <v>155</v>
      </c>
      <c r="AA637" t="s">
        <v>156</v>
      </c>
      <c r="AB637" t="s">
        <v>158</v>
      </c>
      <c r="AC637" t="s">
        <v>159</v>
      </c>
      <c r="AD637" t="s">
        <v>63</v>
      </c>
      <c r="AF637" t="s">
        <v>181</v>
      </c>
    </row>
    <row r="638" spans="1:32" x14ac:dyDescent="0.2">
      <c r="A638" t="s">
        <v>246</v>
      </c>
      <c r="B638" t="s">
        <v>139</v>
      </c>
      <c r="C638" t="s">
        <v>180</v>
      </c>
      <c r="D638">
        <v>298</v>
      </c>
      <c r="E638">
        <v>158191504290</v>
      </c>
      <c r="F638" s="23">
        <f t="shared" si="9"/>
        <v>9.8869690181250007</v>
      </c>
      <c r="G638" t="s">
        <v>16</v>
      </c>
      <c r="H638" t="s">
        <v>171</v>
      </c>
      <c r="I638" t="s">
        <v>141</v>
      </c>
      <c r="J638">
        <v>52871832507</v>
      </c>
      <c r="K638" t="s">
        <v>172</v>
      </c>
      <c r="L638" t="s">
        <v>143</v>
      </c>
      <c r="M638" t="s">
        <v>144</v>
      </c>
      <c r="N638" t="s">
        <v>162</v>
      </c>
      <c r="O638" t="s">
        <v>163</v>
      </c>
      <c r="P638" t="s">
        <v>247</v>
      </c>
      <c r="Q638" t="s">
        <v>65</v>
      </c>
      <c r="R638" t="s">
        <v>176</v>
      </c>
      <c r="S638" t="s">
        <v>65</v>
      </c>
      <c r="T638" t="s">
        <v>97</v>
      </c>
      <c r="U638" t="s">
        <v>248</v>
      </c>
      <c r="V638" t="s">
        <v>151</v>
      </c>
      <c r="W638" t="s">
        <v>178</v>
      </c>
      <c r="X638" t="s">
        <v>153</v>
      </c>
      <c r="Y638" t="s">
        <v>179</v>
      </c>
      <c r="Z638" t="s">
        <v>155</v>
      </c>
      <c r="AA638" t="s">
        <v>156</v>
      </c>
      <c r="AB638" t="s">
        <v>158</v>
      </c>
      <c r="AC638" t="s">
        <v>159</v>
      </c>
      <c r="AD638" t="s">
        <v>63</v>
      </c>
      <c r="AF638" t="s">
        <v>181</v>
      </c>
    </row>
    <row r="639" spans="1:32" x14ac:dyDescent="0.2">
      <c r="A639" t="s">
        <v>106</v>
      </c>
      <c r="B639" t="s">
        <v>139</v>
      </c>
      <c r="C639" t="s">
        <v>180</v>
      </c>
      <c r="D639">
        <v>298</v>
      </c>
      <c r="E639">
        <v>142279376722</v>
      </c>
      <c r="F639" s="23">
        <f t="shared" si="9"/>
        <v>8.8924610451249997</v>
      </c>
      <c r="G639" t="s">
        <v>16</v>
      </c>
      <c r="H639" t="s">
        <v>171</v>
      </c>
      <c r="I639" t="s">
        <v>141</v>
      </c>
      <c r="J639">
        <v>47278639430</v>
      </c>
      <c r="K639" t="s">
        <v>172</v>
      </c>
      <c r="L639" t="s">
        <v>143</v>
      </c>
      <c r="M639" t="s">
        <v>144</v>
      </c>
      <c r="N639" t="s">
        <v>216</v>
      </c>
      <c r="O639" t="s">
        <v>146</v>
      </c>
      <c r="P639" t="s">
        <v>249</v>
      </c>
      <c r="Q639" t="s">
        <v>65</v>
      </c>
      <c r="R639" t="s">
        <v>176</v>
      </c>
      <c r="S639" t="s">
        <v>65</v>
      </c>
      <c r="T639" t="s">
        <v>97</v>
      </c>
      <c r="U639" t="s">
        <v>250</v>
      </c>
      <c r="V639" t="s">
        <v>151</v>
      </c>
      <c r="W639" t="s">
        <v>178</v>
      </c>
      <c r="X639" t="s">
        <v>153</v>
      </c>
      <c r="Y639" t="s">
        <v>179</v>
      </c>
      <c r="Z639" t="s">
        <v>155</v>
      </c>
      <c r="AA639" t="s">
        <v>156</v>
      </c>
      <c r="AB639" t="s">
        <v>158</v>
      </c>
      <c r="AC639" t="s">
        <v>159</v>
      </c>
      <c r="AD639" t="s">
        <v>63</v>
      </c>
      <c r="AF639" t="s">
        <v>181</v>
      </c>
    </row>
    <row r="640" spans="1:32" x14ac:dyDescent="0.2">
      <c r="A640" t="s">
        <v>251</v>
      </c>
      <c r="B640" t="s">
        <v>139</v>
      </c>
      <c r="C640" t="s">
        <v>180</v>
      </c>
      <c r="D640">
        <v>298</v>
      </c>
      <c r="E640">
        <v>199214222313</v>
      </c>
      <c r="F640" s="23">
        <f t="shared" si="9"/>
        <v>12.4508888945625</v>
      </c>
      <c r="G640" t="s">
        <v>16</v>
      </c>
      <c r="H640" t="s">
        <v>171</v>
      </c>
      <c r="I640" t="s">
        <v>141</v>
      </c>
      <c r="J640">
        <v>67061232980</v>
      </c>
      <c r="K640" t="s">
        <v>172</v>
      </c>
      <c r="L640" t="s">
        <v>143</v>
      </c>
      <c r="M640" t="s">
        <v>144</v>
      </c>
      <c r="N640" t="s">
        <v>162</v>
      </c>
      <c r="O640" t="s">
        <v>163</v>
      </c>
      <c r="P640" t="s">
        <v>252</v>
      </c>
      <c r="Q640" t="s">
        <v>65</v>
      </c>
      <c r="R640" t="s">
        <v>176</v>
      </c>
      <c r="S640" t="s">
        <v>65</v>
      </c>
      <c r="T640" t="s">
        <v>97</v>
      </c>
      <c r="U640" t="s">
        <v>253</v>
      </c>
      <c r="V640" t="s">
        <v>151</v>
      </c>
      <c r="W640" t="s">
        <v>178</v>
      </c>
      <c r="X640" t="s">
        <v>153</v>
      </c>
      <c r="Y640" t="s">
        <v>179</v>
      </c>
      <c r="Z640" t="s">
        <v>155</v>
      </c>
      <c r="AA640" t="s">
        <v>156</v>
      </c>
      <c r="AB640" t="s">
        <v>158</v>
      </c>
      <c r="AC640" t="s">
        <v>159</v>
      </c>
      <c r="AD640" t="s">
        <v>63</v>
      </c>
      <c r="AF640" t="s">
        <v>181</v>
      </c>
    </row>
    <row r="641" spans="1:36" x14ac:dyDescent="0.2">
      <c r="A641" t="s">
        <v>254</v>
      </c>
      <c r="B641" t="s">
        <v>139</v>
      </c>
      <c r="C641" t="s">
        <v>180</v>
      </c>
      <c r="D641">
        <v>298</v>
      </c>
      <c r="E641">
        <v>160395533414</v>
      </c>
      <c r="F641" s="23">
        <f t="shared" si="9"/>
        <v>10.024720838375</v>
      </c>
      <c r="G641" t="s">
        <v>16</v>
      </c>
      <c r="H641" t="s">
        <v>171</v>
      </c>
      <c r="I641" t="s">
        <v>141</v>
      </c>
      <c r="J641">
        <v>54313526424</v>
      </c>
      <c r="K641" t="s">
        <v>172</v>
      </c>
      <c r="L641" t="s">
        <v>143</v>
      </c>
      <c r="M641" t="s">
        <v>167</v>
      </c>
      <c r="N641" t="s">
        <v>173</v>
      </c>
      <c r="O641" t="s">
        <v>174</v>
      </c>
      <c r="P641" t="s">
        <v>255</v>
      </c>
      <c r="Q641" t="s">
        <v>65</v>
      </c>
      <c r="R641" t="s">
        <v>176</v>
      </c>
      <c r="S641" t="s">
        <v>65</v>
      </c>
      <c r="T641" t="s">
        <v>97</v>
      </c>
      <c r="U641" t="s">
        <v>256</v>
      </c>
      <c r="V641" t="s">
        <v>151</v>
      </c>
      <c r="W641" t="s">
        <v>178</v>
      </c>
      <c r="X641" t="s">
        <v>153</v>
      </c>
      <c r="Y641" t="s">
        <v>179</v>
      </c>
      <c r="Z641" t="s">
        <v>155</v>
      </c>
      <c r="AA641" t="s">
        <v>156</v>
      </c>
      <c r="AB641" t="s">
        <v>158</v>
      </c>
      <c r="AC641" t="s">
        <v>159</v>
      </c>
      <c r="AD641" t="s">
        <v>63</v>
      </c>
      <c r="AF641" t="s">
        <v>181</v>
      </c>
    </row>
    <row r="642" spans="1:36" x14ac:dyDescent="0.2">
      <c r="A642" t="s">
        <v>548</v>
      </c>
      <c r="B642" t="s">
        <v>139</v>
      </c>
      <c r="C642" t="s">
        <v>553</v>
      </c>
      <c r="D642">
        <v>302</v>
      </c>
      <c r="E642">
        <v>71630780530</v>
      </c>
      <c r="F642" s="23">
        <f t="shared" ref="F642:F658" si="10">E642/16000000000</f>
        <v>4.4769237831249997</v>
      </c>
      <c r="G642" t="s">
        <v>16</v>
      </c>
      <c r="H642" t="s">
        <v>549</v>
      </c>
      <c r="I642" t="s">
        <v>141</v>
      </c>
      <c r="J642">
        <v>22842840163</v>
      </c>
      <c r="K642" t="s">
        <v>142</v>
      </c>
      <c r="L642" t="s">
        <v>143</v>
      </c>
      <c r="M642" t="s">
        <v>167</v>
      </c>
      <c r="N642" t="s">
        <v>191</v>
      </c>
      <c r="O642" t="s">
        <v>146</v>
      </c>
      <c r="P642" t="s">
        <v>550</v>
      </c>
      <c r="Q642" t="s">
        <v>25</v>
      </c>
      <c r="R642" t="s">
        <v>2228</v>
      </c>
      <c r="S642" t="s">
        <v>541</v>
      </c>
      <c r="T642" t="s">
        <v>97</v>
      </c>
      <c r="U642" t="s">
        <v>551</v>
      </c>
      <c r="V642" t="s">
        <v>151</v>
      </c>
      <c r="W642" t="s">
        <v>178</v>
      </c>
      <c r="X642" t="s">
        <v>153</v>
      </c>
      <c r="Y642" t="s">
        <v>552</v>
      </c>
      <c r="Z642" t="s">
        <v>155</v>
      </c>
      <c r="AA642" t="s">
        <v>544</v>
      </c>
      <c r="AB642" t="s">
        <v>158</v>
      </c>
      <c r="AC642" t="s">
        <v>546</v>
      </c>
      <c r="AF642" t="s">
        <v>547</v>
      </c>
      <c r="AJ642">
        <v>3708</v>
      </c>
    </row>
    <row r="643" spans="1:36" x14ac:dyDescent="0.2">
      <c r="A643" t="s">
        <v>570</v>
      </c>
      <c r="B643" t="s">
        <v>139</v>
      </c>
      <c r="C643" t="s">
        <v>575</v>
      </c>
      <c r="D643">
        <v>302</v>
      </c>
      <c r="E643">
        <v>148111065584</v>
      </c>
      <c r="F643" s="23">
        <f t="shared" si="10"/>
        <v>9.2569415989999992</v>
      </c>
      <c r="G643" t="s">
        <v>16</v>
      </c>
      <c r="H643" t="s">
        <v>571</v>
      </c>
      <c r="I643" t="s">
        <v>141</v>
      </c>
      <c r="J643">
        <v>47298843028</v>
      </c>
      <c r="K643" t="s">
        <v>142</v>
      </c>
      <c r="L643" t="s">
        <v>143</v>
      </c>
      <c r="M643" t="s">
        <v>167</v>
      </c>
      <c r="N643" t="s">
        <v>216</v>
      </c>
      <c r="O643" t="s">
        <v>146</v>
      </c>
      <c r="P643" t="s">
        <v>572</v>
      </c>
      <c r="Q643" t="s">
        <v>25</v>
      </c>
      <c r="R643" t="s">
        <v>2228</v>
      </c>
      <c r="S643" t="s">
        <v>541</v>
      </c>
      <c r="T643" t="s">
        <v>97</v>
      </c>
      <c r="U643" t="s">
        <v>573</v>
      </c>
      <c r="V643" t="s">
        <v>151</v>
      </c>
      <c r="W643" t="s">
        <v>178</v>
      </c>
      <c r="X643" t="s">
        <v>153</v>
      </c>
      <c r="Y643" t="s">
        <v>552</v>
      </c>
      <c r="Z643" t="s">
        <v>155</v>
      </c>
      <c r="AA643" t="s">
        <v>574</v>
      </c>
      <c r="AB643" t="s">
        <v>158</v>
      </c>
      <c r="AC643" t="s">
        <v>546</v>
      </c>
      <c r="AF643" t="s">
        <v>547</v>
      </c>
      <c r="AJ643">
        <v>33255</v>
      </c>
    </row>
    <row r="644" spans="1:36" x14ac:dyDescent="0.2">
      <c r="A644" t="s">
        <v>576</v>
      </c>
      <c r="B644" t="s">
        <v>139</v>
      </c>
      <c r="C644" t="s">
        <v>580</v>
      </c>
      <c r="D644">
        <v>302</v>
      </c>
      <c r="E644">
        <v>79982868672</v>
      </c>
      <c r="F644" s="23">
        <f t="shared" si="10"/>
        <v>4.9989292919999997</v>
      </c>
      <c r="G644" t="s">
        <v>16</v>
      </c>
      <c r="H644" t="s">
        <v>577</v>
      </c>
      <c r="I644" t="s">
        <v>141</v>
      </c>
      <c r="J644">
        <v>25609339772</v>
      </c>
      <c r="K644" t="s">
        <v>142</v>
      </c>
      <c r="L644" t="s">
        <v>143</v>
      </c>
      <c r="M644" t="s">
        <v>144</v>
      </c>
      <c r="N644" t="s">
        <v>216</v>
      </c>
      <c r="O644" t="s">
        <v>163</v>
      </c>
      <c r="P644" t="s">
        <v>578</v>
      </c>
      <c r="Q644" t="s">
        <v>25</v>
      </c>
      <c r="R644" t="s">
        <v>2228</v>
      </c>
      <c r="S644" t="s">
        <v>541</v>
      </c>
      <c r="T644" t="s">
        <v>97</v>
      </c>
      <c r="U644" t="s">
        <v>579</v>
      </c>
      <c r="V644" t="s">
        <v>151</v>
      </c>
      <c r="W644" t="s">
        <v>178</v>
      </c>
      <c r="X644" t="s">
        <v>153</v>
      </c>
      <c r="Y644" t="s">
        <v>552</v>
      </c>
      <c r="Z644" t="s">
        <v>155</v>
      </c>
      <c r="AA644" t="s">
        <v>563</v>
      </c>
      <c r="AB644" t="s">
        <v>158</v>
      </c>
      <c r="AC644" t="s">
        <v>546</v>
      </c>
      <c r="AF644" t="s">
        <v>547</v>
      </c>
      <c r="AJ644">
        <v>22438</v>
      </c>
    </row>
    <row r="645" spans="1:36" x14ac:dyDescent="0.2">
      <c r="A645" t="s">
        <v>613</v>
      </c>
      <c r="B645" t="s">
        <v>139</v>
      </c>
      <c r="C645" t="s">
        <v>617</v>
      </c>
      <c r="D645">
        <v>302</v>
      </c>
      <c r="E645">
        <v>58693758286</v>
      </c>
      <c r="F645" s="23">
        <f t="shared" si="10"/>
        <v>3.6683598928749999</v>
      </c>
      <c r="G645" t="s">
        <v>16</v>
      </c>
      <c r="H645" t="s">
        <v>614</v>
      </c>
      <c r="I645" t="s">
        <v>141</v>
      </c>
      <c r="J645">
        <v>18941141725</v>
      </c>
      <c r="K645" t="s">
        <v>142</v>
      </c>
      <c r="L645" t="s">
        <v>143</v>
      </c>
      <c r="M645" t="s">
        <v>144</v>
      </c>
      <c r="N645" t="s">
        <v>216</v>
      </c>
      <c r="O645" t="s">
        <v>146</v>
      </c>
      <c r="P645" t="s">
        <v>615</v>
      </c>
      <c r="Q645" t="s">
        <v>25</v>
      </c>
      <c r="R645" t="s">
        <v>2228</v>
      </c>
      <c r="S645" t="s">
        <v>541</v>
      </c>
      <c r="T645" t="s">
        <v>97</v>
      </c>
      <c r="U645" t="s">
        <v>616</v>
      </c>
      <c r="V645" t="s">
        <v>151</v>
      </c>
      <c r="W645" t="s">
        <v>178</v>
      </c>
      <c r="X645" t="s">
        <v>153</v>
      </c>
      <c r="Y645" t="s">
        <v>552</v>
      </c>
      <c r="Z645" t="s">
        <v>155</v>
      </c>
      <c r="AA645" t="s">
        <v>544</v>
      </c>
      <c r="AB645" t="s">
        <v>158</v>
      </c>
      <c r="AC645" t="s">
        <v>546</v>
      </c>
      <c r="AF645" t="s">
        <v>547</v>
      </c>
      <c r="AJ645">
        <v>17024</v>
      </c>
    </row>
    <row r="646" spans="1:36" x14ac:dyDescent="0.2">
      <c r="A646" t="s">
        <v>565</v>
      </c>
      <c r="B646" t="s">
        <v>139</v>
      </c>
      <c r="C646" t="s">
        <v>569</v>
      </c>
      <c r="D646">
        <v>302</v>
      </c>
      <c r="E646">
        <v>95836076604</v>
      </c>
      <c r="F646" s="23">
        <f t="shared" si="10"/>
        <v>5.9897547877499999</v>
      </c>
      <c r="G646" t="s">
        <v>16</v>
      </c>
      <c r="H646" t="s">
        <v>566</v>
      </c>
      <c r="I646" t="s">
        <v>141</v>
      </c>
      <c r="J646">
        <v>30922090364</v>
      </c>
      <c r="K646" t="s">
        <v>142</v>
      </c>
      <c r="L646" t="s">
        <v>143</v>
      </c>
      <c r="M646" t="s">
        <v>144</v>
      </c>
      <c r="N646" t="s">
        <v>216</v>
      </c>
      <c r="O646" t="s">
        <v>146</v>
      </c>
      <c r="P646" t="s">
        <v>567</v>
      </c>
      <c r="Q646" t="s">
        <v>25</v>
      </c>
      <c r="R646" t="s">
        <v>2228</v>
      </c>
      <c r="S646" t="s">
        <v>541</v>
      </c>
      <c r="T646" t="s">
        <v>97</v>
      </c>
      <c r="U646" t="s">
        <v>568</v>
      </c>
      <c r="V646" t="s">
        <v>151</v>
      </c>
      <c r="W646" t="s">
        <v>178</v>
      </c>
      <c r="X646" t="s">
        <v>153</v>
      </c>
      <c r="Y646" t="s">
        <v>552</v>
      </c>
      <c r="Z646" t="s">
        <v>155</v>
      </c>
      <c r="AA646" t="s">
        <v>563</v>
      </c>
      <c r="AB646" t="s">
        <v>158</v>
      </c>
      <c r="AC646" t="s">
        <v>546</v>
      </c>
      <c r="AF646" t="s">
        <v>547</v>
      </c>
      <c r="AJ646">
        <v>15832</v>
      </c>
    </row>
    <row r="647" spans="1:36" x14ac:dyDescent="0.2">
      <c r="A647" t="s">
        <v>559</v>
      </c>
      <c r="B647" t="s">
        <v>139</v>
      </c>
      <c r="C647" t="s">
        <v>564</v>
      </c>
      <c r="D647">
        <v>302</v>
      </c>
      <c r="E647">
        <v>74616336524</v>
      </c>
      <c r="F647" s="23">
        <f t="shared" si="10"/>
        <v>4.6635210327500003</v>
      </c>
      <c r="G647" t="s">
        <v>16</v>
      </c>
      <c r="H647" t="s">
        <v>560</v>
      </c>
      <c r="I647" t="s">
        <v>141</v>
      </c>
      <c r="J647">
        <v>24153085767</v>
      </c>
      <c r="K647" t="s">
        <v>142</v>
      </c>
      <c r="L647" t="s">
        <v>143</v>
      </c>
      <c r="M647" t="s">
        <v>167</v>
      </c>
      <c r="N647" t="s">
        <v>191</v>
      </c>
      <c r="O647" t="s">
        <v>146</v>
      </c>
      <c r="P647" t="s">
        <v>561</v>
      </c>
      <c r="Q647" t="s">
        <v>25</v>
      </c>
      <c r="R647" t="s">
        <v>2228</v>
      </c>
      <c r="S647" t="s">
        <v>541</v>
      </c>
      <c r="T647" t="s">
        <v>97</v>
      </c>
      <c r="U647" t="s">
        <v>562</v>
      </c>
      <c r="V647" t="s">
        <v>151</v>
      </c>
      <c r="W647" t="s">
        <v>178</v>
      </c>
      <c r="X647" t="s">
        <v>153</v>
      </c>
      <c r="Y647" t="s">
        <v>552</v>
      </c>
      <c r="Z647" t="s">
        <v>155</v>
      </c>
      <c r="AA647" t="s">
        <v>563</v>
      </c>
      <c r="AB647" t="s">
        <v>158</v>
      </c>
      <c r="AC647" t="s">
        <v>546</v>
      </c>
      <c r="AF647" t="s">
        <v>547</v>
      </c>
      <c r="AJ647">
        <v>14352</v>
      </c>
    </row>
    <row r="648" spans="1:36" x14ac:dyDescent="0.2">
      <c r="A648" t="s">
        <v>554</v>
      </c>
      <c r="B648" t="s">
        <v>139</v>
      </c>
      <c r="C648" t="s">
        <v>558</v>
      </c>
      <c r="D648">
        <v>302</v>
      </c>
      <c r="E648">
        <v>67842807818</v>
      </c>
      <c r="F648" s="23">
        <f t="shared" si="10"/>
        <v>4.2401754886249998</v>
      </c>
      <c r="G648" t="s">
        <v>16</v>
      </c>
      <c r="H648" t="s">
        <v>555</v>
      </c>
      <c r="I648" t="s">
        <v>141</v>
      </c>
      <c r="J648">
        <v>22141542108</v>
      </c>
      <c r="K648" t="s">
        <v>142</v>
      </c>
      <c r="L648" t="s">
        <v>143</v>
      </c>
      <c r="M648" t="s">
        <v>144</v>
      </c>
      <c r="N648" t="s">
        <v>162</v>
      </c>
      <c r="O648" t="s">
        <v>174</v>
      </c>
      <c r="P648" t="s">
        <v>556</v>
      </c>
      <c r="Q648" t="s">
        <v>25</v>
      </c>
      <c r="R648" t="s">
        <v>2228</v>
      </c>
      <c r="S648" t="s">
        <v>541</v>
      </c>
      <c r="T648" t="s">
        <v>97</v>
      </c>
      <c r="U648" t="s">
        <v>557</v>
      </c>
      <c r="V648" t="s">
        <v>151</v>
      </c>
      <c r="W648" t="s">
        <v>178</v>
      </c>
      <c r="X648" t="s">
        <v>153</v>
      </c>
      <c r="Y648" t="s">
        <v>552</v>
      </c>
      <c r="Z648" t="s">
        <v>155</v>
      </c>
      <c r="AA648" t="s">
        <v>544</v>
      </c>
      <c r="AB648" t="s">
        <v>158</v>
      </c>
      <c r="AC648" t="s">
        <v>546</v>
      </c>
      <c r="AF648" t="s">
        <v>547</v>
      </c>
      <c r="AJ648">
        <v>10827</v>
      </c>
    </row>
    <row r="649" spans="1:36" x14ac:dyDescent="0.2">
      <c r="A649" t="s">
        <v>2144</v>
      </c>
      <c r="B649" t="s">
        <v>139</v>
      </c>
      <c r="C649" t="s">
        <v>2148</v>
      </c>
      <c r="D649">
        <v>302</v>
      </c>
      <c r="E649">
        <v>84541805406</v>
      </c>
      <c r="F649" s="23">
        <f t="shared" si="10"/>
        <v>5.2838628378749997</v>
      </c>
      <c r="G649" t="s">
        <v>16</v>
      </c>
      <c r="H649" t="s">
        <v>2145</v>
      </c>
      <c r="I649" t="s">
        <v>141</v>
      </c>
      <c r="J649">
        <v>27019331040</v>
      </c>
      <c r="K649" t="s">
        <v>142</v>
      </c>
      <c r="L649" t="s">
        <v>143</v>
      </c>
      <c r="M649" t="s">
        <v>167</v>
      </c>
      <c r="N649" t="s">
        <v>162</v>
      </c>
      <c r="O649" t="s">
        <v>146</v>
      </c>
      <c r="P649" t="s">
        <v>2146</v>
      </c>
      <c r="Q649" t="s">
        <v>25</v>
      </c>
      <c r="R649" t="s">
        <v>2228</v>
      </c>
      <c r="S649" t="s">
        <v>541</v>
      </c>
      <c r="T649" t="s">
        <v>97</v>
      </c>
      <c r="U649" t="s">
        <v>2147</v>
      </c>
      <c r="V649" t="s">
        <v>151</v>
      </c>
      <c r="W649" t="s">
        <v>178</v>
      </c>
      <c r="X649" t="s">
        <v>153</v>
      </c>
      <c r="Y649" t="s">
        <v>552</v>
      </c>
      <c r="Z649" t="s">
        <v>155</v>
      </c>
      <c r="AA649" t="s">
        <v>606</v>
      </c>
      <c r="AB649" t="s">
        <v>158</v>
      </c>
      <c r="AC649" t="s">
        <v>546</v>
      </c>
      <c r="AF649" t="s">
        <v>547</v>
      </c>
      <c r="AJ649">
        <v>10728</v>
      </c>
    </row>
    <row r="650" spans="1:36" x14ac:dyDescent="0.2">
      <c r="A650" t="s">
        <v>608</v>
      </c>
      <c r="B650" t="s">
        <v>139</v>
      </c>
      <c r="C650" t="s">
        <v>612</v>
      </c>
      <c r="D650">
        <v>302</v>
      </c>
      <c r="E650">
        <v>80470903994</v>
      </c>
      <c r="F650" s="23">
        <f t="shared" si="10"/>
        <v>5.0294314996249998</v>
      </c>
      <c r="G650" t="s">
        <v>16</v>
      </c>
      <c r="H650" t="s">
        <v>609</v>
      </c>
      <c r="I650" t="s">
        <v>141</v>
      </c>
      <c r="J650">
        <v>26002637740</v>
      </c>
      <c r="K650" t="s">
        <v>142</v>
      </c>
      <c r="L650" t="s">
        <v>143</v>
      </c>
      <c r="M650" t="s">
        <v>144</v>
      </c>
      <c r="N650" t="s">
        <v>216</v>
      </c>
      <c r="O650" t="s">
        <v>146</v>
      </c>
      <c r="P650" t="s">
        <v>610</v>
      </c>
      <c r="Q650" t="s">
        <v>25</v>
      </c>
      <c r="R650" t="s">
        <v>2228</v>
      </c>
      <c r="S650" t="s">
        <v>541</v>
      </c>
      <c r="T650" t="s">
        <v>97</v>
      </c>
      <c r="U650" t="s">
        <v>611</v>
      </c>
      <c r="V650" t="s">
        <v>151</v>
      </c>
      <c r="W650" t="s">
        <v>178</v>
      </c>
      <c r="X650" t="s">
        <v>153</v>
      </c>
      <c r="Y650" t="s">
        <v>552</v>
      </c>
      <c r="Z650" t="s">
        <v>155</v>
      </c>
      <c r="AA650" t="s">
        <v>563</v>
      </c>
      <c r="AB650" t="s">
        <v>158</v>
      </c>
      <c r="AC650" t="s">
        <v>546</v>
      </c>
      <c r="AF650" t="s">
        <v>547</v>
      </c>
      <c r="AJ650">
        <v>10558</v>
      </c>
    </row>
    <row r="651" spans="1:36" x14ac:dyDescent="0.2">
      <c r="A651" t="s">
        <v>581</v>
      </c>
      <c r="B651" t="s">
        <v>139</v>
      </c>
      <c r="C651" t="s">
        <v>586</v>
      </c>
      <c r="D651">
        <v>302</v>
      </c>
      <c r="E651">
        <v>207265851030</v>
      </c>
      <c r="F651" s="23">
        <f t="shared" si="10"/>
        <v>12.954115689375</v>
      </c>
      <c r="G651" t="s">
        <v>16</v>
      </c>
      <c r="H651" t="s">
        <v>582</v>
      </c>
      <c r="I651" t="s">
        <v>141</v>
      </c>
      <c r="J651">
        <v>71991471797</v>
      </c>
      <c r="K651" t="s">
        <v>142</v>
      </c>
      <c r="L651" t="s">
        <v>143</v>
      </c>
      <c r="M651" t="s">
        <v>144</v>
      </c>
      <c r="N651" t="s">
        <v>216</v>
      </c>
      <c r="O651" t="s">
        <v>163</v>
      </c>
      <c r="P651" t="s">
        <v>583</v>
      </c>
      <c r="Q651" t="s">
        <v>25</v>
      </c>
      <c r="R651" t="s">
        <v>2228</v>
      </c>
      <c r="S651" t="s">
        <v>541</v>
      </c>
      <c r="T651" t="s">
        <v>97</v>
      </c>
      <c r="U651" t="s">
        <v>584</v>
      </c>
      <c r="V651" t="s">
        <v>151</v>
      </c>
      <c r="W651" t="s">
        <v>178</v>
      </c>
      <c r="X651" t="s">
        <v>153</v>
      </c>
      <c r="Y651" t="s">
        <v>2719</v>
      </c>
      <c r="Z651" t="s">
        <v>155</v>
      </c>
      <c r="AA651" t="s">
        <v>585</v>
      </c>
      <c r="AB651" t="s">
        <v>158</v>
      </c>
      <c r="AC651" t="s">
        <v>546</v>
      </c>
      <c r="AF651" t="s">
        <v>547</v>
      </c>
      <c r="AJ651" t="s">
        <v>2720</v>
      </c>
    </row>
    <row r="652" spans="1:36" x14ac:dyDescent="0.2">
      <c r="A652" t="s">
        <v>587</v>
      </c>
      <c r="B652" t="s">
        <v>139</v>
      </c>
      <c r="C652" t="s">
        <v>591</v>
      </c>
      <c r="D652">
        <v>302</v>
      </c>
      <c r="E652">
        <v>195119493778</v>
      </c>
      <c r="F652" s="23">
        <f t="shared" si="10"/>
        <v>12.194968361124999</v>
      </c>
      <c r="G652" t="s">
        <v>16</v>
      </c>
      <c r="H652" t="s">
        <v>588</v>
      </c>
      <c r="I652" t="s">
        <v>141</v>
      </c>
      <c r="J652">
        <v>67688782962</v>
      </c>
      <c r="K652" t="s">
        <v>142</v>
      </c>
      <c r="L652" t="s">
        <v>143</v>
      </c>
      <c r="M652" t="s">
        <v>167</v>
      </c>
      <c r="N652" t="s">
        <v>162</v>
      </c>
      <c r="O652" t="s">
        <v>146</v>
      </c>
      <c r="P652" t="s">
        <v>589</v>
      </c>
      <c r="Q652" t="s">
        <v>25</v>
      </c>
      <c r="R652" t="s">
        <v>2228</v>
      </c>
      <c r="S652" t="s">
        <v>541</v>
      </c>
      <c r="T652" t="s">
        <v>97</v>
      </c>
      <c r="U652" t="s">
        <v>590</v>
      </c>
      <c r="V652" t="s">
        <v>151</v>
      </c>
      <c r="W652" t="s">
        <v>178</v>
      </c>
      <c r="X652" t="s">
        <v>153</v>
      </c>
      <c r="Y652" t="s">
        <v>2719</v>
      </c>
      <c r="Z652" t="s">
        <v>155</v>
      </c>
      <c r="AA652" t="s">
        <v>585</v>
      </c>
      <c r="AB652" t="s">
        <v>158</v>
      </c>
      <c r="AC652" t="s">
        <v>546</v>
      </c>
      <c r="AF652" t="s">
        <v>547</v>
      </c>
      <c r="AJ652" t="s">
        <v>2721</v>
      </c>
    </row>
    <row r="653" spans="1:36" x14ac:dyDescent="0.2">
      <c r="A653" t="s">
        <v>2127</v>
      </c>
      <c r="B653" t="s">
        <v>139</v>
      </c>
      <c r="C653" t="s">
        <v>2131</v>
      </c>
      <c r="D653">
        <v>302</v>
      </c>
      <c r="E653">
        <v>189652939532</v>
      </c>
      <c r="F653" s="23">
        <f t="shared" si="10"/>
        <v>11.85330872075</v>
      </c>
      <c r="G653" t="s">
        <v>16</v>
      </c>
      <c r="H653" t="s">
        <v>2128</v>
      </c>
      <c r="I653" t="s">
        <v>141</v>
      </c>
      <c r="J653">
        <v>66456203311</v>
      </c>
      <c r="K653" t="s">
        <v>142</v>
      </c>
      <c r="L653" t="s">
        <v>143</v>
      </c>
      <c r="M653" t="s">
        <v>144</v>
      </c>
      <c r="N653" t="s">
        <v>216</v>
      </c>
      <c r="O653" t="s">
        <v>146</v>
      </c>
      <c r="P653" t="s">
        <v>2129</v>
      </c>
      <c r="Q653" t="s">
        <v>25</v>
      </c>
      <c r="R653" t="s">
        <v>2228</v>
      </c>
      <c r="S653" t="s">
        <v>541</v>
      </c>
      <c r="T653" t="s">
        <v>97</v>
      </c>
      <c r="U653" t="s">
        <v>2130</v>
      </c>
      <c r="V653" t="s">
        <v>151</v>
      </c>
      <c r="W653" t="s">
        <v>178</v>
      </c>
      <c r="X653" t="s">
        <v>153</v>
      </c>
      <c r="Y653" t="s">
        <v>2719</v>
      </c>
      <c r="Z653" t="s">
        <v>155</v>
      </c>
      <c r="AA653" t="s">
        <v>574</v>
      </c>
      <c r="AB653" t="s">
        <v>158</v>
      </c>
      <c r="AC653" t="s">
        <v>546</v>
      </c>
      <c r="AF653" t="s">
        <v>547</v>
      </c>
      <c r="AJ653" t="s">
        <v>2722</v>
      </c>
    </row>
    <row r="654" spans="1:36" s="20" customFormat="1" x14ac:dyDescent="0.2">
      <c r="A654" s="20" t="s">
        <v>597</v>
      </c>
      <c r="B654" s="20" t="s">
        <v>139</v>
      </c>
      <c r="C654" s="20" t="s">
        <v>601</v>
      </c>
      <c r="D654" s="20">
        <v>302</v>
      </c>
      <c r="E654" s="20">
        <v>35157097460</v>
      </c>
      <c r="F654" s="24">
        <f t="shared" si="10"/>
        <v>2.1973185912500002</v>
      </c>
      <c r="G654" s="20" t="s">
        <v>16</v>
      </c>
      <c r="H654" s="20" t="s">
        <v>598</v>
      </c>
      <c r="I654" s="20" t="s">
        <v>141</v>
      </c>
      <c r="J654" s="20">
        <v>11246514430</v>
      </c>
      <c r="K654" s="20" t="s">
        <v>142</v>
      </c>
      <c r="L654" s="20" t="s">
        <v>143</v>
      </c>
      <c r="M654" s="20" t="s">
        <v>144</v>
      </c>
      <c r="N654" s="20" t="s">
        <v>162</v>
      </c>
      <c r="O654" s="20" t="s">
        <v>184</v>
      </c>
      <c r="P654" s="20" t="s">
        <v>599</v>
      </c>
      <c r="Q654" s="20" t="s">
        <v>25</v>
      </c>
      <c r="R654" s="20" t="s">
        <v>2228</v>
      </c>
      <c r="S654" s="20" t="s">
        <v>541</v>
      </c>
      <c r="T654" s="20" t="s">
        <v>97</v>
      </c>
      <c r="U654" s="20" t="s">
        <v>600</v>
      </c>
      <c r="V654" s="20" t="s">
        <v>151</v>
      </c>
      <c r="W654" s="20" t="s">
        <v>178</v>
      </c>
      <c r="X654" s="20" t="s">
        <v>153</v>
      </c>
      <c r="Y654" s="20" t="s">
        <v>543</v>
      </c>
      <c r="Z654" s="20" t="s">
        <v>155</v>
      </c>
      <c r="AA654" s="20" t="s">
        <v>544</v>
      </c>
      <c r="AB654" s="20" t="s">
        <v>158</v>
      </c>
      <c r="AC654" s="20" t="s">
        <v>546</v>
      </c>
      <c r="AF654" s="20" t="s">
        <v>547</v>
      </c>
      <c r="AJ654" s="20">
        <v>2234</v>
      </c>
    </row>
    <row r="655" spans="1:36" x14ac:dyDescent="0.2">
      <c r="A655" t="s">
        <v>2132</v>
      </c>
      <c r="B655" t="s">
        <v>139</v>
      </c>
      <c r="C655" t="s">
        <v>2136</v>
      </c>
      <c r="D655">
        <v>302</v>
      </c>
      <c r="E655">
        <v>68957461732</v>
      </c>
      <c r="F655" s="23">
        <f t="shared" si="10"/>
        <v>4.3098413582499999</v>
      </c>
      <c r="G655" t="s">
        <v>16</v>
      </c>
      <c r="H655" t="s">
        <v>2133</v>
      </c>
      <c r="I655" t="s">
        <v>141</v>
      </c>
      <c r="J655">
        <v>21839372856</v>
      </c>
      <c r="K655" t="s">
        <v>142</v>
      </c>
      <c r="L655" t="s">
        <v>143</v>
      </c>
      <c r="M655" t="s">
        <v>144</v>
      </c>
      <c r="N655" t="s">
        <v>162</v>
      </c>
      <c r="O655" t="s">
        <v>146</v>
      </c>
      <c r="P655" t="s">
        <v>2134</v>
      </c>
      <c r="Q655" t="s">
        <v>25</v>
      </c>
      <c r="R655" t="s">
        <v>2228</v>
      </c>
      <c r="S655" t="s">
        <v>541</v>
      </c>
      <c r="T655" t="s">
        <v>97</v>
      </c>
      <c r="U655" t="s">
        <v>2135</v>
      </c>
      <c r="V655" t="s">
        <v>151</v>
      </c>
      <c r="W655" t="s">
        <v>178</v>
      </c>
      <c r="X655" t="s">
        <v>153</v>
      </c>
      <c r="Y655" t="s">
        <v>543</v>
      </c>
      <c r="Z655" t="s">
        <v>155</v>
      </c>
      <c r="AA655" t="s">
        <v>544</v>
      </c>
      <c r="AB655" t="s">
        <v>158</v>
      </c>
      <c r="AC655" t="s">
        <v>546</v>
      </c>
      <c r="AF655" t="s">
        <v>547</v>
      </c>
      <c r="AJ655">
        <v>2211</v>
      </c>
    </row>
    <row r="656" spans="1:36" s="20" customFormat="1" x14ac:dyDescent="0.2">
      <c r="A656" s="20" t="s">
        <v>592</v>
      </c>
      <c r="B656" s="20" t="s">
        <v>139</v>
      </c>
      <c r="C656" s="20" t="s">
        <v>596</v>
      </c>
      <c r="D656" s="20">
        <v>302</v>
      </c>
      <c r="E656" s="20">
        <v>35715790514</v>
      </c>
      <c r="F656" s="24">
        <f t="shared" si="10"/>
        <v>2.2322369071249999</v>
      </c>
      <c r="G656" s="20" t="s">
        <v>16</v>
      </c>
      <c r="H656" s="20" t="s">
        <v>593</v>
      </c>
      <c r="I656" s="20" t="s">
        <v>141</v>
      </c>
      <c r="J656" s="20">
        <v>11471764162</v>
      </c>
      <c r="K656" s="20" t="s">
        <v>142</v>
      </c>
      <c r="L656" s="20" t="s">
        <v>143</v>
      </c>
      <c r="M656" s="20" t="s">
        <v>144</v>
      </c>
      <c r="N656" s="20" t="s">
        <v>183</v>
      </c>
      <c r="O656" s="20" t="s">
        <v>146</v>
      </c>
      <c r="P656" s="20" t="s">
        <v>594</v>
      </c>
      <c r="Q656" s="20" t="s">
        <v>25</v>
      </c>
      <c r="R656" s="20" t="s">
        <v>2228</v>
      </c>
      <c r="S656" s="20" t="s">
        <v>541</v>
      </c>
      <c r="T656" s="20" t="s">
        <v>97</v>
      </c>
      <c r="U656" s="20" t="s">
        <v>595</v>
      </c>
      <c r="V656" s="20" t="s">
        <v>151</v>
      </c>
      <c r="W656" s="20" t="s">
        <v>178</v>
      </c>
      <c r="X656" s="20" t="s">
        <v>153</v>
      </c>
      <c r="Y656" s="20" t="s">
        <v>543</v>
      </c>
      <c r="Z656" s="20" t="s">
        <v>155</v>
      </c>
      <c r="AA656" s="20" t="s">
        <v>544</v>
      </c>
      <c r="AB656" s="20" t="s">
        <v>158</v>
      </c>
      <c r="AC656" s="20" t="s">
        <v>546</v>
      </c>
      <c r="AF656" s="20" t="s">
        <v>547</v>
      </c>
      <c r="AJ656" s="20">
        <v>2210</v>
      </c>
    </row>
    <row r="657" spans="1:36" s="20" customFormat="1" x14ac:dyDescent="0.2">
      <c r="A657" s="20" t="s">
        <v>602</v>
      </c>
      <c r="B657" s="20" t="s">
        <v>139</v>
      </c>
      <c r="C657" s="20" t="s">
        <v>607</v>
      </c>
      <c r="D657" s="20">
        <v>302</v>
      </c>
      <c r="E657" s="20">
        <v>84210739718</v>
      </c>
      <c r="F657" s="24">
        <f t="shared" si="10"/>
        <v>5.263171232375</v>
      </c>
      <c r="G657" s="20" t="s">
        <v>16</v>
      </c>
      <c r="H657" s="20" t="s">
        <v>603</v>
      </c>
      <c r="I657" s="20" t="s">
        <v>141</v>
      </c>
      <c r="J657" s="20">
        <v>26882040341</v>
      </c>
      <c r="K657" s="20" t="s">
        <v>142</v>
      </c>
      <c r="L657" s="20" t="s">
        <v>143</v>
      </c>
      <c r="M657" s="20" t="s">
        <v>167</v>
      </c>
      <c r="N657" s="20" t="s">
        <v>191</v>
      </c>
      <c r="O657" s="20" t="s">
        <v>146</v>
      </c>
      <c r="P657" s="20" t="s">
        <v>604</v>
      </c>
      <c r="Q657" s="20" t="s">
        <v>25</v>
      </c>
      <c r="R657" s="20" t="s">
        <v>2228</v>
      </c>
      <c r="S657" s="20" t="s">
        <v>541</v>
      </c>
      <c r="T657" s="20" t="s">
        <v>97</v>
      </c>
      <c r="U657" s="20" t="s">
        <v>605</v>
      </c>
      <c r="V657" s="20" t="s">
        <v>151</v>
      </c>
      <c r="W657" s="20" t="s">
        <v>178</v>
      </c>
      <c r="X657" s="20" t="s">
        <v>153</v>
      </c>
      <c r="Y657" s="20" t="s">
        <v>543</v>
      </c>
      <c r="Z657" s="20" t="s">
        <v>155</v>
      </c>
      <c r="AA657" s="20" t="s">
        <v>606</v>
      </c>
      <c r="AB657" s="20" t="s">
        <v>158</v>
      </c>
      <c r="AC657" s="20" t="s">
        <v>546</v>
      </c>
      <c r="AF657" s="20" t="s">
        <v>547</v>
      </c>
      <c r="AJ657" s="20">
        <v>2181</v>
      </c>
    </row>
    <row r="658" spans="1:36" s="20" customFormat="1" x14ac:dyDescent="0.2">
      <c r="A658" s="20" t="s">
        <v>538</v>
      </c>
      <c r="B658" s="20" t="s">
        <v>139</v>
      </c>
      <c r="C658" s="20" t="s">
        <v>545</v>
      </c>
      <c r="D658" s="20">
        <v>302</v>
      </c>
      <c r="E658" s="20">
        <v>73068604040</v>
      </c>
      <c r="F658" s="24">
        <f t="shared" si="10"/>
        <v>4.5667877524999998</v>
      </c>
      <c r="G658" s="20" t="s">
        <v>16</v>
      </c>
      <c r="H658" s="20" t="s">
        <v>539</v>
      </c>
      <c r="I658" s="20" t="s">
        <v>141</v>
      </c>
      <c r="J658" s="20">
        <v>23071390676</v>
      </c>
      <c r="K658" s="20" t="s">
        <v>142</v>
      </c>
      <c r="L658" s="20" t="s">
        <v>143</v>
      </c>
      <c r="M658" s="20" t="s">
        <v>144</v>
      </c>
      <c r="N658" s="20" t="s">
        <v>162</v>
      </c>
      <c r="O658" s="20" t="s">
        <v>184</v>
      </c>
      <c r="P658" s="20" t="s">
        <v>540</v>
      </c>
      <c r="Q658" s="20" t="s">
        <v>25</v>
      </c>
      <c r="R658" s="20" t="s">
        <v>2228</v>
      </c>
      <c r="S658" s="20" t="s">
        <v>541</v>
      </c>
      <c r="T658" s="20" t="s">
        <v>97</v>
      </c>
      <c r="U658" s="20" t="s">
        <v>542</v>
      </c>
      <c r="V658" s="20" t="s">
        <v>151</v>
      </c>
      <c r="W658" s="20" t="s">
        <v>178</v>
      </c>
      <c r="X658" s="20" t="s">
        <v>153</v>
      </c>
      <c r="Y658" s="20" t="s">
        <v>543</v>
      </c>
      <c r="Z658" s="20" t="s">
        <v>155</v>
      </c>
      <c r="AA658" s="20" t="s">
        <v>544</v>
      </c>
      <c r="AB658" s="20" t="s">
        <v>158</v>
      </c>
      <c r="AC658" s="20" t="s">
        <v>546</v>
      </c>
      <c r="AF658" s="20" t="s">
        <v>547</v>
      </c>
      <c r="AJ658" s="20">
        <v>2067</v>
      </c>
    </row>
    <row r="659" spans="1:36" x14ac:dyDescent="0.2">
      <c r="A659" t="s">
        <v>102</v>
      </c>
      <c r="B659" t="s">
        <v>2227</v>
      </c>
      <c r="C659" t="s">
        <v>180</v>
      </c>
      <c r="D659">
        <v>308</v>
      </c>
      <c r="E659">
        <v>25644003924</v>
      </c>
      <c r="F659" s="23">
        <f t="shared" ref="F659:F669" si="11">E659/16000000000</f>
        <v>1.60275024525</v>
      </c>
      <c r="G659" t="s">
        <v>16</v>
      </c>
      <c r="H659" t="s">
        <v>171</v>
      </c>
      <c r="I659" t="s">
        <v>141</v>
      </c>
      <c r="J659">
        <v>9546392174</v>
      </c>
      <c r="K659" t="s">
        <v>172</v>
      </c>
      <c r="L659" t="s">
        <v>143</v>
      </c>
      <c r="M659" t="s">
        <v>167</v>
      </c>
      <c r="N659" t="s">
        <v>216</v>
      </c>
      <c r="O659" t="s">
        <v>146</v>
      </c>
      <c r="P659" t="s">
        <v>197</v>
      </c>
      <c r="Q659" t="s">
        <v>65</v>
      </c>
      <c r="R659" t="s">
        <v>176</v>
      </c>
      <c r="S659" t="s">
        <v>65</v>
      </c>
      <c r="T659" t="s">
        <v>97</v>
      </c>
      <c r="U659" t="s">
        <v>198</v>
      </c>
      <c r="V659" t="s">
        <v>151</v>
      </c>
      <c r="W659" t="s">
        <v>178</v>
      </c>
      <c r="X659" t="s">
        <v>153</v>
      </c>
      <c r="Y659" t="s">
        <v>179</v>
      </c>
      <c r="Z659" t="s">
        <v>155</v>
      </c>
      <c r="AA659" t="s">
        <v>156</v>
      </c>
      <c r="AB659" t="s">
        <v>158</v>
      </c>
      <c r="AC659" t="s">
        <v>159</v>
      </c>
      <c r="AD659" t="s">
        <v>63</v>
      </c>
      <c r="AF659" t="s">
        <v>181</v>
      </c>
    </row>
    <row r="660" spans="1:36" x14ac:dyDescent="0.2">
      <c r="A660" t="s">
        <v>103</v>
      </c>
      <c r="B660" t="s">
        <v>2227</v>
      </c>
      <c r="C660" t="s">
        <v>180</v>
      </c>
      <c r="D660">
        <v>308</v>
      </c>
      <c r="E660">
        <v>25111734340</v>
      </c>
      <c r="F660" s="23">
        <f t="shared" si="11"/>
        <v>1.5694833962500001</v>
      </c>
      <c r="G660" t="s">
        <v>16</v>
      </c>
      <c r="H660" t="s">
        <v>171</v>
      </c>
      <c r="I660" t="s">
        <v>141</v>
      </c>
      <c r="J660">
        <v>9364316723</v>
      </c>
      <c r="K660" t="s">
        <v>172</v>
      </c>
      <c r="L660" t="s">
        <v>143</v>
      </c>
      <c r="M660" t="s">
        <v>167</v>
      </c>
      <c r="N660" t="s">
        <v>145</v>
      </c>
      <c r="O660" t="s">
        <v>146</v>
      </c>
      <c r="P660" t="s">
        <v>197</v>
      </c>
      <c r="Q660" t="s">
        <v>65</v>
      </c>
      <c r="R660" t="s">
        <v>176</v>
      </c>
      <c r="S660" t="s">
        <v>65</v>
      </c>
      <c r="T660" t="s">
        <v>97</v>
      </c>
      <c r="U660" t="s">
        <v>198</v>
      </c>
      <c r="V660" t="s">
        <v>151</v>
      </c>
      <c r="W660" t="s">
        <v>178</v>
      </c>
      <c r="X660" t="s">
        <v>153</v>
      </c>
      <c r="Y660" t="s">
        <v>179</v>
      </c>
      <c r="Z660" t="s">
        <v>155</v>
      </c>
      <c r="AA660" t="s">
        <v>156</v>
      </c>
      <c r="AB660" t="s">
        <v>158</v>
      </c>
      <c r="AC660" t="s">
        <v>159</v>
      </c>
      <c r="AD660" t="s">
        <v>63</v>
      </c>
      <c r="AF660" t="s">
        <v>181</v>
      </c>
    </row>
    <row r="661" spans="1:36" x14ac:dyDescent="0.2">
      <c r="A661" t="s">
        <v>104</v>
      </c>
      <c r="B661" t="s">
        <v>2227</v>
      </c>
      <c r="C661" t="s">
        <v>180</v>
      </c>
      <c r="D661">
        <v>308</v>
      </c>
      <c r="E661">
        <v>25880274112</v>
      </c>
      <c r="F661" s="23">
        <f t="shared" si="11"/>
        <v>1.6175171319999999</v>
      </c>
      <c r="G661" t="s">
        <v>16</v>
      </c>
      <c r="H661" t="s">
        <v>171</v>
      </c>
      <c r="I661" t="s">
        <v>141</v>
      </c>
      <c r="J661">
        <v>9692321613</v>
      </c>
      <c r="K661" t="s">
        <v>172</v>
      </c>
      <c r="L661" t="s">
        <v>143</v>
      </c>
      <c r="M661" t="s">
        <v>167</v>
      </c>
      <c r="N661" t="s">
        <v>145</v>
      </c>
      <c r="O661" t="s">
        <v>146</v>
      </c>
      <c r="P661" t="s">
        <v>197</v>
      </c>
      <c r="Q661" t="s">
        <v>65</v>
      </c>
      <c r="R661" t="s">
        <v>176</v>
      </c>
      <c r="S661" t="s">
        <v>65</v>
      </c>
      <c r="T661" t="s">
        <v>97</v>
      </c>
      <c r="U661" t="s">
        <v>198</v>
      </c>
      <c r="V661" t="s">
        <v>151</v>
      </c>
      <c r="W661" t="s">
        <v>178</v>
      </c>
      <c r="X661" t="s">
        <v>153</v>
      </c>
      <c r="Y661" t="s">
        <v>179</v>
      </c>
      <c r="Z661" t="s">
        <v>155</v>
      </c>
      <c r="AA661" t="s">
        <v>156</v>
      </c>
      <c r="AB661" t="s">
        <v>158</v>
      </c>
      <c r="AC661" t="s">
        <v>159</v>
      </c>
      <c r="AD661" t="s">
        <v>63</v>
      </c>
      <c r="AF661" t="s">
        <v>181</v>
      </c>
    </row>
    <row r="662" spans="1:36" x14ac:dyDescent="0.2">
      <c r="A662" t="s">
        <v>99</v>
      </c>
      <c r="B662" t="s">
        <v>2227</v>
      </c>
      <c r="C662" t="s">
        <v>180</v>
      </c>
      <c r="D662">
        <v>308</v>
      </c>
      <c r="E662">
        <v>26612784044</v>
      </c>
      <c r="F662" s="23">
        <f t="shared" si="11"/>
        <v>1.6632990027500001</v>
      </c>
      <c r="G662" t="s">
        <v>16</v>
      </c>
      <c r="H662" t="s">
        <v>171</v>
      </c>
      <c r="I662" t="s">
        <v>141</v>
      </c>
      <c r="J662">
        <v>9904819030</v>
      </c>
      <c r="K662" t="s">
        <v>172</v>
      </c>
      <c r="L662" t="s">
        <v>143</v>
      </c>
      <c r="M662" t="s">
        <v>144</v>
      </c>
      <c r="N662" t="s">
        <v>162</v>
      </c>
      <c r="O662" t="s">
        <v>184</v>
      </c>
      <c r="P662" t="s">
        <v>217</v>
      </c>
      <c r="Q662" t="s">
        <v>65</v>
      </c>
      <c r="R662" t="s">
        <v>176</v>
      </c>
      <c r="S662" t="s">
        <v>65</v>
      </c>
      <c r="T662" t="s">
        <v>97</v>
      </c>
      <c r="U662" t="s">
        <v>218</v>
      </c>
      <c r="V662" t="s">
        <v>151</v>
      </c>
      <c r="W662" t="s">
        <v>178</v>
      </c>
      <c r="X662" t="s">
        <v>153</v>
      </c>
      <c r="Y662" t="s">
        <v>179</v>
      </c>
      <c r="Z662" t="s">
        <v>155</v>
      </c>
      <c r="AA662" t="s">
        <v>156</v>
      </c>
      <c r="AB662" t="s">
        <v>158</v>
      </c>
      <c r="AC662" t="s">
        <v>159</v>
      </c>
      <c r="AD662" t="s">
        <v>63</v>
      </c>
      <c r="AF662" t="s">
        <v>181</v>
      </c>
    </row>
    <row r="663" spans="1:36" x14ac:dyDescent="0.2">
      <c r="A663" t="s">
        <v>98</v>
      </c>
      <c r="B663" t="s">
        <v>2227</v>
      </c>
      <c r="C663" t="s">
        <v>180</v>
      </c>
      <c r="D663">
        <v>308</v>
      </c>
      <c r="E663">
        <v>26075867048</v>
      </c>
      <c r="F663" s="23">
        <f t="shared" si="11"/>
        <v>1.6297416905</v>
      </c>
      <c r="G663" t="s">
        <v>16</v>
      </c>
      <c r="H663" t="s">
        <v>171</v>
      </c>
      <c r="I663" t="s">
        <v>141</v>
      </c>
      <c r="J663">
        <v>9723215403</v>
      </c>
      <c r="K663" t="s">
        <v>172</v>
      </c>
      <c r="L663" t="s">
        <v>143</v>
      </c>
      <c r="M663" t="s">
        <v>144</v>
      </c>
      <c r="N663" t="s">
        <v>162</v>
      </c>
      <c r="O663" t="s">
        <v>184</v>
      </c>
      <c r="P663" t="s">
        <v>217</v>
      </c>
      <c r="Q663" t="s">
        <v>65</v>
      </c>
      <c r="R663" t="s">
        <v>176</v>
      </c>
      <c r="S663" t="s">
        <v>65</v>
      </c>
      <c r="T663" t="s">
        <v>97</v>
      </c>
      <c r="U663" t="s">
        <v>218</v>
      </c>
      <c r="V663" t="s">
        <v>151</v>
      </c>
      <c r="W663" t="s">
        <v>178</v>
      </c>
      <c r="X663" t="s">
        <v>153</v>
      </c>
      <c r="Y663" t="s">
        <v>179</v>
      </c>
      <c r="Z663" t="s">
        <v>155</v>
      </c>
      <c r="AA663" t="s">
        <v>156</v>
      </c>
      <c r="AB663" t="s">
        <v>158</v>
      </c>
      <c r="AC663" t="s">
        <v>159</v>
      </c>
      <c r="AD663" t="s">
        <v>63</v>
      </c>
      <c r="AF663" t="s">
        <v>181</v>
      </c>
    </row>
    <row r="664" spans="1:36" x14ac:dyDescent="0.2">
      <c r="A664" t="s">
        <v>96</v>
      </c>
      <c r="B664" t="s">
        <v>2227</v>
      </c>
      <c r="C664" t="s">
        <v>180</v>
      </c>
      <c r="D664">
        <v>308</v>
      </c>
      <c r="E664">
        <v>26700790732</v>
      </c>
      <c r="F664" s="23">
        <f t="shared" si="11"/>
        <v>1.6687994207500001</v>
      </c>
      <c r="G664" t="s">
        <v>16</v>
      </c>
      <c r="H664" t="s">
        <v>171</v>
      </c>
      <c r="I664" t="s">
        <v>141</v>
      </c>
      <c r="J664">
        <v>9998090543</v>
      </c>
      <c r="K664" t="s">
        <v>172</v>
      </c>
      <c r="L664" t="s">
        <v>143</v>
      </c>
      <c r="M664" t="s">
        <v>144</v>
      </c>
      <c r="N664" t="s">
        <v>162</v>
      </c>
      <c r="O664" t="s">
        <v>146</v>
      </c>
      <c r="P664" t="s">
        <v>217</v>
      </c>
      <c r="Q664" t="s">
        <v>65</v>
      </c>
      <c r="R664" t="s">
        <v>176</v>
      </c>
      <c r="S664" t="s">
        <v>65</v>
      </c>
      <c r="T664" t="s">
        <v>97</v>
      </c>
      <c r="U664" t="s">
        <v>218</v>
      </c>
      <c r="V664" t="s">
        <v>151</v>
      </c>
      <c r="W664" t="s">
        <v>178</v>
      </c>
      <c r="X664" t="s">
        <v>153</v>
      </c>
      <c r="Y664" t="s">
        <v>179</v>
      </c>
      <c r="Z664" t="s">
        <v>155</v>
      </c>
      <c r="AA664" t="s">
        <v>156</v>
      </c>
      <c r="AB664" t="s">
        <v>158</v>
      </c>
      <c r="AC664" t="s">
        <v>159</v>
      </c>
      <c r="AD664" t="s">
        <v>63</v>
      </c>
      <c r="AF664" t="s">
        <v>181</v>
      </c>
    </row>
    <row r="665" spans="1:36" x14ac:dyDescent="0.2">
      <c r="A665" t="s">
        <v>622</v>
      </c>
      <c r="B665" t="s">
        <v>139</v>
      </c>
      <c r="C665" t="s">
        <v>69</v>
      </c>
      <c r="D665">
        <v>258</v>
      </c>
      <c r="E665">
        <v>3032908164</v>
      </c>
      <c r="F665" s="23">
        <f t="shared" si="11"/>
        <v>0.18955676025000001</v>
      </c>
      <c r="G665" t="s">
        <v>16</v>
      </c>
      <c r="H665" t="s">
        <v>619</v>
      </c>
      <c r="I665" t="s">
        <v>141</v>
      </c>
      <c r="J665">
        <v>1884362406</v>
      </c>
      <c r="K665" t="s">
        <v>142</v>
      </c>
      <c r="L665" t="s">
        <v>143</v>
      </c>
      <c r="M665" t="s">
        <v>144</v>
      </c>
      <c r="N665" t="s">
        <v>162</v>
      </c>
      <c r="O665" t="s">
        <v>174</v>
      </c>
      <c r="P665" t="s">
        <v>623</v>
      </c>
      <c r="Q665" t="s">
        <v>25</v>
      </c>
      <c r="R665" t="s">
        <v>2228</v>
      </c>
      <c r="S665" t="s">
        <v>148</v>
      </c>
      <c r="T665" t="s">
        <v>149</v>
      </c>
      <c r="U665" t="s">
        <v>624</v>
      </c>
      <c r="V665" t="s">
        <v>151</v>
      </c>
      <c r="W665" t="s">
        <v>152</v>
      </c>
      <c r="X665" t="s">
        <v>153</v>
      </c>
      <c r="Y665" t="s">
        <v>179</v>
      </c>
      <c r="Z665" t="s">
        <v>155</v>
      </c>
      <c r="AA665" t="s">
        <v>156</v>
      </c>
      <c r="AB665" t="s">
        <v>158</v>
      </c>
      <c r="AC665" t="s">
        <v>159</v>
      </c>
      <c r="AD665" t="s">
        <v>69</v>
      </c>
      <c r="AE665" t="s">
        <v>160</v>
      </c>
    </row>
    <row r="666" spans="1:36" x14ac:dyDescent="0.2">
      <c r="A666" t="s">
        <v>905</v>
      </c>
      <c r="B666" t="s">
        <v>139</v>
      </c>
      <c r="C666" t="s">
        <v>85</v>
      </c>
      <c r="D666">
        <v>258</v>
      </c>
      <c r="E666">
        <v>1836148848</v>
      </c>
      <c r="F666" s="23">
        <f t="shared" si="11"/>
        <v>0.11475930299999999</v>
      </c>
      <c r="G666" t="s">
        <v>16</v>
      </c>
      <c r="H666" t="s">
        <v>839</v>
      </c>
      <c r="I666" t="s">
        <v>141</v>
      </c>
      <c r="J666">
        <v>1136693522</v>
      </c>
      <c r="K666" t="s">
        <v>142</v>
      </c>
      <c r="L666" t="s">
        <v>143</v>
      </c>
      <c r="M666" t="s">
        <v>167</v>
      </c>
      <c r="N666" t="s">
        <v>145</v>
      </c>
      <c r="O666" t="s">
        <v>146</v>
      </c>
      <c r="P666" t="s">
        <v>906</v>
      </c>
      <c r="Q666" t="s">
        <v>25</v>
      </c>
      <c r="R666" t="s">
        <v>2228</v>
      </c>
      <c r="S666" t="s">
        <v>148</v>
      </c>
      <c r="T666" t="s">
        <v>149</v>
      </c>
      <c r="U666" t="s">
        <v>907</v>
      </c>
      <c r="V666" t="s">
        <v>151</v>
      </c>
      <c r="W666" t="s">
        <v>152</v>
      </c>
      <c r="X666" t="s">
        <v>153</v>
      </c>
      <c r="Y666" t="s">
        <v>179</v>
      </c>
      <c r="Z666" t="s">
        <v>155</v>
      </c>
      <c r="AA666" t="s">
        <v>156</v>
      </c>
      <c r="AB666" t="s">
        <v>158</v>
      </c>
      <c r="AC666" t="s">
        <v>159</v>
      </c>
      <c r="AD666" t="s">
        <v>85</v>
      </c>
      <c r="AE666" t="s">
        <v>160</v>
      </c>
    </row>
    <row r="667" spans="1:36" x14ac:dyDescent="0.2">
      <c r="A667" t="s">
        <v>1831</v>
      </c>
      <c r="B667" t="s">
        <v>139</v>
      </c>
      <c r="C667" t="s">
        <v>23</v>
      </c>
      <c r="D667">
        <v>297</v>
      </c>
      <c r="E667">
        <v>50434430556</v>
      </c>
      <c r="F667" s="23">
        <f t="shared" si="11"/>
        <v>3.1521519097500001</v>
      </c>
      <c r="G667" t="s">
        <v>16</v>
      </c>
      <c r="H667" t="s">
        <v>1582</v>
      </c>
      <c r="I667" t="s">
        <v>141</v>
      </c>
      <c r="J667">
        <v>22710899059</v>
      </c>
      <c r="K667" t="s">
        <v>142</v>
      </c>
      <c r="L667" t="s">
        <v>143</v>
      </c>
      <c r="M667" t="s">
        <v>167</v>
      </c>
      <c r="N667" t="s">
        <v>145</v>
      </c>
      <c r="O667" t="s">
        <v>184</v>
      </c>
      <c r="P667" t="s">
        <v>1832</v>
      </c>
      <c r="Q667" t="s">
        <v>25</v>
      </c>
      <c r="R667" t="s">
        <v>2228</v>
      </c>
      <c r="S667" t="s">
        <v>148</v>
      </c>
      <c r="T667" t="s">
        <v>149</v>
      </c>
      <c r="U667" t="s">
        <v>1833</v>
      </c>
      <c r="V667" t="s">
        <v>151</v>
      </c>
      <c r="W667" t="s">
        <v>152</v>
      </c>
      <c r="X667" t="s">
        <v>153</v>
      </c>
      <c r="Y667" t="s">
        <v>179</v>
      </c>
      <c r="Z667" t="s">
        <v>155</v>
      </c>
      <c r="AA667" t="s">
        <v>156</v>
      </c>
      <c r="AB667" t="s">
        <v>158</v>
      </c>
      <c r="AC667" t="s">
        <v>159</v>
      </c>
      <c r="AD667" t="s">
        <v>23</v>
      </c>
      <c r="AE667" t="s">
        <v>160</v>
      </c>
    </row>
    <row r="668" spans="1:36" x14ac:dyDescent="0.2">
      <c r="A668" t="s">
        <v>802</v>
      </c>
      <c r="B668" t="s">
        <v>139</v>
      </c>
      <c r="C668" t="s">
        <v>69</v>
      </c>
      <c r="D668">
        <v>258</v>
      </c>
      <c r="E668">
        <v>2372716350</v>
      </c>
      <c r="F668" s="23">
        <f t="shared" si="11"/>
        <v>0.14829477187500001</v>
      </c>
      <c r="G668" t="s">
        <v>16</v>
      </c>
      <c r="H668" t="s">
        <v>619</v>
      </c>
      <c r="I668" t="s">
        <v>141</v>
      </c>
      <c r="J668">
        <v>1463865194</v>
      </c>
      <c r="K668" t="s">
        <v>142</v>
      </c>
      <c r="L668" t="s">
        <v>143</v>
      </c>
      <c r="M668" t="s">
        <v>167</v>
      </c>
      <c r="N668" t="s">
        <v>183</v>
      </c>
      <c r="O668" t="s">
        <v>174</v>
      </c>
      <c r="P668" t="s">
        <v>803</v>
      </c>
      <c r="Q668" t="s">
        <v>25</v>
      </c>
      <c r="R668" t="s">
        <v>2228</v>
      </c>
      <c r="S668" t="s">
        <v>148</v>
      </c>
      <c r="T668" t="s">
        <v>149</v>
      </c>
      <c r="U668" t="s">
        <v>804</v>
      </c>
      <c r="V668" t="s">
        <v>151</v>
      </c>
      <c r="W668" t="s">
        <v>152</v>
      </c>
      <c r="X668" t="s">
        <v>153</v>
      </c>
      <c r="Y668" t="s">
        <v>179</v>
      </c>
      <c r="Z668" t="s">
        <v>155</v>
      </c>
      <c r="AA668" t="s">
        <v>156</v>
      </c>
      <c r="AB668" t="s">
        <v>158</v>
      </c>
      <c r="AC668" t="s">
        <v>159</v>
      </c>
      <c r="AD668" t="s">
        <v>69</v>
      </c>
      <c r="AE668" t="s">
        <v>160</v>
      </c>
    </row>
    <row r="669" spans="1:36" x14ac:dyDescent="0.2">
      <c r="A669" t="s">
        <v>700</v>
      </c>
      <c r="B669" t="s">
        <v>139</v>
      </c>
      <c r="C669" t="s">
        <v>69</v>
      </c>
      <c r="D669">
        <v>258</v>
      </c>
      <c r="E669">
        <v>2912020200</v>
      </c>
      <c r="F669" s="23">
        <f t="shared" si="11"/>
        <v>0.18200126250000001</v>
      </c>
      <c r="G669" t="s">
        <v>16</v>
      </c>
      <c r="H669" t="s">
        <v>619</v>
      </c>
      <c r="I669" t="s">
        <v>141</v>
      </c>
      <c r="J669">
        <v>1812076833</v>
      </c>
      <c r="K669" t="s">
        <v>142</v>
      </c>
      <c r="L669" t="s">
        <v>143</v>
      </c>
      <c r="M669" t="s">
        <v>144</v>
      </c>
      <c r="N669" t="s">
        <v>183</v>
      </c>
      <c r="O669" t="s">
        <v>174</v>
      </c>
      <c r="P669" t="s">
        <v>701</v>
      </c>
      <c r="Q669" t="s">
        <v>25</v>
      </c>
      <c r="R669" t="s">
        <v>2228</v>
      </c>
      <c r="S669" t="s">
        <v>148</v>
      </c>
      <c r="T669" t="s">
        <v>149</v>
      </c>
      <c r="U669" t="s">
        <v>702</v>
      </c>
      <c r="V669" t="s">
        <v>151</v>
      </c>
      <c r="W669" t="s">
        <v>152</v>
      </c>
      <c r="X669" t="s">
        <v>153</v>
      </c>
      <c r="Y669" t="s">
        <v>179</v>
      </c>
      <c r="Z669" t="s">
        <v>155</v>
      </c>
      <c r="AA669" t="s">
        <v>156</v>
      </c>
      <c r="AB669" t="s">
        <v>158</v>
      </c>
      <c r="AC669" t="s">
        <v>159</v>
      </c>
      <c r="AD669" t="s">
        <v>69</v>
      </c>
      <c r="AE669" t="s">
        <v>160</v>
      </c>
    </row>
    <row r="673" spans="6:6" x14ac:dyDescent="0.2">
      <c r="F673" s="22">
        <f>F658+F657+F655</f>
        <v>14.139800343125</v>
      </c>
    </row>
  </sheetData>
  <autoFilter ref="A1:AJ669" xr:uid="{B8F79E5B-1344-134A-9EDD-B3757C05D8A6}">
    <sortState xmlns:xlrd2="http://schemas.microsoft.com/office/spreadsheetml/2017/richdata2" ref="A642:AJ658">
      <sortCondition descending="1" ref="C1:C66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69F50-D264-D74A-9403-3028795A9B8E}">
  <dimension ref="A1:AI34"/>
  <sheetViews>
    <sheetView workbookViewId="0">
      <selection activeCell="Y22" sqref="Y22"/>
    </sheetView>
  </sheetViews>
  <sheetFormatPr baseColWidth="10" defaultRowHeight="16" x14ac:dyDescent="0.2"/>
  <cols>
    <col min="1" max="1" width="15.1640625" customWidth="1"/>
    <col min="2" max="2" width="11.83203125" customWidth="1"/>
    <col min="3" max="3" width="12.5" style="19" customWidth="1"/>
    <col min="4" max="4" width="12.1640625" bestFit="1" customWidth="1"/>
    <col min="5" max="5" width="12.1640625" customWidth="1"/>
    <col min="8" max="8" width="18.6640625" style="19" bestFit="1" customWidth="1"/>
    <col min="9" max="9" width="7.5" style="19" bestFit="1" customWidth="1"/>
    <col min="23" max="23" width="13.1640625" bestFit="1" customWidth="1"/>
    <col min="24" max="24" width="14.6640625" bestFit="1" customWidth="1"/>
  </cols>
  <sheetData>
    <row r="1" spans="1:35" x14ac:dyDescent="0.2">
      <c r="A1" t="s">
        <v>107</v>
      </c>
      <c r="B1" t="s">
        <v>108</v>
      </c>
      <c r="C1" s="19" t="s">
        <v>109</v>
      </c>
      <c r="D1" t="s">
        <v>110</v>
      </c>
      <c r="E1" t="s">
        <v>2226</v>
      </c>
      <c r="F1" t="s">
        <v>111</v>
      </c>
      <c r="G1" t="s">
        <v>112</v>
      </c>
      <c r="H1" s="19" t="s">
        <v>114</v>
      </c>
      <c r="I1" s="19" t="s">
        <v>2215</v>
      </c>
      <c r="J1" t="s">
        <v>115</v>
      </c>
      <c r="K1" t="s">
        <v>116</v>
      </c>
      <c r="L1" t="s">
        <v>2717</v>
      </c>
      <c r="M1" t="s">
        <v>117</v>
      </c>
      <c r="N1" t="s">
        <v>118</v>
      </c>
      <c r="O1" t="s">
        <v>119</v>
      </c>
      <c r="P1" t="s">
        <v>137</v>
      </c>
      <c r="Q1" t="s">
        <v>2216</v>
      </c>
      <c r="R1" t="s">
        <v>2713</v>
      </c>
      <c r="S1" t="s">
        <v>2218</v>
      </c>
      <c r="T1" t="s">
        <v>2714</v>
      </c>
      <c r="U1" t="s">
        <v>120</v>
      </c>
      <c r="V1" t="s">
        <v>3565</v>
      </c>
      <c r="W1" t="s">
        <v>124</v>
      </c>
      <c r="X1" t="s">
        <v>125</v>
      </c>
      <c r="Y1" t="s">
        <v>126</v>
      </c>
      <c r="Z1" t="s">
        <v>127</v>
      </c>
      <c r="AA1" t="s">
        <v>128</v>
      </c>
      <c r="AB1" t="s">
        <v>2220</v>
      </c>
      <c r="AC1" t="s">
        <v>129</v>
      </c>
      <c r="AD1" t="s">
        <v>130</v>
      </c>
      <c r="AE1" t="s">
        <v>131</v>
      </c>
      <c r="AF1" t="s">
        <v>132</v>
      </c>
      <c r="AG1" t="s">
        <v>2221</v>
      </c>
      <c r="AH1" t="s">
        <v>133</v>
      </c>
      <c r="AI1" t="s">
        <v>134</v>
      </c>
    </row>
    <row r="2" spans="1:35" x14ac:dyDescent="0.2">
      <c r="A2" t="s">
        <v>3544</v>
      </c>
      <c r="B2" t="s">
        <v>139</v>
      </c>
      <c r="C2" s="19">
        <v>150</v>
      </c>
      <c r="D2">
        <v>147716347800</v>
      </c>
      <c r="E2">
        <f t="shared" ref="E2:E18" si="0">D2/16000000000</f>
        <v>9.2322717374999996</v>
      </c>
      <c r="F2" t="s">
        <v>3545</v>
      </c>
      <c r="G2" t="s">
        <v>3546</v>
      </c>
      <c r="H2" s="19">
        <v>103674595630</v>
      </c>
      <c r="I2" s="19">
        <f t="shared" ref="I2:I18" si="1">H2/1000000000</f>
        <v>103.67459563</v>
      </c>
      <c r="J2" t="s">
        <v>2222</v>
      </c>
      <c r="K2" t="s">
        <v>143</v>
      </c>
      <c r="L2" t="s">
        <v>3547</v>
      </c>
      <c r="M2" t="s">
        <v>144</v>
      </c>
      <c r="N2" t="s">
        <v>162</v>
      </c>
      <c r="O2" t="s">
        <v>163</v>
      </c>
      <c r="P2" t="s">
        <v>2223</v>
      </c>
      <c r="Q2" s="25">
        <v>44384</v>
      </c>
      <c r="R2" s="25">
        <v>44384</v>
      </c>
      <c r="S2" s="25">
        <v>44384</v>
      </c>
      <c r="T2" s="25">
        <v>44384</v>
      </c>
      <c r="U2" t="s">
        <v>3566</v>
      </c>
      <c r="V2" t="s">
        <v>3567</v>
      </c>
      <c r="W2" t="s">
        <v>3568</v>
      </c>
      <c r="X2" t="s">
        <v>3569</v>
      </c>
      <c r="Y2" t="s">
        <v>151</v>
      </c>
      <c r="Z2" t="s">
        <v>3570</v>
      </c>
      <c r="AA2" t="s">
        <v>153</v>
      </c>
      <c r="AB2">
        <v>2497548</v>
      </c>
      <c r="AC2" t="s">
        <v>179</v>
      </c>
      <c r="AD2" t="s">
        <v>3571</v>
      </c>
      <c r="AE2" t="s">
        <v>3572</v>
      </c>
      <c r="AF2">
        <v>2497548</v>
      </c>
      <c r="AG2" t="s">
        <v>3573</v>
      </c>
      <c r="AH2" t="s">
        <v>3574</v>
      </c>
      <c r="AI2" t="s">
        <v>159</v>
      </c>
    </row>
    <row r="3" spans="1:35" s="50" customFormat="1" x14ac:dyDescent="0.2">
      <c r="A3" s="46" t="s">
        <v>3548</v>
      </c>
      <c r="B3" s="46" t="s">
        <v>139</v>
      </c>
      <c r="C3" s="47">
        <v>21704</v>
      </c>
      <c r="D3" s="46">
        <v>20402623376</v>
      </c>
      <c r="E3" s="46">
        <f t="shared" si="0"/>
        <v>1.2751639610000001</v>
      </c>
      <c r="F3" s="46" t="s">
        <v>3545</v>
      </c>
      <c r="G3" s="46" t="s">
        <v>3549</v>
      </c>
      <c r="H3" s="47">
        <v>17307570040</v>
      </c>
      <c r="I3" s="48">
        <f t="shared" si="1"/>
        <v>17.307570040000002</v>
      </c>
      <c r="J3" s="46" t="s">
        <v>2222</v>
      </c>
      <c r="K3" s="46" t="s">
        <v>143</v>
      </c>
      <c r="L3" s="46" t="s">
        <v>3547</v>
      </c>
      <c r="M3" s="46" t="s">
        <v>144</v>
      </c>
      <c r="N3" s="46" t="s">
        <v>216</v>
      </c>
      <c r="O3" s="46" t="s">
        <v>209</v>
      </c>
      <c r="P3" s="46" t="s">
        <v>2223</v>
      </c>
      <c r="Q3" s="49">
        <v>44384</v>
      </c>
      <c r="R3" s="49">
        <v>44384</v>
      </c>
      <c r="S3" s="49">
        <v>44384</v>
      </c>
      <c r="T3" s="49">
        <v>44384</v>
      </c>
      <c r="U3" s="46" t="s">
        <v>3575</v>
      </c>
      <c r="V3" s="46" t="s">
        <v>3567</v>
      </c>
      <c r="W3" s="46" t="s">
        <v>3576</v>
      </c>
      <c r="X3" s="46" t="s">
        <v>3577</v>
      </c>
      <c r="Y3" s="46" t="s">
        <v>457</v>
      </c>
      <c r="Z3" s="46" t="s">
        <v>178</v>
      </c>
      <c r="AA3" s="46" t="s">
        <v>153</v>
      </c>
      <c r="AB3" s="46">
        <v>2497547</v>
      </c>
      <c r="AC3" s="46" t="s">
        <v>179</v>
      </c>
      <c r="AD3" s="46" t="s">
        <v>2840</v>
      </c>
      <c r="AE3" s="46" t="s">
        <v>3572</v>
      </c>
      <c r="AF3" s="46">
        <v>2497547</v>
      </c>
      <c r="AG3" s="46" t="s">
        <v>3573</v>
      </c>
      <c r="AH3" s="46" t="s">
        <v>3574</v>
      </c>
      <c r="AI3" s="46" t="s">
        <v>159</v>
      </c>
    </row>
    <row r="4" spans="1:35" s="50" customFormat="1" x14ac:dyDescent="0.2">
      <c r="A4" s="50" t="s">
        <v>3550</v>
      </c>
      <c r="B4" s="50" t="s">
        <v>139</v>
      </c>
      <c r="C4" s="51">
        <v>20946</v>
      </c>
      <c r="D4" s="50">
        <v>23379508354</v>
      </c>
      <c r="E4" s="50">
        <f t="shared" si="0"/>
        <v>1.4612192721249999</v>
      </c>
      <c r="F4" s="50" t="s">
        <v>3545</v>
      </c>
      <c r="G4" s="50" t="s">
        <v>3549</v>
      </c>
      <c r="H4" s="51">
        <v>21149582900</v>
      </c>
      <c r="I4" s="48">
        <f t="shared" si="1"/>
        <v>21.149582899999999</v>
      </c>
      <c r="J4" s="50" t="s">
        <v>2222</v>
      </c>
      <c r="K4" s="50" t="s">
        <v>143</v>
      </c>
      <c r="L4" s="50" t="s">
        <v>3547</v>
      </c>
      <c r="M4" s="50" t="s">
        <v>167</v>
      </c>
      <c r="N4" s="50" t="s">
        <v>216</v>
      </c>
      <c r="O4" s="50" t="s">
        <v>184</v>
      </c>
      <c r="P4" s="50" t="s">
        <v>2223</v>
      </c>
      <c r="Q4" s="52">
        <v>44384</v>
      </c>
      <c r="R4" s="52">
        <v>44384</v>
      </c>
      <c r="S4" s="52">
        <v>44384</v>
      </c>
      <c r="T4" s="52">
        <v>44384</v>
      </c>
      <c r="U4" s="50" t="s">
        <v>3578</v>
      </c>
      <c r="V4" s="50" t="s">
        <v>3567</v>
      </c>
      <c r="W4" s="50" t="s">
        <v>3576</v>
      </c>
      <c r="X4" s="50" t="s">
        <v>3577</v>
      </c>
      <c r="Y4" s="50" t="s">
        <v>457</v>
      </c>
      <c r="Z4" s="50" t="s">
        <v>178</v>
      </c>
      <c r="AA4" s="50" t="s">
        <v>153</v>
      </c>
      <c r="AB4" s="50">
        <v>2497547</v>
      </c>
      <c r="AC4" s="50" t="s">
        <v>179</v>
      </c>
      <c r="AD4" s="50" t="s">
        <v>2840</v>
      </c>
      <c r="AE4" s="50" t="s">
        <v>3572</v>
      </c>
      <c r="AF4" s="50">
        <v>2497547</v>
      </c>
      <c r="AG4" s="50" t="s">
        <v>3573</v>
      </c>
      <c r="AH4" s="50" t="s">
        <v>3574</v>
      </c>
      <c r="AI4" s="50" t="s">
        <v>159</v>
      </c>
    </row>
    <row r="5" spans="1:35" s="50" customFormat="1" x14ac:dyDescent="0.2">
      <c r="A5" s="50" t="s">
        <v>3551</v>
      </c>
      <c r="B5" s="50" t="s">
        <v>139</v>
      </c>
      <c r="C5" s="51">
        <v>21762</v>
      </c>
      <c r="D5" s="50">
        <v>22645637780</v>
      </c>
      <c r="E5" s="50">
        <f t="shared" si="0"/>
        <v>1.4153523612500001</v>
      </c>
      <c r="F5" s="50" t="s">
        <v>3545</v>
      </c>
      <c r="G5" s="50" t="s">
        <v>3549</v>
      </c>
      <c r="H5" s="51">
        <v>19663793019</v>
      </c>
      <c r="I5" s="48">
        <f t="shared" si="1"/>
        <v>19.663793019</v>
      </c>
      <c r="J5" s="50" t="s">
        <v>2222</v>
      </c>
      <c r="K5" s="50" t="s">
        <v>143</v>
      </c>
      <c r="L5" s="50" t="s">
        <v>3547</v>
      </c>
      <c r="M5" s="50" t="s">
        <v>144</v>
      </c>
      <c r="N5" s="50" t="s">
        <v>145</v>
      </c>
      <c r="O5" s="50" t="s">
        <v>174</v>
      </c>
      <c r="P5" s="50" t="s">
        <v>2223</v>
      </c>
      <c r="Q5" s="52">
        <v>44384</v>
      </c>
      <c r="R5" s="52">
        <v>44384</v>
      </c>
      <c r="S5" s="52">
        <v>44384</v>
      </c>
      <c r="T5" s="52">
        <v>44384</v>
      </c>
      <c r="U5" s="50" t="s">
        <v>3579</v>
      </c>
      <c r="V5" s="50" t="s">
        <v>3567</v>
      </c>
      <c r="W5" s="50" t="s">
        <v>3576</v>
      </c>
      <c r="X5" s="50" t="s">
        <v>3577</v>
      </c>
      <c r="Y5" s="50" t="s">
        <v>457</v>
      </c>
      <c r="Z5" s="50" t="s">
        <v>178</v>
      </c>
      <c r="AA5" s="50" t="s">
        <v>153</v>
      </c>
      <c r="AB5" s="50">
        <v>2497547</v>
      </c>
      <c r="AC5" s="50" t="s">
        <v>179</v>
      </c>
      <c r="AD5" s="50" t="s">
        <v>2840</v>
      </c>
      <c r="AE5" s="50" t="s">
        <v>3572</v>
      </c>
      <c r="AF5" s="50">
        <v>2497547</v>
      </c>
      <c r="AG5" s="50" t="s">
        <v>3573</v>
      </c>
      <c r="AH5" s="50" t="s">
        <v>3574</v>
      </c>
      <c r="AI5" s="50" t="s">
        <v>159</v>
      </c>
    </row>
    <row r="6" spans="1:35" s="50" customFormat="1" x14ac:dyDescent="0.2">
      <c r="A6" s="46" t="s">
        <v>3552</v>
      </c>
      <c r="B6" s="46" t="s">
        <v>139</v>
      </c>
      <c r="C6" s="47">
        <v>21546</v>
      </c>
      <c r="D6" s="46">
        <v>21069738175</v>
      </c>
      <c r="E6" s="46">
        <f t="shared" si="0"/>
        <v>1.3168586359375001</v>
      </c>
      <c r="F6" s="46" t="s">
        <v>3545</v>
      </c>
      <c r="G6" s="46" t="s">
        <v>3549</v>
      </c>
      <c r="H6" s="47">
        <v>18346204732</v>
      </c>
      <c r="I6" s="48">
        <f t="shared" si="1"/>
        <v>18.346204732</v>
      </c>
      <c r="J6" s="46" t="s">
        <v>2222</v>
      </c>
      <c r="K6" s="46" t="s">
        <v>143</v>
      </c>
      <c r="L6" s="46" t="s">
        <v>3547</v>
      </c>
      <c r="M6" s="46" t="s">
        <v>167</v>
      </c>
      <c r="N6" s="46" t="s">
        <v>162</v>
      </c>
      <c r="O6" s="46" t="s">
        <v>209</v>
      </c>
      <c r="P6" s="46" t="s">
        <v>2223</v>
      </c>
      <c r="Q6" s="49">
        <v>44384</v>
      </c>
      <c r="R6" s="49">
        <v>44384</v>
      </c>
      <c r="S6" s="49">
        <v>44384</v>
      </c>
      <c r="T6" s="49">
        <v>44384</v>
      </c>
      <c r="U6" s="46" t="s">
        <v>3580</v>
      </c>
      <c r="V6" s="46" t="s">
        <v>3567</v>
      </c>
      <c r="W6" s="46" t="s">
        <v>3576</v>
      </c>
      <c r="X6" s="46" t="s">
        <v>3577</v>
      </c>
      <c r="Y6" s="46" t="s">
        <v>457</v>
      </c>
      <c r="Z6" s="46" t="s">
        <v>178</v>
      </c>
      <c r="AA6" s="46" t="s">
        <v>153</v>
      </c>
      <c r="AB6" s="46">
        <v>2497547</v>
      </c>
      <c r="AC6" s="46" t="s">
        <v>179</v>
      </c>
      <c r="AD6" s="46" t="s">
        <v>2840</v>
      </c>
      <c r="AE6" s="46" t="s">
        <v>3572</v>
      </c>
      <c r="AF6" s="46">
        <v>2497547</v>
      </c>
      <c r="AG6" s="46" t="s">
        <v>3573</v>
      </c>
      <c r="AH6" s="46" t="s">
        <v>3574</v>
      </c>
      <c r="AI6" s="46" t="s">
        <v>159</v>
      </c>
    </row>
    <row r="7" spans="1:35" s="50" customFormat="1" x14ac:dyDescent="0.2">
      <c r="A7" s="46" t="s">
        <v>3553</v>
      </c>
      <c r="B7" s="46" t="s">
        <v>139</v>
      </c>
      <c r="C7" s="47">
        <v>22726</v>
      </c>
      <c r="D7" s="46">
        <v>17489075891</v>
      </c>
      <c r="E7" s="46">
        <f t="shared" si="0"/>
        <v>1.0930672431874999</v>
      </c>
      <c r="F7" s="46" t="s">
        <v>3545</v>
      </c>
      <c r="G7" s="46" t="s">
        <v>3549</v>
      </c>
      <c r="H7" s="47">
        <v>16477292534</v>
      </c>
      <c r="I7" s="48">
        <f t="shared" si="1"/>
        <v>16.477292534</v>
      </c>
      <c r="J7" s="46" t="s">
        <v>2222</v>
      </c>
      <c r="K7" s="46" t="s">
        <v>143</v>
      </c>
      <c r="L7" s="46" t="s">
        <v>3547</v>
      </c>
      <c r="M7" s="46" t="s">
        <v>167</v>
      </c>
      <c r="N7" s="46" t="s">
        <v>183</v>
      </c>
      <c r="O7" s="46" t="s">
        <v>184</v>
      </c>
      <c r="P7" s="46" t="s">
        <v>2223</v>
      </c>
      <c r="Q7" s="49">
        <v>44384</v>
      </c>
      <c r="R7" s="49">
        <v>44384</v>
      </c>
      <c r="S7" s="49">
        <v>44384</v>
      </c>
      <c r="T7" s="49">
        <v>44384</v>
      </c>
      <c r="U7" s="46" t="s">
        <v>3581</v>
      </c>
      <c r="V7" s="46" t="s">
        <v>3567</v>
      </c>
      <c r="W7" s="46" t="s">
        <v>3576</v>
      </c>
      <c r="X7" s="46" t="s">
        <v>3577</v>
      </c>
      <c r="Y7" s="46" t="s">
        <v>457</v>
      </c>
      <c r="Z7" s="46" t="s">
        <v>178</v>
      </c>
      <c r="AA7" s="46" t="s">
        <v>153</v>
      </c>
      <c r="AB7" s="46">
        <v>2497547</v>
      </c>
      <c r="AC7" s="46" t="s">
        <v>179</v>
      </c>
      <c r="AD7" s="46" t="s">
        <v>2840</v>
      </c>
      <c r="AE7" s="46" t="s">
        <v>3572</v>
      </c>
      <c r="AF7" s="46">
        <v>2497547</v>
      </c>
      <c r="AG7" s="46" t="s">
        <v>3573</v>
      </c>
      <c r="AH7" s="46" t="s">
        <v>3574</v>
      </c>
      <c r="AI7" s="46" t="s">
        <v>159</v>
      </c>
    </row>
    <row r="8" spans="1:35" s="50" customFormat="1" x14ac:dyDescent="0.2">
      <c r="A8" s="46" t="s">
        <v>3554</v>
      </c>
      <c r="B8" s="46" t="s">
        <v>139</v>
      </c>
      <c r="C8" s="47">
        <v>21544</v>
      </c>
      <c r="D8" s="46">
        <v>19807146382</v>
      </c>
      <c r="E8" s="46">
        <f t="shared" si="0"/>
        <v>1.2379466488749999</v>
      </c>
      <c r="F8" s="46" t="s">
        <v>3545</v>
      </c>
      <c r="G8" s="46" t="s">
        <v>3549</v>
      </c>
      <c r="H8" s="47">
        <v>17282640039</v>
      </c>
      <c r="I8" s="48">
        <f t="shared" si="1"/>
        <v>17.282640039</v>
      </c>
      <c r="J8" s="46" t="s">
        <v>2222</v>
      </c>
      <c r="K8" s="46" t="s">
        <v>143</v>
      </c>
      <c r="L8" s="46" t="s">
        <v>3547</v>
      </c>
      <c r="M8" s="46" t="s">
        <v>144</v>
      </c>
      <c r="N8" s="46" t="s">
        <v>183</v>
      </c>
      <c r="O8" s="46" t="s">
        <v>146</v>
      </c>
      <c r="P8" s="46" t="s">
        <v>2223</v>
      </c>
      <c r="Q8" s="49">
        <v>44384</v>
      </c>
      <c r="R8" s="49">
        <v>44384</v>
      </c>
      <c r="S8" s="49">
        <v>44384</v>
      </c>
      <c r="T8" s="49">
        <v>44384</v>
      </c>
      <c r="U8" s="46" t="s">
        <v>3582</v>
      </c>
      <c r="V8" s="46" t="s">
        <v>3567</v>
      </c>
      <c r="W8" s="46" t="s">
        <v>3576</v>
      </c>
      <c r="X8" s="46" t="s">
        <v>3577</v>
      </c>
      <c r="Y8" s="46" t="s">
        <v>457</v>
      </c>
      <c r="Z8" s="46" t="s">
        <v>178</v>
      </c>
      <c r="AA8" s="46" t="s">
        <v>153</v>
      </c>
      <c r="AB8" s="46">
        <v>2497547</v>
      </c>
      <c r="AC8" s="46" t="s">
        <v>179</v>
      </c>
      <c r="AD8" s="46" t="s">
        <v>2840</v>
      </c>
      <c r="AE8" s="46" t="s">
        <v>3572</v>
      </c>
      <c r="AF8" s="46">
        <v>2497547</v>
      </c>
      <c r="AG8" s="46" t="s">
        <v>3573</v>
      </c>
      <c r="AH8" s="46" t="s">
        <v>3574</v>
      </c>
      <c r="AI8" s="46" t="s">
        <v>159</v>
      </c>
    </row>
    <row r="9" spans="1:35" s="50" customFormat="1" x14ac:dyDescent="0.2">
      <c r="A9" s="46" t="s">
        <v>3555</v>
      </c>
      <c r="B9" s="46" t="s">
        <v>139</v>
      </c>
      <c r="C9" s="47">
        <v>22411</v>
      </c>
      <c r="D9" s="46">
        <v>16352279632</v>
      </c>
      <c r="E9" s="46">
        <f t="shared" si="0"/>
        <v>1.0220174769999999</v>
      </c>
      <c r="F9" s="46" t="s">
        <v>3545</v>
      </c>
      <c r="G9" s="46" t="s">
        <v>3549</v>
      </c>
      <c r="H9" s="47">
        <v>14705016322</v>
      </c>
      <c r="I9" s="48">
        <f t="shared" si="1"/>
        <v>14.705016322000001</v>
      </c>
      <c r="J9" s="46" t="s">
        <v>2222</v>
      </c>
      <c r="K9" s="46" t="s">
        <v>143</v>
      </c>
      <c r="L9" s="46" t="s">
        <v>3547</v>
      </c>
      <c r="M9" s="46" t="s">
        <v>144</v>
      </c>
      <c r="N9" s="46" t="s">
        <v>162</v>
      </c>
      <c r="O9" s="46" t="s">
        <v>213</v>
      </c>
      <c r="P9" s="46" t="s">
        <v>2223</v>
      </c>
      <c r="Q9" s="49">
        <v>44384</v>
      </c>
      <c r="R9" s="49">
        <v>44384</v>
      </c>
      <c r="S9" s="49">
        <v>44384</v>
      </c>
      <c r="T9" s="49">
        <v>44384</v>
      </c>
      <c r="U9" s="46" t="s">
        <v>3583</v>
      </c>
      <c r="V9" s="46" t="s">
        <v>3567</v>
      </c>
      <c r="W9" s="46" t="s">
        <v>3576</v>
      </c>
      <c r="X9" s="46" t="s">
        <v>3577</v>
      </c>
      <c r="Y9" s="46" t="s">
        <v>457</v>
      </c>
      <c r="Z9" s="46" t="s">
        <v>178</v>
      </c>
      <c r="AA9" s="46" t="s">
        <v>153</v>
      </c>
      <c r="AB9" s="46">
        <v>2497547</v>
      </c>
      <c r="AC9" s="46" t="s">
        <v>179</v>
      </c>
      <c r="AD9" s="46" t="s">
        <v>2840</v>
      </c>
      <c r="AE9" s="46" t="s">
        <v>3572</v>
      </c>
      <c r="AF9" s="46">
        <v>2497547</v>
      </c>
      <c r="AG9" s="46" t="s">
        <v>3573</v>
      </c>
      <c r="AH9" s="46" t="s">
        <v>3574</v>
      </c>
      <c r="AI9" s="46" t="s">
        <v>159</v>
      </c>
    </row>
    <row r="10" spans="1:35" s="46" customFormat="1" x14ac:dyDescent="0.2">
      <c r="A10" s="50" t="s">
        <v>3556</v>
      </c>
      <c r="B10" s="50" t="s">
        <v>139</v>
      </c>
      <c r="C10" s="51">
        <v>21507</v>
      </c>
      <c r="D10" s="50">
        <v>22196993698</v>
      </c>
      <c r="E10" s="50">
        <f t="shared" si="0"/>
        <v>1.387312106125</v>
      </c>
      <c r="F10" s="50" t="s">
        <v>3545</v>
      </c>
      <c r="G10" s="50" t="s">
        <v>3549</v>
      </c>
      <c r="H10" s="51">
        <v>19678617816</v>
      </c>
      <c r="I10" s="48">
        <f t="shared" si="1"/>
        <v>19.678617815999999</v>
      </c>
      <c r="J10" s="50" t="s">
        <v>2222</v>
      </c>
      <c r="K10" s="50" t="s">
        <v>143</v>
      </c>
      <c r="L10" s="50" t="s">
        <v>3547</v>
      </c>
      <c r="M10" s="50" t="s">
        <v>167</v>
      </c>
      <c r="N10" s="50" t="s">
        <v>216</v>
      </c>
      <c r="O10" s="50" t="s">
        <v>209</v>
      </c>
      <c r="P10" s="50" t="s">
        <v>2223</v>
      </c>
      <c r="Q10" s="52">
        <v>44384</v>
      </c>
      <c r="R10" s="52">
        <v>44384</v>
      </c>
      <c r="S10" s="52">
        <v>44384</v>
      </c>
      <c r="T10" s="52">
        <v>44384</v>
      </c>
      <c r="U10" s="50" t="s">
        <v>3584</v>
      </c>
      <c r="V10" s="50" t="s">
        <v>3567</v>
      </c>
      <c r="W10" s="50" t="s">
        <v>3576</v>
      </c>
      <c r="X10" s="50" t="s">
        <v>3577</v>
      </c>
      <c r="Y10" s="50" t="s">
        <v>457</v>
      </c>
      <c r="Z10" s="50" t="s">
        <v>178</v>
      </c>
      <c r="AA10" s="50" t="s">
        <v>153</v>
      </c>
      <c r="AB10" s="50">
        <v>2497547</v>
      </c>
      <c r="AC10" s="50" t="s">
        <v>179</v>
      </c>
      <c r="AD10" s="50" t="s">
        <v>2840</v>
      </c>
      <c r="AE10" s="50" t="s">
        <v>3572</v>
      </c>
      <c r="AF10" s="50">
        <v>2497547</v>
      </c>
      <c r="AG10" s="50" t="s">
        <v>3573</v>
      </c>
      <c r="AH10" s="50" t="s">
        <v>3574</v>
      </c>
      <c r="AI10" s="50" t="s">
        <v>159</v>
      </c>
    </row>
    <row r="11" spans="1:35" s="46" customFormat="1" x14ac:dyDescent="0.2">
      <c r="A11" s="46" t="s">
        <v>3557</v>
      </c>
      <c r="B11" s="46" t="s">
        <v>139</v>
      </c>
      <c r="C11" s="47">
        <v>23047</v>
      </c>
      <c r="D11" s="46">
        <v>20672878211</v>
      </c>
      <c r="E11" s="46">
        <f t="shared" si="0"/>
        <v>1.2920548881875</v>
      </c>
      <c r="F11" s="46" t="s">
        <v>3545</v>
      </c>
      <c r="G11" s="46" t="s">
        <v>3549</v>
      </c>
      <c r="H11" s="47">
        <v>19490612896</v>
      </c>
      <c r="I11" s="48">
        <f t="shared" si="1"/>
        <v>19.490612895999998</v>
      </c>
      <c r="J11" s="46" t="s">
        <v>2222</v>
      </c>
      <c r="K11" s="46" t="s">
        <v>143</v>
      </c>
      <c r="L11" s="46" t="s">
        <v>3547</v>
      </c>
      <c r="M11" s="46" t="s">
        <v>144</v>
      </c>
      <c r="N11" s="46" t="s">
        <v>145</v>
      </c>
      <c r="O11" s="46" t="s">
        <v>146</v>
      </c>
      <c r="P11" s="46" t="s">
        <v>2223</v>
      </c>
      <c r="Q11" s="49">
        <v>44384</v>
      </c>
      <c r="R11" s="49">
        <v>44384</v>
      </c>
      <c r="S11" s="49">
        <v>44384</v>
      </c>
      <c r="T11" s="49">
        <v>44384</v>
      </c>
      <c r="U11" s="46" t="s">
        <v>3585</v>
      </c>
      <c r="V11" s="46" t="s">
        <v>3567</v>
      </c>
      <c r="W11" s="46" t="s">
        <v>3576</v>
      </c>
      <c r="X11" s="46" t="s">
        <v>3577</v>
      </c>
      <c r="Y11" s="46" t="s">
        <v>457</v>
      </c>
      <c r="Z11" s="46" t="s">
        <v>178</v>
      </c>
      <c r="AA11" s="46" t="s">
        <v>153</v>
      </c>
      <c r="AB11" s="46">
        <v>2497547</v>
      </c>
      <c r="AC11" s="46" t="s">
        <v>179</v>
      </c>
      <c r="AD11" s="46" t="s">
        <v>2840</v>
      </c>
      <c r="AE11" s="46" t="s">
        <v>3572</v>
      </c>
      <c r="AF11" s="46">
        <v>2497547</v>
      </c>
      <c r="AG11" s="46" t="s">
        <v>3573</v>
      </c>
      <c r="AH11" s="46" t="s">
        <v>3574</v>
      </c>
      <c r="AI11" s="46" t="s">
        <v>159</v>
      </c>
    </row>
    <row r="12" spans="1:35" s="39" customFormat="1" x14ac:dyDescent="0.2">
      <c r="A12" s="29" t="s">
        <v>3558</v>
      </c>
      <c r="B12" s="29" t="s">
        <v>139</v>
      </c>
      <c r="C12" s="43">
        <v>21764</v>
      </c>
      <c r="D12" s="29">
        <v>21991378028</v>
      </c>
      <c r="E12" s="29">
        <f t="shared" si="0"/>
        <v>1.37446112675</v>
      </c>
      <c r="F12" s="29" t="s">
        <v>3545</v>
      </c>
      <c r="G12" s="29" t="s">
        <v>3549</v>
      </c>
      <c r="H12" s="43">
        <v>18836128376</v>
      </c>
      <c r="I12" s="19">
        <f t="shared" si="1"/>
        <v>18.836128376000001</v>
      </c>
      <c r="J12" s="29" t="s">
        <v>2222</v>
      </c>
      <c r="K12" s="29" t="s">
        <v>143</v>
      </c>
      <c r="L12" s="29" t="s">
        <v>3547</v>
      </c>
      <c r="M12" s="29" t="s">
        <v>167</v>
      </c>
      <c r="N12" s="29" t="s">
        <v>145</v>
      </c>
      <c r="O12" s="29" t="s">
        <v>163</v>
      </c>
      <c r="P12" s="29" t="s">
        <v>2223</v>
      </c>
      <c r="Q12" s="44">
        <v>44384</v>
      </c>
      <c r="R12" s="44">
        <v>44384</v>
      </c>
      <c r="S12" s="44">
        <v>44384</v>
      </c>
      <c r="T12" s="44">
        <v>44384</v>
      </c>
      <c r="U12" s="29" t="s">
        <v>3586</v>
      </c>
      <c r="V12" s="29" t="s">
        <v>3567</v>
      </c>
      <c r="W12" s="29" t="s">
        <v>3576</v>
      </c>
      <c r="X12" s="29" t="s">
        <v>3577</v>
      </c>
      <c r="Y12" s="29" t="s">
        <v>457</v>
      </c>
      <c r="Z12" s="29" t="s">
        <v>178</v>
      </c>
      <c r="AA12" s="29" t="s">
        <v>153</v>
      </c>
      <c r="AB12" s="29">
        <v>2497547</v>
      </c>
      <c r="AC12" s="29" t="s">
        <v>179</v>
      </c>
      <c r="AD12" s="29" t="s">
        <v>2840</v>
      </c>
      <c r="AE12" s="29" t="s">
        <v>3572</v>
      </c>
      <c r="AF12" s="29">
        <v>2497547</v>
      </c>
      <c r="AG12" s="29" t="s">
        <v>3573</v>
      </c>
      <c r="AH12" s="29" t="s">
        <v>3574</v>
      </c>
      <c r="AI12" s="29" t="s">
        <v>159</v>
      </c>
    </row>
    <row r="13" spans="1:35" s="39" customFormat="1" x14ac:dyDescent="0.2">
      <c r="A13" s="39" t="s">
        <v>3559</v>
      </c>
      <c r="B13" s="39" t="s">
        <v>139</v>
      </c>
      <c r="C13" s="41">
        <v>20907</v>
      </c>
      <c r="D13" s="39">
        <v>21574244107</v>
      </c>
      <c r="E13" s="39">
        <f t="shared" si="0"/>
        <v>1.3483902566874999</v>
      </c>
      <c r="F13" s="39" t="s">
        <v>3545</v>
      </c>
      <c r="G13" s="39" t="s">
        <v>3549</v>
      </c>
      <c r="H13" s="41">
        <v>19717405765</v>
      </c>
      <c r="I13" s="19">
        <f t="shared" si="1"/>
        <v>19.717405764999999</v>
      </c>
      <c r="J13" s="39" t="s">
        <v>2222</v>
      </c>
      <c r="K13" s="39" t="s">
        <v>143</v>
      </c>
      <c r="L13" s="39" t="s">
        <v>3547</v>
      </c>
      <c r="M13" s="39" t="s">
        <v>167</v>
      </c>
      <c r="N13" s="39" t="s">
        <v>216</v>
      </c>
      <c r="O13" s="39" t="s">
        <v>209</v>
      </c>
      <c r="P13" s="39" t="s">
        <v>2223</v>
      </c>
      <c r="Q13" s="42">
        <v>44384</v>
      </c>
      <c r="R13" s="42">
        <v>44384</v>
      </c>
      <c r="S13" s="42">
        <v>44384</v>
      </c>
      <c r="T13" s="42">
        <v>44384</v>
      </c>
      <c r="U13" s="39" t="s">
        <v>3587</v>
      </c>
      <c r="V13" s="39" t="s">
        <v>3567</v>
      </c>
      <c r="W13" s="39" t="s">
        <v>3576</v>
      </c>
      <c r="X13" s="39" t="s">
        <v>3577</v>
      </c>
      <c r="Y13" s="39" t="s">
        <v>457</v>
      </c>
      <c r="Z13" s="39" t="s">
        <v>178</v>
      </c>
      <c r="AA13" s="39" t="s">
        <v>153</v>
      </c>
      <c r="AB13" s="39">
        <v>2497547</v>
      </c>
      <c r="AC13" s="39" t="s">
        <v>179</v>
      </c>
      <c r="AD13" s="39" t="s">
        <v>2840</v>
      </c>
      <c r="AE13" s="39" t="s">
        <v>3572</v>
      </c>
      <c r="AF13" s="39">
        <v>2497547</v>
      </c>
      <c r="AG13" s="39" t="s">
        <v>3573</v>
      </c>
      <c r="AH13" s="39" t="s">
        <v>3574</v>
      </c>
      <c r="AI13" s="39" t="s">
        <v>159</v>
      </c>
    </row>
    <row r="14" spans="1:35" s="39" customFormat="1" x14ac:dyDescent="0.2">
      <c r="A14" s="29" t="s">
        <v>3560</v>
      </c>
      <c r="B14" s="29" t="s">
        <v>139</v>
      </c>
      <c r="C14" s="43">
        <v>23724</v>
      </c>
      <c r="D14" s="29">
        <v>30000582847</v>
      </c>
      <c r="E14" s="29">
        <f t="shared" si="0"/>
        <v>1.8750364279375</v>
      </c>
      <c r="F14" s="29" t="s">
        <v>3545</v>
      </c>
      <c r="G14" s="29" t="s">
        <v>3549</v>
      </c>
      <c r="H14" s="43">
        <v>27443106271</v>
      </c>
      <c r="I14" s="19">
        <f t="shared" si="1"/>
        <v>27.443106271000001</v>
      </c>
      <c r="J14" s="29" t="s">
        <v>2222</v>
      </c>
      <c r="K14" s="29" t="s">
        <v>143</v>
      </c>
      <c r="L14" s="29" t="s">
        <v>3547</v>
      </c>
      <c r="M14" s="29" t="s">
        <v>144</v>
      </c>
      <c r="N14" s="29" t="s">
        <v>173</v>
      </c>
      <c r="O14" s="29" t="s">
        <v>184</v>
      </c>
      <c r="P14" s="29" t="s">
        <v>2223</v>
      </c>
      <c r="Q14" s="44">
        <v>44384</v>
      </c>
      <c r="R14" s="44">
        <v>44384</v>
      </c>
      <c r="S14" s="44">
        <v>44384</v>
      </c>
      <c r="T14" s="44">
        <v>44384</v>
      </c>
      <c r="U14" s="29" t="s">
        <v>3588</v>
      </c>
      <c r="V14" s="29" t="s">
        <v>3567</v>
      </c>
      <c r="W14" s="29" t="s">
        <v>3576</v>
      </c>
      <c r="X14" s="29" t="s">
        <v>3577</v>
      </c>
      <c r="Y14" s="29" t="s">
        <v>457</v>
      </c>
      <c r="Z14" s="29" t="s">
        <v>178</v>
      </c>
      <c r="AA14" s="29" t="s">
        <v>153</v>
      </c>
      <c r="AB14" s="29">
        <v>2497547</v>
      </c>
      <c r="AC14" s="29" t="s">
        <v>179</v>
      </c>
      <c r="AD14" s="29" t="s">
        <v>2840</v>
      </c>
      <c r="AE14" s="29" t="s">
        <v>3572</v>
      </c>
      <c r="AF14" s="29">
        <v>2497547</v>
      </c>
      <c r="AG14" s="29" t="s">
        <v>3573</v>
      </c>
      <c r="AH14" s="29" t="s">
        <v>3574</v>
      </c>
      <c r="AI14" s="29" t="s">
        <v>159</v>
      </c>
    </row>
    <row r="15" spans="1:35" s="39" customFormat="1" x14ac:dyDescent="0.2">
      <c r="A15" s="29" t="s">
        <v>3561</v>
      </c>
      <c r="B15" s="29" t="s">
        <v>139</v>
      </c>
      <c r="C15" s="43">
        <v>20919</v>
      </c>
      <c r="D15" s="29">
        <v>22512854641</v>
      </c>
      <c r="E15" s="29">
        <f t="shared" si="0"/>
        <v>1.4070534150625</v>
      </c>
      <c r="F15" s="29" t="s">
        <v>3545</v>
      </c>
      <c r="G15" s="29" t="s">
        <v>3549</v>
      </c>
      <c r="H15" s="43">
        <v>20381262906</v>
      </c>
      <c r="I15" s="19">
        <f t="shared" si="1"/>
        <v>20.381262906</v>
      </c>
      <c r="J15" s="29" t="s">
        <v>2222</v>
      </c>
      <c r="K15" s="29" t="s">
        <v>143</v>
      </c>
      <c r="L15" s="29" t="s">
        <v>3547</v>
      </c>
      <c r="M15" s="29" t="s">
        <v>144</v>
      </c>
      <c r="N15" s="29" t="s">
        <v>145</v>
      </c>
      <c r="O15" s="29" t="s">
        <v>209</v>
      </c>
      <c r="P15" s="29" t="s">
        <v>2223</v>
      </c>
      <c r="Q15" s="44">
        <v>44384</v>
      </c>
      <c r="R15" s="44">
        <v>44384</v>
      </c>
      <c r="S15" s="44">
        <v>44384</v>
      </c>
      <c r="T15" s="44">
        <v>44384</v>
      </c>
      <c r="U15" s="29" t="s">
        <v>3589</v>
      </c>
      <c r="V15" s="29" t="s">
        <v>3567</v>
      </c>
      <c r="W15" s="29" t="s">
        <v>3576</v>
      </c>
      <c r="X15" s="29" t="s">
        <v>3577</v>
      </c>
      <c r="Y15" s="29" t="s">
        <v>457</v>
      </c>
      <c r="Z15" s="29" t="s">
        <v>178</v>
      </c>
      <c r="AA15" s="29" t="s">
        <v>153</v>
      </c>
      <c r="AB15" s="29">
        <v>2497547</v>
      </c>
      <c r="AC15" s="29" t="s">
        <v>179</v>
      </c>
      <c r="AD15" s="29" t="s">
        <v>2840</v>
      </c>
      <c r="AE15" s="29" t="s">
        <v>3572</v>
      </c>
      <c r="AF15" s="29">
        <v>2497547</v>
      </c>
      <c r="AG15" s="29" t="s">
        <v>3573</v>
      </c>
      <c r="AH15" s="29" t="s">
        <v>3574</v>
      </c>
      <c r="AI15" s="29" t="s">
        <v>159</v>
      </c>
    </row>
    <row r="16" spans="1:35" s="39" customFormat="1" x14ac:dyDescent="0.2">
      <c r="A16" s="39" t="s">
        <v>3562</v>
      </c>
      <c r="B16" s="39" t="s">
        <v>139</v>
      </c>
      <c r="C16" s="41">
        <v>25786</v>
      </c>
      <c r="D16" s="39">
        <v>21170528548</v>
      </c>
      <c r="E16" s="39">
        <f t="shared" si="0"/>
        <v>1.32315803425</v>
      </c>
      <c r="F16" s="39" t="s">
        <v>3545</v>
      </c>
      <c r="G16" s="39" t="s">
        <v>3549</v>
      </c>
      <c r="H16" s="41">
        <v>19480098814</v>
      </c>
      <c r="I16" s="19">
        <f t="shared" si="1"/>
        <v>19.480098814000002</v>
      </c>
      <c r="J16" s="39" t="s">
        <v>2222</v>
      </c>
      <c r="K16" s="39" t="s">
        <v>143</v>
      </c>
      <c r="L16" s="39" t="s">
        <v>3547</v>
      </c>
      <c r="M16" s="39" t="s">
        <v>144</v>
      </c>
      <c r="N16" s="39" t="s">
        <v>216</v>
      </c>
      <c r="O16" s="39" t="s">
        <v>174</v>
      </c>
      <c r="P16" s="39" t="s">
        <v>2223</v>
      </c>
      <c r="Q16" s="42">
        <v>44384</v>
      </c>
      <c r="R16" s="42">
        <v>44384</v>
      </c>
      <c r="S16" s="42">
        <v>44384</v>
      </c>
      <c r="T16" s="42">
        <v>44384</v>
      </c>
      <c r="U16" s="39" t="s">
        <v>3590</v>
      </c>
      <c r="V16" s="39" t="s">
        <v>3567</v>
      </c>
      <c r="W16" s="39" t="s">
        <v>3576</v>
      </c>
      <c r="X16" s="39" t="s">
        <v>3577</v>
      </c>
      <c r="Y16" s="39" t="s">
        <v>457</v>
      </c>
      <c r="Z16" s="39" t="s">
        <v>178</v>
      </c>
      <c r="AA16" s="39" t="s">
        <v>153</v>
      </c>
      <c r="AB16" s="39">
        <v>2497547</v>
      </c>
      <c r="AC16" s="39" t="s">
        <v>179</v>
      </c>
      <c r="AD16" s="39" t="s">
        <v>2840</v>
      </c>
      <c r="AE16" s="39" t="s">
        <v>3572</v>
      </c>
      <c r="AF16" s="39">
        <v>2497547</v>
      </c>
      <c r="AG16" s="39" t="s">
        <v>3573</v>
      </c>
      <c r="AH16" s="39" t="s">
        <v>3574</v>
      </c>
      <c r="AI16" s="39" t="s">
        <v>159</v>
      </c>
    </row>
    <row r="17" spans="1:35" s="39" customFormat="1" x14ac:dyDescent="0.2">
      <c r="A17" s="39" t="s">
        <v>3563</v>
      </c>
      <c r="B17" s="39" t="s">
        <v>139</v>
      </c>
      <c r="C17" s="41">
        <v>21405</v>
      </c>
      <c r="D17" s="39">
        <v>18571271676</v>
      </c>
      <c r="E17" s="39">
        <f t="shared" si="0"/>
        <v>1.1607044797499999</v>
      </c>
      <c r="F17" s="39" t="s">
        <v>3545</v>
      </c>
      <c r="G17" s="39" t="s">
        <v>3549</v>
      </c>
      <c r="H17" s="41">
        <v>16012882792</v>
      </c>
      <c r="I17" s="19">
        <f t="shared" si="1"/>
        <v>16.012882791999999</v>
      </c>
      <c r="J17" s="39" t="s">
        <v>2222</v>
      </c>
      <c r="K17" s="39" t="s">
        <v>143</v>
      </c>
      <c r="L17" s="39" t="s">
        <v>3547</v>
      </c>
      <c r="M17" s="39" t="s">
        <v>167</v>
      </c>
      <c r="N17" s="39" t="s">
        <v>216</v>
      </c>
      <c r="O17" s="39" t="s">
        <v>213</v>
      </c>
      <c r="P17" s="39" t="s">
        <v>2223</v>
      </c>
      <c r="Q17" s="42">
        <v>44384</v>
      </c>
      <c r="R17" s="42">
        <v>44384</v>
      </c>
      <c r="S17" s="42">
        <v>44384</v>
      </c>
      <c r="T17" s="42">
        <v>44384</v>
      </c>
      <c r="U17" s="39" t="s">
        <v>3591</v>
      </c>
      <c r="V17" s="39" t="s">
        <v>3567</v>
      </c>
      <c r="W17" s="39" t="s">
        <v>3576</v>
      </c>
      <c r="X17" s="39" t="s">
        <v>3577</v>
      </c>
      <c r="Y17" s="39" t="s">
        <v>457</v>
      </c>
      <c r="Z17" s="39" t="s">
        <v>178</v>
      </c>
      <c r="AA17" s="39" t="s">
        <v>153</v>
      </c>
      <c r="AB17" s="39">
        <v>2497547</v>
      </c>
      <c r="AC17" s="39" t="s">
        <v>179</v>
      </c>
      <c r="AD17" s="39" t="s">
        <v>2840</v>
      </c>
      <c r="AE17" s="39" t="s">
        <v>3572</v>
      </c>
      <c r="AF17" s="39">
        <v>2497547</v>
      </c>
      <c r="AG17" s="39" t="s">
        <v>3573</v>
      </c>
      <c r="AH17" s="39" t="s">
        <v>3574</v>
      </c>
      <c r="AI17" s="39" t="s">
        <v>159</v>
      </c>
    </row>
    <row r="18" spans="1:35" s="39" customFormat="1" x14ac:dyDescent="0.2">
      <c r="A18" s="29" t="s">
        <v>3564</v>
      </c>
      <c r="B18" s="29" t="s">
        <v>139</v>
      </c>
      <c r="C18" s="43">
        <v>21862</v>
      </c>
      <c r="D18" s="29">
        <v>32076786522</v>
      </c>
      <c r="E18" s="29">
        <f t="shared" si="0"/>
        <v>2.0047991576249999</v>
      </c>
      <c r="F18" s="29" t="s">
        <v>3545</v>
      </c>
      <c r="G18" s="29" t="s">
        <v>3549</v>
      </c>
      <c r="H18" s="43">
        <v>28578893750</v>
      </c>
      <c r="I18" s="19">
        <f t="shared" si="1"/>
        <v>28.578893749999999</v>
      </c>
      <c r="J18" s="29" t="s">
        <v>2222</v>
      </c>
      <c r="K18" s="29" t="s">
        <v>143</v>
      </c>
      <c r="L18" s="29" t="s">
        <v>3547</v>
      </c>
      <c r="M18" s="29" t="s">
        <v>167</v>
      </c>
      <c r="N18" s="29" t="s">
        <v>145</v>
      </c>
      <c r="O18" s="29" t="s">
        <v>146</v>
      </c>
      <c r="P18" s="29" t="s">
        <v>2223</v>
      </c>
      <c r="Q18" s="44">
        <v>44384</v>
      </c>
      <c r="R18" s="44">
        <v>44384</v>
      </c>
      <c r="S18" s="44">
        <v>44384</v>
      </c>
      <c r="T18" s="44">
        <v>44384</v>
      </c>
      <c r="U18" s="29" t="s">
        <v>3592</v>
      </c>
      <c r="V18" s="29" t="s">
        <v>3567</v>
      </c>
      <c r="W18" s="29" t="s">
        <v>3576</v>
      </c>
      <c r="X18" s="29" t="s">
        <v>3577</v>
      </c>
      <c r="Y18" s="29" t="s">
        <v>457</v>
      </c>
      <c r="Z18" s="29" t="s">
        <v>178</v>
      </c>
      <c r="AA18" s="29" t="s">
        <v>153</v>
      </c>
      <c r="AB18" s="29">
        <v>2497547</v>
      </c>
      <c r="AC18" s="29" t="s">
        <v>179</v>
      </c>
      <c r="AD18" s="29" t="s">
        <v>2840</v>
      </c>
      <c r="AE18" s="29" t="s">
        <v>3572</v>
      </c>
      <c r="AF18" s="29">
        <v>2497547</v>
      </c>
      <c r="AG18" s="29" t="s">
        <v>3573</v>
      </c>
      <c r="AH18" s="29" t="s">
        <v>3574</v>
      </c>
      <c r="AI18" s="29" t="s">
        <v>159</v>
      </c>
    </row>
    <row r="20" spans="1:35" x14ac:dyDescent="0.2">
      <c r="E20">
        <f>SUM(E3,E4,E5,E6,E7,E8,E9,E11)</f>
        <v>10.113680487562501</v>
      </c>
    </row>
    <row r="21" spans="1:35" x14ac:dyDescent="0.2">
      <c r="E21">
        <f>SUM(E3,E4,E5,E8,E7,E9)</f>
        <v>7.5047669634375005</v>
      </c>
    </row>
    <row r="22" spans="1:35" x14ac:dyDescent="0.2">
      <c r="E22">
        <f>SUM(E3,E5,E6,E9)</f>
        <v>5.0293924351874999</v>
      </c>
      <c r="I22" s="45">
        <f>SUM(I3:I11)</f>
        <v>164.10133029799999</v>
      </c>
    </row>
    <row r="23" spans="1:35" x14ac:dyDescent="0.2">
      <c r="E23" s="53">
        <f>SUM(E5,E7)</f>
        <v>2.5084196044375</v>
      </c>
      <c r="I23" s="19">
        <f>SUM(I3:I10)</f>
        <v>144.61071740200001</v>
      </c>
    </row>
    <row r="24" spans="1:35" x14ac:dyDescent="0.2">
      <c r="E24">
        <f>SUM(E9)</f>
        <v>1.0220174769999999</v>
      </c>
    </row>
    <row r="25" spans="1:35" x14ac:dyDescent="0.2">
      <c r="I25" s="19">
        <f>SUM(I3:I18)</f>
        <v>314.55110897200007</v>
      </c>
    </row>
    <row r="26" spans="1:35" x14ac:dyDescent="0.2">
      <c r="A26" t="s">
        <v>3597</v>
      </c>
      <c r="B26" t="s">
        <v>3593</v>
      </c>
      <c r="C26" t="s">
        <v>3594</v>
      </c>
      <c r="D26" s="19" t="s">
        <v>3595</v>
      </c>
      <c r="E26" t="s">
        <v>3596</v>
      </c>
    </row>
    <row r="27" spans="1:35" x14ac:dyDescent="0.2">
      <c r="A27" s="46" t="s">
        <v>3548</v>
      </c>
      <c r="B27" s="46" t="s">
        <v>3548</v>
      </c>
      <c r="C27" s="46" t="s">
        <v>3548</v>
      </c>
      <c r="D27" s="50" t="s">
        <v>3551</v>
      </c>
      <c r="E27" s="46" t="s">
        <v>3555</v>
      </c>
    </row>
    <row r="28" spans="1:35" x14ac:dyDescent="0.2">
      <c r="A28" s="50" t="s">
        <v>3550</v>
      </c>
      <c r="B28" s="50" t="s">
        <v>3550</v>
      </c>
      <c r="C28" s="50" t="s">
        <v>3551</v>
      </c>
      <c r="D28" s="46" t="s">
        <v>3553</v>
      </c>
    </row>
    <row r="29" spans="1:35" x14ac:dyDescent="0.2">
      <c r="A29" s="50" t="s">
        <v>3551</v>
      </c>
      <c r="B29" s="50" t="s">
        <v>3551</v>
      </c>
      <c r="C29" s="46" t="s">
        <v>3552</v>
      </c>
      <c r="D29" s="19"/>
    </row>
    <row r="30" spans="1:35" x14ac:dyDescent="0.2">
      <c r="A30" s="46" t="s">
        <v>3552</v>
      </c>
      <c r="B30" s="46" t="s">
        <v>3553</v>
      </c>
      <c r="C30" s="46" t="s">
        <v>3555</v>
      </c>
      <c r="D30" s="19"/>
    </row>
    <row r="31" spans="1:35" x14ac:dyDescent="0.2">
      <c r="A31" s="46" t="s">
        <v>3553</v>
      </c>
      <c r="B31" s="46" t="s">
        <v>3554</v>
      </c>
      <c r="C31"/>
      <c r="D31" s="19"/>
    </row>
    <row r="32" spans="1:35" x14ac:dyDescent="0.2">
      <c r="A32" s="46" t="s">
        <v>3554</v>
      </c>
      <c r="B32" s="46" t="s">
        <v>3555</v>
      </c>
      <c r="C32"/>
      <c r="D32" s="19"/>
    </row>
    <row r="33" spans="1:1" x14ac:dyDescent="0.2">
      <c r="A33" s="46" t="s">
        <v>3555</v>
      </c>
    </row>
    <row r="34" spans="1:1" x14ac:dyDescent="0.2">
      <c r="A34" s="46" t="s">
        <v>3557</v>
      </c>
    </row>
  </sheetData>
  <autoFilter ref="A1:AI1" xr:uid="{16369F50-D264-D74A-9403-3028795A9B8E}">
    <sortState xmlns:xlrd2="http://schemas.microsoft.com/office/spreadsheetml/2017/richdata2" ref="A2:AI18">
      <sortCondition ref="A1:A1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9A57-0E7D-3C45-A7F0-012EAB5973E9}">
  <dimension ref="A1:AG56"/>
  <sheetViews>
    <sheetView topLeftCell="K1" workbookViewId="0">
      <selection activeCell="AD2" sqref="AD2"/>
    </sheetView>
  </sheetViews>
  <sheetFormatPr baseColWidth="10" defaultRowHeight="16" x14ac:dyDescent="0.2"/>
  <cols>
    <col min="1" max="1" width="12.5" bestFit="1" customWidth="1"/>
    <col min="3" max="3" width="6.83203125" customWidth="1"/>
    <col min="4" max="4" width="12.33203125" bestFit="1" customWidth="1"/>
    <col min="5" max="5" width="12.1640625" customWidth="1"/>
    <col min="9" max="9" width="12.1640625" bestFit="1" customWidth="1"/>
    <col min="27" max="27" width="30.5" bestFit="1" customWidth="1"/>
  </cols>
  <sheetData>
    <row r="1" spans="1:33" x14ac:dyDescent="0.2">
      <c r="A1" t="s">
        <v>107</v>
      </c>
      <c r="B1" t="s">
        <v>108</v>
      </c>
      <c r="C1" t="s">
        <v>109</v>
      </c>
      <c r="D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137</v>
      </c>
      <c r="P1" t="s">
        <v>2549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2550</v>
      </c>
      <c r="W1" t="s">
        <v>125</v>
      </c>
      <c r="X1" t="s">
        <v>126</v>
      </c>
      <c r="Y1" t="s">
        <v>127</v>
      </c>
      <c r="Z1" t="s">
        <v>128</v>
      </c>
      <c r="AA1" t="s">
        <v>129</v>
      </c>
      <c r="AB1" t="s">
        <v>130</v>
      </c>
      <c r="AC1" t="s">
        <v>131</v>
      </c>
      <c r="AD1" t="s">
        <v>132</v>
      </c>
      <c r="AE1" t="s">
        <v>133</v>
      </c>
      <c r="AF1" t="s">
        <v>2551</v>
      </c>
      <c r="AG1" t="s">
        <v>2548</v>
      </c>
    </row>
    <row r="2" spans="1:33" s="20" customFormat="1" x14ac:dyDescent="0.2">
      <c r="A2" s="20" t="s">
        <v>2568</v>
      </c>
      <c r="B2" s="20" t="s">
        <v>139</v>
      </c>
      <c r="C2" s="20">
        <v>526</v>
      </c>
      <c r="D2" s="20">
        <v>49095816276</v>
      </c>
      <c r="E2" s="24">
        <f t="shared" ref="E2:E33" si="0">D2/16000000000</f>
        <v>3.06848851725</v>
      </c>
      <c r="F2" s="20" t="s">
        <v>2553</v>
      </c>
      <c r="G2" s="20" t="s">
        <v>2554</v>
      </c>
      <c r="H2" s="20" t="s">
        <v>141</v>
      </c>
      <c r="I2" s="20">
        <v>32207653216</v>
      </c>
      <c r="J2" s="20" t="s">
        <v>2555</v>
      </c>
      <c r="K2" s="20" t="s">
        <v>143</v>
      </c>
      <c r="L2" s="20" t="s">
        <v>167</v>
      </c>
      <c r="M2" s="20" t="s">
        <v>162</v>
      </c>
      <c r="N2" s="20" t="s">
        <v>184</v>
      </c>
      <c r="O2" s="20" t="s">
        <v>2223</v>
      </c>
      <c r="P2" s="20" t="s">
        <v>2556</v>
      </c>
      <c r="Q2" s="20" t="s">
        <v>2569</v>
      </c>
      <c r="R2" s="20" t="s">
        <v>2546</v>
      </c>
      <c r="S2" s="20" t="s">
        <v>2547</v>
      </c>
      <c r="T2" s="20" t="s">
        <v>2546</v>
      </c>
      <c r="U2" s="20" t="s">
        <v>149</v>
      </c>
      <c r="V2" s="20" t="s">
        <v>2558</v>
      </c>
      <c r="W2" s="20" t="s">
        <v>2570</v>
      </c>
      <c r="X2" s="20" t="s">
        <v>151</v>
      </c>
      <c r="Y2" s="20" t="s">
        <v>178</v>
      </c>
      <c r="Z2" s="20" t="s">
        <v>153</v>
      </c>
      <c r="AA2" s="20" t="s">
        <v>2561</v>
      </c>
      <c r="AB2" s="20" t="s">
        <v>155</v>
      </c>
      <c r="AC2" s="20" t="s">
        <v>2562</v>
      </c>
      <c r="AD2" s="20" t="s">
        <v>2558</v>
      </c>
      <c r="AE2" s="20" t="s">
        <v>2563</v>
      </c>
      <c r="AF2" s="20" t="s">
        <v>2564</v>
      </c>
      <c r="AG2" s="20" t="s">
        <v>159</v>
      </c>
    </row>
    <row r="3" spans="1:33" s="20" customFormat="1" x14ac:dyDescent="0.2">
      <c r="A3" s="20" t="s">
        <v>2571</v>
      </c>
      <c r="B3" s="20" t="s">
        <v>139</v>
      </c>
      <c r="C3" s="20">
        <v>526</v>
      </c>
      <c r="D3" s="20">
        <v>92545122753</v>
      </c>
      <c r="E3" s="24">
        <f t="shared" si="0"/>
        <v>5.7840701720625001</v>
      </c>
      <c r="F3" s="20" t="s">
        <v>2553</v>
      </c>
      <c r="G3" s="20" t="s">
        <v>2554</v>
      </c>
      <c r="H3" s="20" t="s">
        <v>141</v>
      </c>
      <c r="I3" s="20">
        <v>58416746560</v>
      </c>
      <c r="J3" s="20" t="s">
        <v>2555</v>
      </c>
      <c r="K3" s="20" t="s">
        <v>143</v>
      </c>
      <c r="L3" s="20" t="s">
        <v>144</v>
      </c>
      <c r="M3" s="20" t="s">
        <v>183</v>
      </c>
      <c r="N3" s="20" t="s">
        <v>184</v>
      </c>
      <c r="O3" s="20" t="s">
        <v>2223</v>
      </c>
      <c r="P3" s="20" t="s">
        <v>2556</v>
      </c>
      <c r="Q3" s="20" t="s">
        <v>2572</v>
      </c>
      <c r="R3" s="20" t="s">
        <v>2546</v>
      </c>
      <c r="S3" s="20" t="s">
        <v>2547</v>
      </c>
      <c r="T3" s="20" t="s">
        <v>2546</v>
      </c>
      <c r="U3" s="20" t="s">
        <v>149</v>
      </c>
      <c r="V3" s="20" t="s">
        <v>2558</v>
      </c>
      <c r="W3" s="20" t="s">
        <v>2573</v>
      </c>
      <c r="X3" s="20" t="s">
        <v>151</v>
      </c>
      <c r="Y3" s="20" t="s">
        <v>2560</v>
      </c>
      <c r="Z3" s="20" t="s">
        <v>153</v>
      </c>
      <c r="AA3" s="20" t="s">
        <v>2561</v>
      </c>
      <c r="AB3" s="20" t="s">
        <v>155</v>
      </c>
      <c r="AC3" s="20" t="s">
        <v>2562</v>
      </c>
      <c r="AD3" s="20" t="s">
        <v>2558</v>
      </c>
      <c r="AE3" s="20" t="s">
        <v>2563</v>
      </c>
      <c r="AF3" s="20" t="s">
        <v>2564</v>
      </c>
      <c r="AG3" s="20" t="s">
        <v>159</v>
      </c>
    </row>
    <row r="4" spans="1:33" s="27" customFormat="1" x14ac:dyDescent="0.2">
      <c r="A4" s="27" t="s">
        <v>2607</v>
      </c>
      <c r="B4" s="27" t="s">
        <v>139</v>
      </c>
      <c r="C4" s="27">
        <v>526</v>
      </c>
      <c r="D4" s="27">
        <v>93690918627</v>
      </c>
      <c r="E4" s="28">
        <f t="shared" si="0"/>
        <v>5.8556824141875001</v>
      </c>
      <c r="F4" s="27" t="s">
        <v>2553</v>
      </c>
      <c r="G4" s="27" t="s">
        <v>2554</v>
      </c>
      <c r="H4" s="27" t="s">
        <v>141</v>
      </c>
      <c r="I4" s="27">
        <v>59106772874</v>
      </c>
      <c r="J4" s="27" t="s">
        <v>2555</v>
      </c>
      <c r="K4" s="27" t="s">
        <v>143</v>
      </c>
      <c r="L4" s="27" t="s">
        <v>144</v>
      </c>
      <c r="M4" s="27" t="s">
        <v>216</v>
      </c>
      <c r="N4" s="27" t="s">
        <v>146</v>
      </c>
      <c r="O4" s="27" t="s">
        <v>2223</v>
      </c>
      <c r="P4" s="27" t="s">
        <v>2556</v>
      </c>
      <c r="Q4" s="27" t="s">
        <v>2608</v>
      </c>
      <c r="R4" s="27" t="s">
        <v>2546</v>
      </c>
      <c r="S4" s="27" t="s">
        <v>2547</v>
      </c>
      <c r="T4" s="27" t="s">
        <v>2546</v>
      </c>
      <c r="U4" s="27" t="s">
        <v>149</v>
      </c>
      <c r="V4" s="27" t="s">
        <v>2558</v>
      </c>
      <c r="W4" s="27" t="s">
        <v>2609</v>
      </c>
      <c r="X4" s="27" t="s">
        <v>151</v>
      </c>
      <c r="Y4" s="27" t="s">
        <v>2560</v>
      </c>
      <c r="Z4" s="27" t="s">
        <v>153</v>
      </c>
      <c r="AA4" s="27" t="s">
        <v>2561</v>
      </c>
      <c r="AB4" s="27" t="s">
        <v>155</v>
      </c>
      <c r="AC4" s="27" t="s">
        <v>2562</v>
      </c>
      <c r="AD4" s="27" t="s">
        <v>2558</v>
      </c>
      <c r="AE4" s="27" t="s">
        <v>2563</v>
      </c>
      <c r="AF4" s="27" t="s">
        <v>2564</v>
      </c>
      <c r="AG4" s="27" t="s">
        <v>159</v>
      </c>
    </row>
    <row r="5" spans="1:33" s="20" customFormat="1" x14ac:dyDescent="0.2">
      <c r="A5" s="20" t="s">
        <v>2613</v>
      </c>
      <c r="B5" s="20" t="s">
        <v>139</v>
      </c>
      <c r="C5" s="20">
        <v>526</v>
      </c>
      <c r="D5" s="20">
        <v>90728000987</v>
      </c>
      <c r="E5" s="24">
        <f t="shared" si="0"/>
        <v>5.6705000616875001</v>
      </c>
      <c r="F5" s="20" t="s">
        <v>2553</v>
      </c>
      <c r="G5" s="20" t="s">
        <v>2554</v>
      </c>
      <c r="H5" s="20" t="s">
        <v>141</v>
      </c>
      <c r="I5" s="20">
        <v>57784901369</v>
      </c>
      <c r="J5" s="20" t="s">
        <v>2555</v>
      </c>
      <c r="K5" s="20" t="s">
        <v>143</v>
      </c>
      <c r="L5" s="20" t="s">
        <v>144</v>
      </c>
      <c r="M5" s="20" t="s">
        <v>162</v>
      </c>
      <c r="N5" s="20" t="s">
        <v>184</v>
      </c>
      <c r="O5" s="20" t="s">
        <v>2223</v>
      </c>
      <c r="P5" s="20" t="s">
        <v>2556</v>
      </c>
      <c r="Q5" s="20" t="s">
        <v>2614</v>
      </c>
      <c r="R5" s="20" t="s">
        <v>2546</v>
      </c>
      <c r="S5" s="20" t="s">
        <v>2547</v>
      </c>
      <c r="T5" s="20" t="s">
        <v>2546</v>
      </c>
      <c r="U5" s="20" t="s">
        <v>149</v>
      </c>
      <c r="V5" s="20" t="s">
        <v>2558</v>
      </c>
      <c r="W5" s="20" t="s">
        <v>2615</v>
      </c>
      <c r="X5" s="20" t="s">
        <v>151</v>
      </c>
      <c r="Y5" s="20" t="s">
        <v>2560</v>
      </c>
      <c r="Z5" s="20" t="s">
        <v>153</v>
      </c>
      <c r="AA5" s="20" t="s">
        <v>2561</v>
      </c>
      <c r="AB5" s="20" t="s">
        <v>155</v>
      </c>
      <c r="AC5" s="20" t="s">
        <v>2562</v>
      </c>
      <c r="AD5" s="20" t="s">
        <v>2558</v>
      </c>
      <c r="AE5" s="20" t="s">
        <v>2563</v>
      </c>
      <c r="AF5" s="20" t="s">
        <v>2564</v>
      </c>
      <c r="AG5" s="20" t="s">
        <v>159</v>
      </c>
    </row>
    <row r="6" spans="1:33" s="20" customFormat="1" x14ac:dyDescent="0.2">
      <c r="A6" s="20" t="s">
        <v>2643</v>
      </c>
      <c r="B6" s="20" t="s">
        <v>139</v>
      </c>
      <c r="C6" s="20">
        <v>526</v>
      </c>
      <c r="D6" s="20">
        <v>90564851553</v>
      </c>
      <c r="E6" s="24">
        <f t="shared" si="0"/>
        <v>5.6603032220624998</v>
      </c>
      <c r="F6" s="20" t="s">
        <v>2553</v>
      </c>
      <c r="G6" s="20" t="s">
        <v>2554</v>
      </c>
      <c r="H6" s="20" t="s">
        <v>141</v>
      </c>
      <c r="I6" s="20">
        <v>56810920732</v>
      </c>
      <c r="J6" s="20" t="s">
        <v>2555</v>
      </c>
      <c r="K6" s="20" t="s">
        <v>143</v>
      </c>
      <c r="L6" s="20" t="s">
        <v>167</v>
      </c>
      <c r="M6" s="20" t="s">
        <v>162</v>
      </c>
      <c r="N6" s="20" t="s">
        <v>146</v>
      </c>
      <c r="O6" s="20" t="s">
        <v>2223</v>
      </c>
      <c r="P6" s="20" t="s">
        <v>2556</v>
      </c>
      <c r="Q6" s="20" t="s">
        <v>2644</v>
      </c>
      <c r="R6" s="20" t="s">
        <v>2546</v>
      </c>
      <c r="S6" s="20" t="s">
        <v>2547</v>
      </c>
      <c r="T6" s="20" t="s">
        <v>2546</v>
      </c>
      <c r="U6" s="20" t="s">
        <v>149</v>
      </c>
      <c r="V6" s="20" t="s">
        <v>2558</v>
      </c>
      <c r="W6" s="20" t="s">
        <v>2645</v>
      </c>
      <c r="X6" s="20" t="s">
        <v>151</v>
      </c>
      <c r="Y6" s="20" t="s">
        <v>2560</v>
      </c>
      <c r="Z6" s="20" t="s">
        <v>153</v>
      </c>
      <c r="AA6" s="20" t="s">
        <v>2561</v>
      </c>
      <c r="AB6" s="20" t="s">
        <v>155</v>
      </c>
      <c r="AC6" s="20" t="s">
        <v>2562</v>
      </c>
      <c r="AD6" s="20" t="s">
        <v>2558</v>
      </c>
      <c r="AE6" s="20" t="s">
        <v>2563</v>
      </c>
      <c r="AF6" s="20" t="s">
        <v>2564</v>
      </c>
      <c r="AG6" s="20" t="s">
        <v>159</v>
      </c>
    </row>
    <row r="7" spans="1:33" s="27" customFormat="1" x14ac:dyDescent="0.2">
      <c r="A7" s="27" t="s">
        <v>2676</v>
      </c>
      <c r="B7" s="27" t="s">
        <v>139</v>
      </c>
      <c r="C7" s="27">
        <v>526</v>
      </c>
      <c r="D7" s="27">
        <v>94161676707</v>
      </c>
      <c r="E7" s="28">
        <f t="shared" si="0"/>
        <v>5.8851047941874999</v>
      </c>
      <c r="F7" s="27" t="s">
        <v>2553</v>
      </c>
      <c r="G7" s="27" t="s">
        <v>2554</v>
      </c>
      <c r="H7" s="27" t="s">
        <v>141</v>
      </c>
      <c r="I7" s="27">
        <v>59096539850</v>
      </c>
      <c r="J7" s="27" t="s">
        <v>2555</v>
      </c>
      <c r="K7" s="27" t="s">
        <v>143</v>
      </c>
      <c r="L7" s="27" t="s">
        <v>144</v>
      </c>
      <c r="M7" s="27" t="s">
        <v>162</v>
      </c>
      <c r="N7" s="27" t="s">
        <v>184</v>
      </c>
      <c r="O7" s="27" t="s">
        <v>2223</v>
      </c>
      <c r="P7" s="27" t="s">
        <v>2556</v>
      </c>
      <c r="Q7" s="27" t="s">
        <v>2677</v>
      </c>
      <c r="R7" s="27" t="s">
        <v>2546</v>
      </c>
      <c r="S7" s="27" t="s">
        <v>2547</v>
      </c>
      <c r="T7" s="27" t="s">
        <v>2546</v>
      </c>
      <c r="U7" s="27" t="s">
        <v>149</v>
      </c>
      <c r="V7" s="27" t="s">
        <v>2558</v>
      </c>
      <c r="W7" s="27" t="s">
        <v>2678</v>
      </c>
      <c r="X7" s="27" t="s">
        <v>151</v>
      </c>
      <c r="Y7" s="27" t="s">
        <v>2560</v>
      </c>
      <c r="Z7" s="27" t="s">
        <v>153</v>
      </c>
      <c r="AA7" s="27" t="s">
        <v>2561</v>
      </c>
      <c r="AB7" s="27" t="s">
        <v>155</v>
      </c>
      <c r="AC7" s="27" t="s">
        <v>2562</v>
      </c>
      <c r="AD7" s="27" t="s">
        <v>2558</v>
      </c>
      <c r="AE7" s="27" t="s">
        <v>2563</v>
      </c>
      <c r="AF7" s="27" t="s">
        <v>2564</v>
      </c>
      <c r="AG7" s="27" t="s">
        <v>159</v>
      </c>
    </row>
    <row r="8" spans="1:33" s="27" customFormat="1" x14ac:dyDescent="0.2">
      <c r="A8" s="27" t="s">
        <v>2682</v>
      </c>
      <c r="B8" s="27" t="s">
        <v>139</v>
      </c>
      <c r="C8" s="27">
        <v>526</v>
      </c>
      <c r="D8" s="27">
        <v>47158048288</v>
      </c>
      <c r="E8" s="28">
        <f t="shared" si="0"/>
        <v>2.9473780180000002</v>
      </c>
      <c r="F8" s="27" t="s">
        <v>2553</v>
      </c>
      <c r="G8" s="27" t="s">
        <v>2554</v>
      </c>
      <c r="H8" s="27" t="s">
        <v>141</v>
      </c>
      <c r="I8" s="27">
        <v>29622690214</v>
      </c>
      <c r="J8" s="27" t="s">
        <v>2555</v>
      </c>
      <c r="K8" s="27" t="s">
        <v>143</v>
      </c>
      <c r="L8" s="27" t="s">
        <v>144</v>
      </c>
      <c r="M8" s="27" t="s">
        <v>145</v>
      </c>
      <c r="N8" s="27" t="s">
        <v>163</v>
      </c>
      <c r="O8" s="27" t="s">
        <v>2223</v>
      </c>
      <c r="P8" s="27" t="s">
        <v>2556</v>
      </c>
      <c r="Q8" s="27" t="s">
        <v>2683</v>
      </c>
      <c r="R8" s="27" t="s">
        <v>2546</v>
      </c>
      <c r="S8" s="27" t="s">
        <v>2547</v>
      </c>
      <c r="T8" s="27" t="s">
        <v>2546</v>
      </c>
      <c r="U8" s="27" t="s">
        <v>149</v>
      </c>
      <c r="V8" s="27" t="s">
        <v>2558</v>
      </c>
      <c r="W8" s="27" t="s">
        <v>2684</v>
      </c>
      <c r="X8" s="27" t="s">
        <v>151</v>
      </c>
      <c r="Y8" s="27" t="s">
        <v>2560</v>
      </c>
      <c r="Z8" s="27" t="s">
        <v>153</v>
      </c>
      <c r="AA8" s="27" t="s">
        <v>2561</v>
      </c>
      <c r="AB8" s="27" t="s">
        <v>155</v>
      </c>
      <c r="AC8" s="27" t="s">
        <v>2562</v>
      </c>
      <c r="AD8" s="27" t="s">
        <v>2558</v>
      </c>
      <c r="AE8" s="27" t="s">
        <v>2563</v>
      </c>
      <c r="AF8" s="27" t="s">
        <v>2564</v>
      </c>
      <c r="AG8" s="27" t="s">
        <v>159</v>
      </c>
    </row>
    <row r="9" spans="1:33" s="20" customFormat="1" x14ac:dyDescent="0.2">
      <c r="A9" s="20" t="s">
        <v>2691</v>
      </c>
      <c r="B9" s="20" t="s">
        <v>139</v>
      </c>
      <c r="C9" s="20">
        <v>526</v>
      </c>
      <c r="D9" s="20">
        <v>87377859957</v>
      </c>
      <c r="E9" s="24">
        <f t="shared" si="0"/>
        <v>5.4611162473124999</v>
      </c>
      <c r="F9" s="20" t="s">
        <v>2553</v>
      </c>
      <c r="G9" s="20" t="s">
        <v>2554</v>
      </c>
      <c r="H9" s="20" t="s">
        <v>141</v>
      </c>
      <c r="I9" s="20">
        <v>54224288581</v>
      </c>
      <c r="J9" s="20" t="s">
        <v>2555</v>
      </c>
      <c r="K9" s="20" t="s">
        <v>143</v>
      </c>
      <c r="L9" s="20" t="s">
        <v>167</v>
      </c>
      <c r="M9" s="20" t="s">
        <v>162</v>
      </c>
      <c r="N9" s="20" t="s">
        <v>146</v>
      </c>
      <c r="O9" s="20" t="s">
        <v>2223</v>
      </c>
      <c r="P9" s="20" t="s">
        <v>2556</v>
      </c>
      <c r="Q9" s="20" t="s">
        <v>2692</v>
      </c>
      <c r="R9" s="20" t="s">
        <v>2546</v>
      </c>
      <c r="S9" s="20" t="s">
        <v>2547</v>
      </c>
      <c r="T9" s="20" t="s">
        <v>2546</v>
      </c>
      <c r="U9" s="20" t="s">
        <v>149</v>
      </c>
      <c r="V9" s="20" t="s">
        <v>2558</v>
      </c>
      <c r="W9" s="20" t="s">
        <v>2693</v>
      </c>
      <c r="X9" s="20" t="s">
        <v>151</v>
      </c>
      <c r="Y9" s="20" t="s">
        <v>2560</v>
      </c>
      <c r="Z9" s="20" t="s">
        <v>153</v>
      </c>
      <c r="AA9" s="20" t="s">
        <v>2561</v>
      </c>
      <c r="AB9" s="20" t="s">
        <v>155</v>
      </c>
      <c r="AC9" s="20" t="s">
        <v>2562</v>
      </c>
      <c r="AD9" s="20" t="s">
        <v>2558</v>
      </c>
      <c r="AE9" s="20" t="s">
        <v>2563</v>
      </c>
      <c r="AF9" s="20" t="s">
        <v>2564</v>
      </c>
      <c r="AG9" s="20" t="s">
        <v>159</v>
      </c>
    </row>
    <row r="10" spans="1:33" s="20" customFormat="1" x14ac:dyDescent="0.2">
      <c r="A10" s="20" t="s">
        <v>2552</v>
      </c>
      <c r="B10" s="20" t="s">
        <v>139</v>
      </c>
      <c r="C10" s="20">
        <v>525</v>
      </c>
      <c r="D10" s="20">
        <v>91177190098</v>
      </c>
      <c r="E10" s="24">
        <f t="shared" si="0"/>
        <v>5.6985743811249998</v>
      </c>
      <c r="F10" s="20" t="s">
        <v>2553</v>
      </c>
      <c r="G10" s="20" t="s">
        <v>2554</v>
      </c>
      <c r="H10" s="20" t="s">
        <v>141</v>
      </c>
      <c r="I10" s="20">
        <v>57406566409</v>
      </c>
      <c r="J10" s="20" t="s">
        <v>2555</v>
      </c>
      <c r="K10" s="20" t="s">
        <v>143</v>
      </c>
      <c r="L10" s="20" t="s">
        <v>144</v>
      </c>
      <c r="M10" s="20" t="s">
        <v>216</v>
      </c>
      <c r="N10" s="20" t="s">
        <v>163</v>
      </c>
      <c r="O10" s="20" t="s">
        <v>2223</v>
      </c>
      <c r="P10" s="20" t="s">
        <v>2556</v>
      </c>
      <c r="Q10" s="20" t="s">
        <v>2557</v>
      </c>
      <c r="R10" s="20" t="s">
        <v>2546</v>
      </c>
      <c r="S10" s="20" t="s">
        <v>2547</v>
      </c>
      <c r="T10" s="20" t="s">
        <v>2546</v>
      </c>
      <c r="U10" s="20" t="s">
        <v>149</v>
      </c>
      <c r="V10" s="20" t="s">
        <v>2558</v>
      </c>
      <c r="W10" s="20" t="s">
        <v>2559</v>
      </c>
      <c r="X10" s="20" t="s">
        <v>151</v>
      </c>
      <c r="Y10" s="20" t="s">
        <v>2560</v>
      </c>
      <c r="Z10" s="20" t="s">
        <v>153</v>
      </c>
      <c r="AA10" s="20" t="s">
        <v>2561</v>
      </c>
      <c r="AB10" s="20" t="s">
        <v>155</v>
      </c>
      <c r="AC10" s="20" t="s">
        <v>2562</v>
      </c>
      <c r="AD10" s="20" t="s">
        <v>2558</v>
      </c>
      <c r="AE10" s="20" t="s">
        <v>2563</v>
      </c>
      <c r="AF10" s="20" t="s">
        <v>2564</v>
      </c>
      <c r="AG10" s="20" t="s">
        <v>159</v>
      </c>
    </row>
    <row r="11" spans="1:33" s="20" customFormat="1" x14ac:dyDescent="0.2">
      <c r="A11" s="20" t="s">
        <v>2565</v>
      </c>
      <c r="B11" s="20" t="s">
        <v>139</v>
      </c>
      <c r="C11" s="20">
        <v>525</v>
      </c>
      <c r="D11" s="20">
        <v>47469711642</v>
      </c>
      <c r="E11" s="24">
        <f t="shared" si="0"/>
        <v>2.966856977625</v>
      </c>
      <c r="F11" s="20" t="s">
        <v>2553</v>
      </c>
      <c r="G11" s="20" t="s">
        <v>2554</v>
      </c>
      <c r="H11" s="20" t="s">
        <v>141</v>
      </c>
      <c r="I11" s="20">
        <v>31349938152</v>
      </c>
      <c r="J11" s="20" t="s">
        <v>2555</v>
      </c>
      <c r="K11" s="20" t="s">
        <v>143</v>
      </c>
      <c r="L11" s="20" t="s">
        <v>144</v>
      </c>
      <c r="M11" s="20" t="s">
        <v>183</v>
      </c>
      <c r="N11" s="20" t="s">
        <v>184</v>
      </c>
      <c r="O11" s="20" t="s">
        <v>2223</v>
      </c>
      <c r="P11" s="20" t="s">
        <v>2556</v>
      </c>
      <c r="Q11" s="20" t="s">
        <v>2566</v>
      </c>
      <c r="R11" s="20" t="s">
        <v>2546</v>
      </c>
      <c r="S11" s="20" t="s">
        <v>2547</v>
      </c>
      <c r="T11" s="20" t="s">
        <v>2546</v>
      </c>
      <c r="U11" s="20" t="s">
        <v>149</v>
      </c>
      <c r="V11" s="20" t="s">
        <v>2558</v>
      </c>
      <c r="W11" s="20" t="s">
        <v>2567</v>
      </c>
      <c r="X11" s="20" t="s">
        <v>151</v>
      </c>
      <c r="Y11" s="20" t="s">
        <v>178</v>
      </c>
      <c r="Z11" s="20" t="s">
        <v>153</v>
      </c>
      <c r="AA11" s="20" t="s">
        <v>2561</v>
      </c>
      <c r="AB11" s="20" t="s">
        <v>155</v>
      </c>
      <c r="AC11" s="20" t="s">
        <v>2562</v>
      </c>
      <c r="AD11" s="20" t="s">
        <v>2558</v>
      </c>
      <c r="AE11" s="20" t="s">
        <v>2563</v>
      </c>
      <c r="AF11" s="20" t="s">
        <v>2564</v>
      </c>
      <c r="AG11" s="20" t="s">
        <v>159</v>
      </c>
    </row>
    <row r="12" spans="1:33" s="20" customFormat="1" x14ac:dyDescent="0.2">
      <c r="A12" s="20" t="s">
        <v>2598</v>
      </c>
      <c r="B12" s="20" t="s">
        <v>139</v>
      </c>
      <c r="C12" s="20">
        <v>525</v>
      </c>
      <c r="D12" s="20">
        <v>45278799119</v>
      </c>
      <c r="E12" s="24">
        <f t="shared" si="0"/>
        <v>2.8299249449374999</v>
      </c>
      <c r="F12" s="20" t="s">
        <v>2553</v>
      </c>
      <c r="G12" s="20" t="s">
        <v>2554</v>
      </c>
      <c r="H12" s="20" t="s">
        <v>141</v>
      </c>
      <c r="I12" s="20">
        <v>28788537351</v>
      </c>
      <c r="J12" s="20" t="s">
        <v>2555</v>
      </c>
      <c r="K12" s="20" t="s">
        <v>143</v>
      </c>
      <c r="L12" s="20" t="s">
        <v>144</v>
      </c>
      <c r="M12" s="20" t="s">
        <v>173</v>
      </c>
      <c r="N12" s="20" t="s">
        <v>184</v>
      </c>
      <c r="O12" s="20" t="s">
        <v>2223</v>
      </c>
      <c r="P12" s="20" t="s">
        <v>2556</v>
      </c>
      <c r="Q12" s="20" t="s">
        <v>2599</v>
      </c>
      <c r="R12" s="20" t="s">
        <v>2546</v>
      </c>
      <c r="S12" s="20" t="s">
        <v>2547</v>
      </c>
      <c r="T12" s="20" t="s">
        <v>2546</v>
      </c>
      <c r="U12" s="20" t="s">
        <v>149</v>
      </c>
      <c r="V12" s="20" t="s">
        <v>2558</v>
      </c>
      <c r="W12" s="20" t="s">
        <v>2600</v>
      </c>
      <c r="X12" s="20" t="s">
        <v>151</v>
      </c>
      <c r="Y12" s="20" t="s">
        <v>2560</v>
      </c>
      <c r="Z12" s="20" t="s">
        <v>153</v>
      </c>
      <c r="AA12" s="20" t="s">
        <v>2561</v>
      </c>
      <c r="AB12" s="20" t="s">
        <v>155</v>
      </c>
      <c r="AC12" s="20" t="s">
        <v>2562</v>
      </c>
      <c r="AD12" s="20" t="s">
        <v>2558</v>
      </c>
      <c r="AE12" s="20" t="s">
        <v>2563</v>
      </c>
      <c r="AF12" s="20" t="s">
        <v>2564</v>
      </c>
      <c r="AG12" s="20" t="s">
        <v>159</v>
      </c>
    </row>
    <row r="13" spans="1:33" s="20" customFormat="1" x14ac:dyDescent="0.2">
      <c r="A13" s="20" t="s">
        <v>2610</v>
      </c>
      <c r="B13" s="20" t="s">
        <v>139</v>
      </c>
      <c r="C13" s="20">
        <v>525</v>
      </c>
      <c r="D13" s="20">
        <v>90612672545</v>
      </c>
      <c r="E13" s="24">
        <f t="shared" si="0"/>
        <v>5.6632920340624997</v>
      </c>
      <c r="F13" s="20" t="s">
        <v>2553</v>
      </c>
      <c r="G13" s="20" t="s">
        <v>2554</v>
      </c>
      <c r="H13" s="20" t="s">
        <v>141</v>
      </c>
      <c r="I13" s="20">
        <v>58188200903</v>
      </c>
      <c r="J13" s="20" t="s">
        <v>2555</v>
      </c>
      <c r="K13" s="20" t="s">
        <v>143</v>
      </c>
      <c r="L13" s="20" t="s">
        <v>167</v>
      </c>
      <c r="M13" s="20" t="s">
        <v>145</v>
      </c>
      <c r="N13" s="20" t="s">
        <v>146</v>
      </c>
      <c r="O13" s="20" t="s">
        <v>2223</v>
      </c>
      <c r="P13" s="20" t="s">
        <v>2556</v>
      </c>
      <c r="Q13" s="20" t="s">
        <v>2611</v>
      </c>
      <c r="R13" s="20" t="s">
        <v>2546</v>
      </c>
      <c r="S13" s="20" t="s">
        <v>2547</v>
      </c>
      <c r="T13" s="20" t="s">
        <v>2546</v>
      </c>
      <c r="U13" s="20" t="s">
        <v>149</v>
      </c>
      <c r="V13" s="20" t="s">
        <v>2558</v>
      </c>
      <c r="W13" s="20" t="s">
        <v>2612</v>
      </c>
      <c r="X13" s="20" t="s">
        <v>151</v>
      </c>
      <c r="Y13" s="20" t="s">
        <v>2560</v>
      </c>
      <c r="Z13" s="20" t="s">
        <v>153</v>
      </c>
      <c r="AA13" s="20" t="s">
        <v>2561</v>
      </c>
      <c r="AB13" s="20" t="s">
        <v>155</v>
      </c>
      <c r="AC13" s="20" t="s">
        <v>2562</v>
      </c>
      <c r="AD13" s="20" t="s">
        <v>2558</v>
      </c>
      <c r="AE13" s="20" t="s">
        <v>2563</v>
      </c>
      <c r="AF13" s="20" t="s">
        <v>2564</v>
      </c>
      <c r="AG13" s="20" t="s">
        <v>159</v>
      </c>
    </row>
    <row r="14" spans="1:33" s="20" customFormat="1" x14ac:dyDescent="0.2">
      <c r="A14" s="20" t="s">
        <v>2646</v>
      </c>
      <c r="B14" s="20" t="s">
        <v>139</v>
      </c>
      <c r="C14" s="20">
        <v>525</v>
      </c>
      <c r="D14" s="20">
        <v>92510479564</v>
      </c>
      <c r="E14" s="24">
        <f t="shared" si="0"/>
        <v>5.7819049727499996</v>
      </c>
      <c r="F14" s="20" t="s">
        <v>2553</v>
      </c>
      <c r="G14" s="20" t="s">
        <v>2554</v>
      </c>
      <c r="H14" s="20" t="s">
        <v>141</v>
      </c>
      <c r="I14" s="20">
        <v>59249177229</v>
      </c>
      <c r="J14" s="20" t="s">
        <v>2555</v>
      </c>
      <c r="K14" s="20" t="s">
        <v>143</v>
      </c>
      <c r="L14" s="20" t="s">
        <v>144</v>
      </c>
      <c r="M14" s="20" t="s">
        <v>216</v>
      </c>
      <c r="N14" s="20" t="s">
        <v>146</v>
      </c>
      <c r="O14" s="20" t="s">
        <v>2223</v>
      </c>
      <c r="P14" s="20" t="s">
        <v>2556</v>
      </c>
      <c r="Q14" s="20" t="s">
        <v>2647</v>
      </c>
      <c r="R14" s="20" t="s">
        <v>2546</v>
      </c>
      <c r="S14" s="20" t="s">
        <v>2547</v>
      </c>
      <c r="T14" s="20" t="s">
        <v>2546</v>
      </c>
      <c r="U14" s="20" t="s">
        <v>149</v>
      </c>
      <c r="V14" s="20" t="s">
        <v>2558</v>
      </c>
      <c r="W14" s="20" t="s">
        <v>2648</v>
      </c>
      <c r="X14" s="20" t="s">
        <v>151</v>
      </c>
      <c r="Y14" s="20" t="s">
        <v>2560</v>
      </c>
      <c r="Z14" s="20" t="s">
        <v>153</v>
      </c>
      <c r="AA14" s="20" t="s">
        <v>2561</v>
      </c>
      <c r="AB14" s="20" t="s">
        <v>155</v>
      </c>
      <c r="AC14" s="20" t="s">
        <v>2562</v>
      </c>
      <c r="AD14" s="20" t="s">
        <v>2558</v>
      </c>
      <c r="AE14" s="20" t="s">
        <v>2563</v>
      </c>
      <c r="AF14" s="20" t="s">
        <v>2564</v>
      </c>
      <c r="AG14" s="20" t="s">
        <v>159</v>
      </c>
    </row>
    <row r="15" spans="1:33" s="20" customFormat="1" x14ac:dyDescent="0.2">
      <c r="A15" s="20" t="s">
        <v>2658</v>
      </c>
      <c r="B15" s="20" t="s">
        <v>139</v>
      </c>
      <c r="C15" s="20">
        <v>525</v>
      </c>
      <c r="D15" s="20">
        <v>94674955599</v>
      </c>
      <c r="E15" s="24">
        <f t="shared" si="0"/>
        <v>5.9171847249375</v>
      </c>
      <c r="F15" s="20" t="s">
        <v>2553</v>
      </c>
      <c r="G15" s="20" t="s">
        <v>2554</v>
      </c>
      <c r="H15" s="20" t="s">
        <v>141</v>
      </c>
      <c r="I15" s="20">
        <v>60138701350</v>
      </c>
      <c r="J15" s="20" t="s">
        <v>2555</v>
      </c>
      <c r="K15" s="20" t="s">
        <v>143</v>
      </c>
      <c r="L15" s="20" t="s">
        <v>144</v>
      </c>
      <c r="M15" s="20" t="s">
        <v>216</v>
      </c>
      <c r="N15" s="20" t="s">
        <v>146</v>
      </c>
      <c r="O15" s="20" t="s">
        <v>2223</v>
      </c>
      <c r="P15" s="20" t="s">
        <v>2556</v>
      </c>
      <c r="Q15" s="20" t="s">
        <v>2659</v>
      </c>
      <c r="R15" s="20" t="s">
        <v>2546</v>
      </c>
      <c r="S15" s="20" t="s">
        <v>2547</v>
      </c>
      <c r="T15" s="20" t="s">
        <v>2546</v>
      </c>
      <c r="U15" s="20" t="s">
        <v>149</v>
      </c>
      <c r="V15" s="20" t="s">
        <v>2558</v>
      </c>
      <c r="W15" s="20" t="s">
        <v>2660</v>
      </c>
      <c r="X15" s="20" t="s">
        <v>151</v>
      </c>
      <c r="Y15" s="20" t="s">
        <v>2560</v>
      </c>
      <c r="Z15" s="20" t="s">
        <v>153</v>
      </c>
      <c r="AA15" s="20" t="s">
        <v>2561</v>
      </c>
      <c r="AB15" s="20" t="s">
        <v>155</v>
      </c>
      <c r="AC15" s="20" t="s">
        <v>2562</v>
      </c>
      <c r="AD15" s="20" t="s">
        <v>2558</v>
      </c>
      <c r="AE15" s="20" t="s">
        <v>2563</v>
      </c>
      <c r="AF15" s="20" t="s">
        <v>2564</v>
      </c>
      <c r="AG15" s="20" t="s">
        <v>159</v>
      </c>
    </row>
    <row r="16" spans="1:33" s="20" customFormat="1" x14ac:dyDescent="0.2">
      <c r="A16" s="20" t="s">
        <v>2685</v>
      </c>
      <c r="B16" s="20" t="s">
        <v>139</v>
      </c>
      <c r="C16" s="20">
        <v>525</v>
      </c>
      <c r="D16" s="20">
        <v>93503733180</v>
      </c>
      <c r="E16" s="24">
        <f t="shared" si="0"/>
        <v>5.8439833237499998</v>
      </c>
      <c r="F16" s="20" t="s">
        <v>2553</v>
      </c>
      <c r="G16" s="20" t="s">
        <v>2554</v>
      </c>
      <c r="H16" s="20" t="s">
        <v>141</v>
      </c>
      <c r="I16" s="20">
        <v>59291325806</v>
      </c>
      <c r="J16" s="20" t="s">
        <v>2555</v>
      </c>
      <c r="K16" s="20" t="s">
        <v>143</v>
      </c>
      <c r="L16" s="20" t="s">
        <v>144</v>
      </c>
      <c r="M16" s="20" t="s">
        <v>216</v>
      </c>
      <c r="N16" s="20" t="s">
        <v>146</v>
      </c>
      <c r="O16" s="20" t="s">
        <v>2223</v>
      </c>
      <c r="P16" s="20" t="s">
        <v>2556</v>
      </c>
      <c r="Q16" s="20" t="s">
        <v>2686</v>
      </c>
      <c r="R16" s="20" t="s">
        <v>2546</v>
      </c>
      <c r="S16" s="20" t="s">
        <v>2547</v>
      </c>
      <c r="T16" s="20" t="s">
        <v>2546</v>
      </c>
      <c r="U16" s="20" t="s">
        <v>149</v>
      </c>
      <c r="V16" s="20" t="s">
        <v>2558</v>
      </c>
      <c r="W16" s="20" t="s">
        <v>2687</v>
      </c>
      <c r="X16" s="20" t="s">
        <v>151</v>
      </c>
      <c r="Y16" s="20" t="s">
        <v>2560</v>
      </c>
      <c r="Z16" s="20" t="s">
        <v>153</v>
      </c>
      <c r="AA16" s="20" t="s">
        <v>2561</v>
      </c>
      <c r="AB16" s="20" t="s">
        <v>155</v>
      </c>
      <c r="AC16" s="20" t="s">
        <v>2562</v>
      </c>
      <c r="AD16" s="20" t="s">
        <v>2558</v>
      </c>
      <c r="AE16" s="20" t="s">
        <v>2563</v>
      </c>
      <c r="AF16" s="20" t="s">
        <v>2564</v>
      </c>
      <c r="AG16" s="20" t="s">
        <v>159</v>
      </c>
    </row>
    <row r="17" spans="1:33" s="20" customFormat="1" x14ac:dyDescent="0.2">
      <c r="A17" s="20" t="s">
        <v>2688</v>
      </c>
      <c r="B17" s="20" t="s">
        <v>139</v>
      </c>
      <c r="C17" s="20">
        <v>525</v>
      </c>
      <c r="D17" s="20">
        <v>87059242341</v>
      </c>
      <c r="E17" s="24">
        <f t="shared" si="0"/>
        <v>5.4412026463125001</v>
      </c>
      <c r="F17" s="20" t="s">
        <v>2553</v>
      </c>
      <c r="G17" s="20" t="s">
        <v>2554</v>
      </c>
      <c r="H17" s="20" t="s">
        <v>141</v>
      </c>
      <c r="I17" s="20">
        <v>54363632043</v>
      </c>
      <c r="J17" s="20" t="s">
        <v>2555</v>
      </c>
      <c r="K17" s="20" t="s">
        <v>143</v>
      </c>
      <c r="L17" s="20" t="s">
        <v>144</v>
      </c>
      <c r="M17" s="20" t="s">
        <v>162</v>
      </c>
      <c r="N17" s="20" t="s">
        <v>184</v>
      </c>
      <c r="O17" s="20" t="s">
        <v>2223</v>
      </c>
      <c r="P17" s="20" t="s">
        <v>2556</v>
      </c>
      <c r="Q17" s="20" t="s">
        <v>2689</v>
      </c>
      <c r="R17" s="20" t="s">
        <v>2546</v>
      </c>
      <c r="S17" s="20" t="s">
        <v>2547</v>
      </c>
      <c r="T17" s="20" t="s">
        <v>2546</v>
      </c>
      <c r="U17" s="20" t="s">
        <v>149</v>
      </c>
      <c r="V17" s="20" t="s">
        <v>2558</v>
      </c>
      <c r="W17" s="20" t="s">
        <v>2690</v>
      </c>
      <c r="X17" s="20" t="s">
        <v>151</v>
      </c>
      <c r="Y17" s="20" t="s">
        <v>2560</v>
      </c>
      <c r="Z17" s="20" t="s">
        <v>153</v>
      </c>
      <c r="AA17" s="20" t="s">
        <v>2561</v>
      </c>
      <c r="AB17" s="20" t="s">
        <v>155</v>
      </c>
      <c r="AC17" s="20" t="s">
        <v>2562</v>
      </c>
      <c r="AD17" s="20" t="s">
        <v>2558</v>
      </c>
      <c r="AE17" s="20" t="s">
        <v>2563</v>
      </c>
      <c r="AF17" s="20" t="s">
        <v>2564</v>
      </c>
      <c r="AG17" s="20" t="s">
        <v>159</v>
      </c>
    </row>
    <row r="18" spans="1:33" x14ac:dyDescent="0.2">
      <c r="A18" t="s">
        <v>2601</v>
      </c>
      <c r="B18" t="s">
        <v>139</v>
      </c>
      <c r="C18">
        <v>318</v>
      </c>
      <c r="D18">
        <v>233500056708</v>
      </c>
      <c r="E18" s="23">
        <f t="shared" si="0"/>
        <v>14.593753544249999</v>
      </c>
      <c r="F18" t="s">
        <v>2553</v>
      </c>
      <c r="G18" t="s">
        <v>2554</v>
      </c>
      <c r="H18" t="s">
        <v>141</v>
      </c>
      <c r="I18">
        <v>92109038059</v>
      </c>
      <c r="J18" t="s">
        <v>2555</v>
      </c>
      <c r="K18" t="s">
        <v>143</v>
      </c>
      <c r="L18" t="s">
        <v>167</v>
      </c>
      <c r="M18" t="s">
        <v>216</v>
      </c>
      <c r="N18" t="s">
        <v>146</v>
      </c>
      <c r="O18" t="s">
        <v>2223</v>
      </c>
      <c r="P18" t="s">
        <v>2556</v>
      </c>
      <c r="Q18" t="s">
        <v>2602</v>
      </c>
      <c r="R18" t="s">
        <v>2546</v>
      </c>
      <c r="S18" t="s">
        <v>2547</v>
      </c>
      <c r="T18" t="s">
        <v>2546</v>
      </c>
      <c r="U18" t="s">
        <v>149</v>
      </c>
      <c r="V18" t="s">
        <v>2558</v>
      </c>
      <c r="W18" t="s">
        <v>2603</v>
      </c>
      <c r="X18" t="s">
        <v>151</v>
      </c>
      <c r="Y18" t="s">
        <v>178</v>
      </c>
      <c r="Z18" t="s">
        <v>153</v>
      </c>
      <c r="AA18" t="s">
        <v>2561</v>
      </c>
      <c r="AB18" t="s">
        <v>155</v>
      </c>
      <c r="AC18" t="s">
        <v>2562</v>
      </c>
      <c r="AD18" t="s">
        <v>2558</v>
      </c>
      <c r="AE18" t="s">
        <v>2563</v>
      </c>
      <c r="AF18" t="s">
        <v>2564</v>
      </c>
      <c r="AG18" t="s">
        <v>159</v>
      </c>
    </row>
    <row r="19" spans="1:33" x14ac:dyDescent="0.2">
      <c r="A19" t="s">
        <v>2604</v>
      </c>
      <c r="B19" t="s">
        <v>139</v>
      </c>
      <c r="C19">
        <v>318</v>
      </c>
      <c r="D19">
        <v>221560317800</v>
      </c>
      <c r="E19" s="23">
        <f t="shared" si="0"/>
        <v>13.8475198625</v>
      </c>
      <c r="F19" t="s">
        <v>2553</v>
      </c>
      <c r="G19" t="s">
        <v>2554</v>
      </c>
      <c r="H19" t="s">
        <v>141</v>
      </c>
      <c r="I19">
        <v>87242735970</v>
      </c>
      <c r="J19" t="s">
        <v>2555</v>
      </c>
      <c r="K19" t="s">
        <v>143</v>
      </c>
      <c r="L19" t="s">
        <v>167</v>
      </c>
      <c r="M19" t="s">
        <v>145</v>
      </c>
      <c r="N19" t="s">
        <v>146</v>
      </c>
      <c r="O19" t="s">
        <v>2223</v>
      </c>
      <c r="P19" t="s">
        <v>2556</v>
      </c>
      <c r="Q19" t="s">
        <v>2605</v>
      </c>
      <c r="R19" t="s">
        <v>2546</v>
      </c>
      <c r="S19" t="s">
        <v>2547</v>
      </c>
      <c r="T19" t="s">
        <v>2546</v>
      </c>
      <c r="U19" t="s">
        <v>149</v>
      </c>
      <c r="V19" t="s">
        <v>2558</v>
      </c>
      <c r="W19" t="s">
        <v>2606</v>
      </c>
      <c r="X19" t="s">
        <v>151</v>
      </c>
      <c r="Y19" t="s">
        <v>178</v>
      </c>
      <c r="Z19" t="s">
        <v>153</v>
      </c>
      <c r="AA19" t="s">
        <v>2561</v>
      </c>
      <c r="AB19" t="s">
        <v>155</v>
      </c>
      <c r="AC19" t="s">
        <v>2562</v>
      </c>
      <c r="AD19" t="s">
        <v>2558</v>
      </c>
      <c r="AE19" t="s">
        <v>2563</v>
      </c>
      <c r="AF19" t="s">
        <v>2564</v>
      </c>
      <c r="AG19" t="s">
        <v>159</v>
      </c>
    </row>
    <row r="20" spans="1:33" x14ac:dyDescent="0.2">
      <c r="A20" t="s">
        <v>2616</v>
      </c>
      <c r="B20" t="s">
        <v>139</v>
      </c>
      <c r="C20">
        <v>302</v>
      </c>
      <c r="D20">
        <v>44659218514</v>
      </c>
      <c r="E20" s="23">
        <f t="shared" si="0"/>
        <v>2.7912011571250002</v>
      </c>
      <c r="F20" t="s">
        <v>2553</v>
      </c>
      <c r="G20" t="s">
        <v>2554</v>
      </c>
      <c r="H20" t="s">
        <v>141</v>
      </c>
      <c r="I20">
        <v>18588559485</v>
      </c>
      <c r="J20" t="s">
        <v>2555</v>
      </c>
      <c r="K20" t="s">
        <v>143</v>
      </c>
      <c r="L20" t="s">
        <v>167</v>
      </c>
      <c r="M20" t="s">
        <v>162</v>
      </c>
      <c r="N20" t="s">
        <v>146</v>
      </c>
      <c r="O20" t="s">
        <v>2223</v>
      </c>
      <c r="P20" t="s">
        <v>2556</v>
      </c>
      <c r="Q20" t="s">
        <v>2617</v>
      </c>
      <c r="R20" t="s">
        <v>2546</v>
      </c>
      <c r="S20" t="s">
        <v>2547</v>
      </c>
      <c r="T20" t="s">
        <v>2546</v>
      </c>
      <c r="U20" t="s">
        <v>149</v>
      </c>
      <c r="V20" t="s">
        <v>2558</v>
      </c>
      <c r="W20" t="s">
        <v>2618</v>
      </c>
      <c r="X20" t="s">
        <v>151</v>
      </c>
      <c r="Y20" t="s">
        <v>2560</v>
      </c>
      <c r="Z20" t="s">
        <v>153</v>
      </c>
      <c r="AA20" t="s">
        <v>2561</v>
      </c>
      <c r="AB20" t="s">
        <v>155</v>
      </c>
      <c r="AC20" t="s">
        <v>2562</v>
      </c>
      <c r="AD20" t="s">
        <v>2558</v>
      </c>
      <c r="AE20" t="s">
        <v>2563</v>
      </c>
      <c r="AF20" t="s">
        <v>2564</v>
      </c>
      <c r="AG20" t="s">
        <v>159</v>
      </c>
    </row>
    <row r="21" spans="1:33" x14ac:dyDescent="0.2">
      <c r="A21" t="s">
        <v>2619</v>
      </c>
      <c r="B21" t="s">
        <v>139</v>
      </c>
      <c r="C21">
        <v>302</v>
      </c>
      <c r="D21">
        <v>57057792878</v>
      </c>
      <c r="E21" s="23">
        <f t="shared" si="0"/>
        <v>3.566112054875</v>
      </c>
      <c r="F21" t="s">
        <v>2553</v>
      </c>
      <c r="G21" t="s">
        <v>2554</v>
      </c>
      <c r="H21" t="s">
        <v>141</v>
      </c>
      <c r="I21">
        <v>23671210245</v>
      </c>
      <c r="J21" t="s">
        <v>2555</v>
      </c>
      <c r="K21" t="s">
        <v>143</v>
      </c>
      <c r="L21" t="s">
        <v>144</v>
      </c>
      <c r="M21" t="s">
        <v>173</v>
      </c>
      <c r="N21" t="s">
        <v>213</v>
      </c>
      <c r="O21" t="s">
        <v>2223</v>
      </c>
      <c r="P21" t="s">
        <v>2556</v>
      </c>
      <c r="Q21" t="s">
        <v>2620</v>
      </c>
      <c r="R21" t="s">
        <v>2546</v>
      </c>
      <c r="S21" t="s">
        <v>2547</v>
      </c>
      <c r="T21" t="s">
        <v>2546</v>
      </c>
      <c r="U21" t="s">
        <v>149</v>
      </c>
      <c r="V21" t="s">
        <v>2558</v>
      </c>
      <c r="W21" t="s">
        <v>2621</v>
      </c>
      <c r="X21" t="s">
        <v>151</v>
      </c>
      <c r="Y21" t="s">
        <v>2560</v>
      </c>
      <c r="Z21" t="s">
        <v>153</v>
      </c>
      <c r="AA21" t="s">
        <v>2561</v>
      </c>
      <c r="AB21" t="s">
        <v>155</v>
      </c>
      <c r="AC21" t="s">
        <v>2562</v>
      </c>
      <c r="AD21" t="s">
        <v>2558</v>
      </c>
      <c r="AE21" t="s">
        <v>2563</v>
      </c>
      <c r="AF21" t="s">
        <v>2564</v>
      </c>
      <c r="AG21" t="s">
        <v>159</v>
      </c>
    </row>
    <row r="22" spans="1:33" x14ac:dyDescent="0.2">
      <c r="A22" t="s">
        <v>2622</v>
      </c>
      <c r="B22" t="s">
        <v>139</v>
      </c>
      <c r="C22">
        <v>302</v>
      </c>
      <c r="D22">
        <v>73274482272</v>
      </c>
      <c r="E22" s="23">
        <f t="shared" si="0"/>
        <v>4.579655142</v>
      </c>
      <c r="F22" t="s">
        <v>2553</v>
      </c>
      <c r="G22" t="s">
        <v>2554</v>
      </c>
      <c r="H22" t="s">
        <v>141</v>
      </c>
      <c r="I22">
        <v>29010168057</v>
      </c>
      <c r="J22" t="s">
        <v>2555</v>
      </c>
      <c r="K22" t="s">
        <v>143</v>
      </c>
      <c r="L22" t="s">
        <v>167</v>
      </c>
      <c r="M22" t="s">
        <v>173</v>
      </c>
      <c r="N22" t="s">
        <v>184</v>
      </c>
      <c r="O22" t="s">
        <v>2223</v>
      </c>
      <c r="P22" t="s">
        <v>2556</v>
      </c>
      <c r="Q22" t="s">
        <v>2623</v>
      </c>
      <c r="R22" t="s">
        <v>2546</v>
      </c>
      <c r="S22" t="s">
        <v>2547</v>
      </c>
      <c r="T22" t="s">
        <v>2546</v>
      </c>
      <c r="U22" t="s">
        <v>149</v>
      </c>
      <c r="V22" t="s">
        <v>2558</v>
      </c>
      <c r="W22" t="s">
        <v>2624</v>
      </c>
      <c r="X22" t="s">
        <v>151</v>
      </c>
      <c r="Y22" t="s">
        <v>2560</v>
      </c>
      <c r="Z22" t="s">
        <v>153</v>
      </c>
      <c r="AA22" t="s">
        <v>2561</v>
      </c>
      <c r="AB22" t="s">
        <v>155</v>
      </c>
      <c r="AC22" t="s">
        <v>2562</v>
      </c>
      <c r="AD22" t="s">
        <v>2558</v>
      </c>
      <c r="AE22" t="s">
        <v>2563</v>
      </c>
      <c r="AF22" t="s">
        <v>2564</v>
      </c>
      <c r="AG22" t="s">
        <v>159</v>
      </c>
    </row>
    <row r="23" spans="1:33" x14ac:dyDescent="0.2">
      <c r="A23" t="s">
        <v>2625</v>
      </c>
      <c r="B23" t="s">
        <v>139</v>
      </c>
      <c r="C23">
        <v>302</v>
      </c>
      <c r="D23">
        <v>64377773672</v>
      </c>
      <c r="E23" s="23">
        <f t="shared" si="0"/>
        <v>4.0236108545000002</v>
      </c>
      <c r="F23" t="s">
        <v>2553</v>
      </c>
      <c r="G23" t="s">
        <v>2554</v>
      </c>
      <c r="H23" t="s">
        <v>141</v>
      </c>
      <c r="I23">
        <v>26281499552</v>
      </c>
      <c r="J23" t="s">
        <v>2555</v>
      </c>
      <c r="K23" t="s">
        <v>143</v>
      </c>
      <c r="L23" t="s">
        <v>167</v>
      </c>
      <c r="M23" t="s">
        <v>145</v>
      </c>
      <c r="N23" t="s">
        <v>146</v>
      </c>
      <c r="O23" t="s">
        <v>2223</v>
      </c>
      <c r="P23" t="s">
        <v>2556</v>
      </c>
      <c r="Q23" t="s">
        <v>2626</v>
      </c>
      <c r="R23" t="s">
        <v>2546</v>
      </c>
      <c r="S23" t="s">
        <v>2547</v>
      </c>
      <c r="T23" t="s">
        <v>2546</v>
      </c>
      <c r="U23" t="s">
        <v>149</v>
      </c>
      <c r="V23" t="s">
        <v>2558</v>
      </c>
      <c r="W23" t="s">
        <v>2627</v>
      </c>
      <c r="X23" t="s">
        <v>151</v>
      </c>
      <c r="Y23" t="s">
        <v>2560</v>
      </c>
      <c r="Z23" t="s">
        <v>153</v>
      </c>
      <c r="AA23" t="s">
        <v>2561</v>
      </c>
      <c r="AB23" t="s">
        <v>155</v>
      </c>
      <c r="AC23" t="s">
        <v>2562</v>
      </c>
      <c r="AD23" t="s">
        <v>2558</v>
      </c>
      <c r="AE23" t="s">
        <v>2563</v>
      </c>
      <c r="AF23" t="s">
        <v>2564</v>
      </c>
      <c r="AG23" t="s">
        <v>159</v>
      </c>
    </row>
    <row r="24" spans="1:33" x14ac:dyDescent="0.2">
      <c r="A24" t="s">
        <v>2628</v>
      </c>
      <c r="B24" t="s">
        <v>139</v>
      </c>
      <c r="C24">
        <v>302</v>
      </c>
      <c r="D24">
        <v>59785572242</v>
      </c>
      <c r="E24" s="23">
        <f t="shared" si="0"/>
        <v>3.736598265125</v>
      </c>
      <c r="F24" t="s">
        <v>2553</v>
      </c>
      <c r="G24" t="s">
        <v>2554</v>
      </c>
      <c r="H24" t="s">
        <v>141</v>
      </c>
      <c r="I24">
        <v>24331848644</v>
      </c>
      <c r="J24" t="s">
        <v>2555</v>
      </c>
      <c r="K24" t="s">
        <v>143</v>
      </c>
      <c r="L24" t="s">
        <v>144</v>
      </c>
      <c r="M24" t="s">
        <v>162</v>
      </c>
      <c r="N24" t="s">
        <v>146</v>
      </c>
      <c r="O24" t="s">
        <v>2223</v>
      </c>
      <c r="P24" t="s">
        <v>2556</v>
      </c>
      <c r="Q24" t="s">
        <v>2629</v>
      </c>
      <c r="R24" t="s">
        <v>2546</v>
      </c>
      <c r="S24" t="s">
        <v>2547</v>
      </c>
      <c r="T24" t="s">
        <v>2546</v>
      </c>
      <c r="U24" t="s">
        <v>149</v>
      </c>
      <c r="V24" t="s">
        <v>2558</v>
      </c>
      <c r="W24" t="s">
        <v>2630</v>
      </c>
      <c r="X24" t="s">
        <v>151</v>
      </c>
      <c r="Y24" t="s">
        <v>2560</v>
      </c>
      <c r="Z24" t="s">
        <v>153</v>
      </c>
      <c r="AA24" t="s">
        <v>2561</v>
      </c>
      <c r="AB24" t="s">
        <v>155</v>
      </c>
      <c r="AC24" t="s">
        <v>2562</v>
      </c>
      <c r="AD24" t="s">
        <v>2558</v>
      </c>
      <c r="AE24" t="s">
        <v>2563</v>
      </c>
      <c r="AF24" t="s">
        <v>2564</v>
      </c>
      <c r="AG24" t="s">
        <v>159</v>
      </c>
    </row>
    <row r="25" spans="1:33" x14ac:dyDescent="0.2">
      <c r="A25" t="s">
        <v>2631</v>
      </c>
      <c r="B25" t="s">
        <v>139</v>
      </c>
      <c r="C25">
        <v>302</v>
      </c>
      <c r="D25">
        <v>59865083406</v>
      </c>
      <c r="E25" s="23">
        <f t="shared" si="0"/>
        <v>3.7415677128749998</v>
      </c>
      <c r="F25" t="s">
        <v>2553</v>
      </c>
      <c r="G25" t="s">
        <v>2554</v>
      </c>
      <c r="H25" t="s">
        <v>141</v>
      </c>
      <c r="I25">
        <v>24479233224</v>
      </c>
      <c r="J25" t="s">
        <v>2555</v>
      </c>
      <c r="K25" t="s">
        <v>143</v>
      </c>
      <c r="L25" t="s">
        <v>144</v>
      </c>
      <c r="M25" t="s">
        <v>162</v>
      </c>
      <c r="N25" t="s">
        <v>184</v>
      </c>
      <c r="O25" t="s">
        <v>2223</v>
      </c>
      <c r="P25" t="s">
        <v>2556</v>
      </c>
      <c r="Q25" t="s">
        <v>2632</v>
      </c>
      <c r="R25" t="s">
        <v>2546</v>
      </c>
      <c r="S25" t="s">
        <v>2547</v>
      </c>
      <c r="T25" t="s">
        <v>2546</v>
      </c>
      <c r="U25" t="s">
        <v>149</v>
      </c>
      <c r="V25" t="s">
        <v>2558</v>
      </c>
      <c r="W25" t="s">
        <v>2633</v>
      </c>
      <c r="X25" t="s">
        <v>151</v>
      </c>
      <c r="Y25" t="s">
        <v>2560</v>
      </c>
      <c r="Z25" t="s">
        <v>153</v>
      </c>
      <c r="AA25" t="s">
        <v>2561</v>
      </c>
      <c r="AB25" t="s">
        <v>155</v>
      </c>
      <c r="AC25" t="s">
        <v>2562</v>
      </c>
      <c r="AD25" t="s">
        <v>2558</v>
      </c>
      <c r="AE25" t="s">
        <v>2563</v>
      </c>
      <c r="AF25" t="s">
        <v>2564</v>
      </c>
      <c r="AG25" t="s">
        <v>159</v>
      </c>
    </row>
    <row r="26" spans="1:33" x14ac:dyDescent="0.2">
      <c r="A26" t="s">
        <v>2634</v>
      </c>
      <c r="B26" t="s">
        <v>139</v>
      </c>
      <c r="C26">
        <v>302</v>
      </c>
      <c r="D26">
        <v>54524235754</v>
      </c>
      <c r="E26" s="23">
        <f t="shared" si="0"/>
        <v>3.4077647346250002</v>
      </c>
      <c r="F26" t="s">
        <v>2553</v>
      </c>
      <c r="G26" t="s">
        <v>2554</v>
      </c>
      <c r="H26" t="s">
        <v>141</v>
      </c>
      <c r="I26">
        <v>21781652283</v>
      </c>
      <c r="J26" t="s">
        <v>2555</v>
      </c>
      <c r="K26" t="s">
        <v>143</v>
      </c>
      <c r="L26" t="s">
        <v>144</v>
      </c>
      <c r="M26" t="s">
        <v>162</v>
      </c>
      <c r="N26" t="s">
        <v>146</v>
      </c>
      <c r="O26" t="s">
        <v>2223</v>
      </c>
      <c r="P26" t="s">
        <v>2556</v>
      </c>
      <c r="Q26" t="s">
        <v>2635</v>
      </c>
      <c r="R26" t="s">
        <v>2546</v>
      </c>
      <c r="S26" t="s">
        <v>2547</v>
      </c>
      <c r="T26" t="s">
        <v>2546</v>
      </c>
      <c r="U26" t="s">
        <v>149</v>
      </c>
      <c r="V26" t="s">
        <v>2558</v>
      </c>
      <c r="W26" t="s">
        <v>2636</v>
      </c>
      <c r="X26" t="s">
        <v>151</v>
      </c>
      <c r="Y26" t="s">
        <v>2560</v>
      </c>
      <c r="Z26" t="s">
        <v>153</v>
      </c>
      <c r="AA26" t="s">
        <v>2561</v>
      </c>
      <c r="AB26" t="s">
        <v>155</v>
      </c>
      <c r="AC26" t="s">
        <v>2562</v>
      </c>
      <c r="AD26" t="s">
        <v>2558</v>
      </c>
      <c r="AE26" t="s">
        <v>2563</v>
      </c>
      <c r="AF26" t="s">
        <v>2564</v>
      </c>
      <c r="AG26" t="s">
        <v>159</v>
      </c>
    </row>
    <row r="27" spans="1:33" x14ac:dyDescent="0.2">
      <c r="A27" t="s">
        <v>2637</v>
      </c>
      <c r="B27" t="s">
        <v>139</v>
      </c>
      <c r="C27">
        <v>302</v>
      </c>
      <c r="D27">
        <v>48065562282</v>
      </c>
      <c r="E27" s="23">
        <f t="shared" si="0"/>
        <v>3.0040976426250001</v>
      </c>
      <c r="F27" t="s">
        <v>2553</v>
      </c>
      <c r="G27" t="s">
        <v>2554</v>
      </c>
      <c r="H27" t="s">
        <v>141</v>
      </c>
      <c r="I27">
        <v>19822677458</v>
      </c>
      <c r="J27" t="s">
        <v>2555</v>
      </c>
      <c r="K27" t="s">
        <v>143</v>
      </c>
      <c r="L27" t="s">
        <v>144</v>
      </c>
      <c r="M27" t="s">
        <v>191</v>
      </c>
      <c r="N27" t="s">
        <v>146</v>
      </c>
      <c r="O27" t="s">
        <v>2223</v>
      </c>
      <c r="P27" t="s">
        <v>2556</v>
      </c>
      <c r="Q27" t="s">
        <v>2638</v>
      </c>
      <c r="R27" t="s">
        <v>2546</v>
      </c>
      <c r="S27" t="s">
        <v>2547</v>
      </c>
      <c r="T27" t="s">
        <v>2546</v>
      </c>
      <c r="U27" t="s">
        <v>149</v>
      </c>
      <c r="V27" t="s">
        <v>2558</v>
      </c>
      <c r="W27" t="s">
        <v>2639</v>
      </c>
      <c r="X27" t="s">
        <v>151</v>
      </c>
      <c r="Y27" t="s">
        <v>2560</v>
      </c>
      <c r="Z27" t="s">
        <v>153</v>
      </c>
      <c r="AA27" t="s">
        <v>2561</v>
      </c>
      <c r="AB27" t="s">
        <v>155</v>
      </c>
      <c r="AC27" t="s">
        <v>2562</v>
      </c>
      <c r="AD27" t="s">
        <v>2558</v>
      </c>
      <c r="AE27" t="s">
        <v>2563</v>
      </c>
      <c r="AF27" t="s">
        <v>2564</v>
      </c>
      <c r="AG27" t="s">
        <v>159</v>
      </c>
    </row>
    <row r="28" spans="1:33" x14ac:dyDescent="0.2">
      <c r="A28" t="s">
        <v>2640</v>
      </c>
      <c r="B28" t="s">
        <v>139</v>
      </c>
      <c r="C28">
        <v>302</v>
      </c>
      <c r="D28">
        <v>48327517686</v>
      </c>
      <c r="E28" s="23">
        <f t="shared" si="0"/>
        <v>3.020469855375</v>
      </c>
      <c r="F28" t="s">
        <v>2553</v>
      </c>
      <c r="G28" t="s">
        <v>2554</v>
      </c>
      <c r="H28" t="s">
        <v>141</v>
      </c>
      <c r="I28">
        <v>19879187772</v>
      </c>
      <c r="J28" t="s">
        <v>2555</v>
      </c>
      <c r="K28" t="s">
        <v>143</v>
      </c>
      <c r="L28" t="s">
        <v>144</v>
      </c>
      <c r="M28" t="s">
        <v>173</v>
      </c>
      <c r="N28" t="s">
        <v>184</v>
      </c>
      <c r="O28" t="s">
        <v>2223</v>
      </c>
      <c r="P28" t="s">
        <v>2556</v>
      </c>
      <c r="Q28" t="s">
        <v>2641</v>
      </c>
      <c r="R28" t="s">
        <v>2546</v>
      </c>
      <c r="S28" t="s">
        <v>2547</v>
      </c>
      <c r="T28" t="s">
        <v>2546</v>
      </c>
      <c r="U28" t="s">
        <v>149</v>
      </c>
      <c r="V28" t="s">
        <v>2558</v>
      </c>
      <c r="W28" t="s">
        <v>2642</v>
      </c>
      <c r="X28" t="s">
        <v>151</v>
      </c>
      <c r="Y28" t="s">
        <v>2560</v>
      </c>
      <c r="Z28" t="s">
        <v>153</v>
      </c>
      <c r="AA28" t="s">
        <v>2561</v>
      </c>
      <c r="AB28" t="s">
        <v>155</v>
      </c>
      <c r="AC28" t="s">
        <v>2562</v>
      </c>
      <c r="AD28" t="s">
        <v>2558</v>
      </c>
      <c r="AE28" t="s">
        <v>2563</v>
      </c>
      <c r="AF28" t="s">
        <v>2564</v>
      </c>
      <c r="AG28" t="s">
        <v>159</v>
      </c>
    </row>
    <row r="29" spans="1:33" x14ac:dyDescent="0.2">
      <c r="A29" t="s">
        <v>2694</v>
      </c>
      <c r="B29" t="s">
        <v>139</v>
      </c>
      <c r="C29">
        <v>302</v>
      </c>
      <c r="D29">
        <v>52464356570</v>
      </c>
      <c r="E29" s="23">
        <f t="shared" si="0"/>
        <v>3.279022285625</v>
      </c>
      <c r="F29" t="s">
        <v>2553</v>
      </c>
      <c r="G29" t="s">
        <v>2554</v>
      </c>
      <c r="H29" t="s">
        <v>141</v>
      </c>
      <c r="I29">
        <v>21673332423</v>
      </c>
      <c r="J29" t="s">
        <v>2555</v>
      </c>
      <c r="K29" t="s">
        <v>143</v>
      </c>
      <c r="L29" t="s">
        <v>144</v>
      </c>
      <c r="M29" t="s">
        <v>216</v>
      </c>
      <c r="N29" t="s">
        <v>146</v>
      </c>
      <c r="O29" t="s">
        <v>2223</v>
      </c>
      <c r="P29" t="s">
        <v>2556</v>
      </c>
      <c r="Q29" t="s">
        <v>2695</v>
      </c>
      <c r="R29" t="s">
        <v>2546</v>
      </c>
      <c r="S29" t="s">
        <v>2547</v>
      </c>
      <c r="T29" t="s">
        <v>2546</v>
      </c>
      <c r="U29" t="s">
        <v>149</v>
      </c>
      <c r="V29" t="s">
        <v>2558</v>
      </c>
      <c r="W29" t="s">
        <v>2696</v>
      </c>
      <c r="X29" t="s">
        <v>151</v>
      </c>
      <c r="Y29" t="s">
        <v>2560</v>
      </c>
      <c r="Z29" t="s">
        <v>153</v>
      </c>
      <c r="AA29" t="s">
        <v>2561</v>
      </c>
      <c r="AB29" t="s">
        <v>155</v>
      </c>
      <c r="AC29" t="s">
        <v>2562</v>
      </c>
      <c r="AD29" t="s">
        <v>2558</v>
      </c>
      <c r="AE29" t="s">
        <v>2563</v>
      </c>
      <c r="AF29" t="s">
        <v>2564</v>
      </c>
      <c r="AG29" t="s">
        <v>159</v>
      </c>
    </row>
    <row r="30" spans="1:33" x14ac:dyDescent="0.2">
      <c r="A30" t="s">
        <v>2697</v>
      </c>
      <c r="B30" t="s">
        <v>139</v>
      </c>
      <c r="C30">
        <v>302</v>
      </c>
      <c r="D30">
        <v>73528449474</v>
      </c>
      <c r="E30" s="23">
        <f t="shared" si="0"/>
        <v>4.5955280921249999</v>
      </c>
      <c r="F30" t="s">
        <v>2553</v>
      </c>
      <c r="G30" t="s">
        <v>2554</v>
      </c>
      <c r="H30" t="s">
        <v>141</v>
      </c>
      <c r="I30">
        <v>29059268109</v>
      </c>
      <c r="J30" t="s">
        <v>2555</v>
      </c>
      <c r="K30" t="s">
        <v>143</v>
      </c>
      <c r="L30" t="s">
        <v>144</v>
      </c>
      <c r="M30" t="s">
        <v>191</v>
      </c>
      <c r="N30" t="s">
        <v>146</v>
      </c>
      <c r="O30" t="s">
        <v>2223</v>
      </c>
      <c r="P30" t="s">
        <v>2556</v>
      </c>
      <c r="Q30" t="s">
        <v>2698</v>
      </c>
      <c r="R30" t="s">
        <v>2546</v>
      </c>
      <c r="S30" t="s">
        <v>2547</v>
      </c>
      <c r="T30" t="s">
        <v>2546</v>
      </c>
      <c r="U30" t="s">
        <v>149</v>
      </c>
      <c r="V30" t="s">
        <v>2558</v>
      </c>
      <c r="W30" t="s">
        <v>2699</v>
      </c>
      <c r="X30" t="s">
        <v>151</v>
      </c>
      <c r="Y30" t="s">
        <v>2560</v>
      </c>
      <c r="Z30" t="s">
        <v>153</v>
      </c>
      <c r="AA30" t="s">
        <v>2561</v>
      </c>
      <c r="AB30" t="s">
        <v>155</v>
      </c>
      <c r="AC30" t="s">
        <v>2562</v>
      </c>
      <c r="AD30" t="s">
        <v>2558</v>
      </c>
      <c r="AE30" t="s">
        <v>2563</v>
      </c>
      <c r="AF30" t="s">
        <v>2564</v>
      </c>
      <c r="AG30" t="s">
        <v>159</v>
      </c>
    </row>
    <row r="31" spans="1:33" x14ac:dyDescent="0.2">
      <c r="A31" t="s">
        <v>2700</v>
      </c>
      <c r="B31" t="s">
        <v>139</v>
      </c>
      <c r="C31">
        <v>302</v>
      </c>
      <c r="D31">
        <v>54748668866</v>
      </c>
      <c r="E31" s="23">
        <f t="shared" si="0"/>
        <v>3.4217918041250002</v>
      </c>
      <c r="F31" t="s">
        <v>2553</v>
      </c>
      <c r="G31" t="s">
        <v>2554</v>
      </c>
      <c r="H31" t="s">
        <v>141</v>
      </c>
      <c r="I31">
        <v>21825645449</v>
      </c>
      <c r="J31" t="s">
        <v>2555</v>
      </c>
      <c r="K31" t="s">
        <v>143</v>
      </c>
      <c r="L31" t="s">
        <v>144</v>
      </c>
      <c r="M31" t="s">
        <v>162</v>
      </c>
      <c r="N31" t="s">
        <v>146</v>
      </c>
      <c r="O31" t="s">
        <v>2223</v>
      </c>
      <c r="P31" t="s">
        <v>2556</v>
      </c>
      <c r="Q31" t="s">
        <v>2701</v>
      </c>
      <c r="R31" t="s">
        <v>2546</v>
      </c>
      <c r="S31" t="s">
        <v>2547</v>
      </c>
      <c r="T31" t="s">
        <v>2546</v>
      </c>
      <c r="U31" t="s">
        <v>149</v>
      </c>
      <c r="V31" t="s">
        <v>2558</v>
      </c>
      <c r="W31" t="s">
        <v>2702</v>
      </c>
      <c r="X31" t="s">
        <v>151</v>
      </c>
      <c r="Y31" t="s">
        <v>2560</v>
      </c>
      <c r="Z31" t="s">
        <v>153</v>
      </c>
      <c r="AA31" t="s">
        <v>2561</v>
      </c>
      <c r="AB31" t="s">
        <v>155</v>
      </c>
      <c r="AC31" t="s">
        <v>2562</v>
      </c>
      <c r="AD31" t="s">
        <v>2558</v>
      </c>
      <c r="AE31" t="s">
        <v>2563</v>
      </c>
      <c r="AF31" t="s">
        <v>2564</v>
      </c>
      <c r="AG31" t="s">
        <v>159</v>
      </c>
    </row>
    <row r="32" spans="1:33" x14ac:dyDescent="0.2">
      <c r="A32" t="s">
        <v>2703</v>
      </c>
      <c r="B32" t="s">
        <v>139</v>
      </c>
      <c r="C32">
        <v>302</v>
      </c>
      <c r="D32">
        <v>49029816874</v>
      </c>
      <c r="E32" s="23">
        <f t="shared" si="0"/>
        <v>3.0643635546249999</v>
      </c>
      <c r="F32" t="s">
        <v>2553</v>
      </c>
      <c r="G32" t="s">
        <v>2554</v>
      </c>
      <c r="H32" t="s">
        <v>141</v>
      </c>
      <c r="I32">
        <v>20191638117</v>
      </c>
      <c r="J32" t="s">
        <v>2555</v>
      </c>
      <c r="K32" t="s">
        <v>143</v>
      </c>
      <c r="L32" t="s">
        <v>144</v>
      </c>
      <c r="M32" t="s">
        <v>173</v>
      </c>
      <c r="N32" t="s">
        <v>184</v>
      </c>
      <c r="O32" t="s">
        <v>2223</v>
      </c>
      <c r="P32" t="s">
        <v>2556</v>
      </c>
      <c r="Q32" t="s">
        <v>2704</v>
      </c>
      <c r="R32" t="s">
        <v>2546</v>
      </c>
      <c r="S32" t="s">
        <v>2547</v>
      </c>
      <c r="T32" t="s">
        <v>2546</v>
      </c>
      <c r="U32" t="s">
        <v>149</v>
      </c>
      <c r="V32" t="s">
        <v>2558</v>
      </c>
      <c r="W32" t="s">
        <v>2705</v>
      </c>
      <c r="X32" t="s">
        <v>151</v>
      </c>
      <c r="Y32" t="s">
        <v>2560</v>
      </c>
      <c r="Z32" t="s">
        <v>153</v>
      </c>
      <c r="AA32" t="s">
        <v>2561</v>
      </c>
      <c r="AB32" t="s">
        <v>155</v>
      </c>
      <c r="AC32" t="s">
        <v>2562</v>
      </c>
      <c r="AD32" t="s">
        <v>2558</v>
      </c>
      <c r="AE32" t="s">
        <v>2563</v>
      </c>
      <c r="AF32" t="s">
        <v>2564</v>
      </c>
      <c r="AG32" t="s">
        <v>159</v>
      </c>
    </row>
    <row r="33" spans="1:33" x14ac:dyDescent="0.2">
      <c r="A33" t="s">
        <v>2706</v>
      </c>
      <c r="B33" t="s">
        <v>139</v>
      </c>
      <c r="C33">
        <v>302</v>
      </c>
      <c r="D33">
        <v>50274055364</v>
      </c>
      <c r="E33" s="23">
        <f t="shared" si="0"/>
        <v>3.1421284602499999</v>
      </c>
      <c r="F33" t="s">
        <v>2553</v>
      </c>
      <c r="G33" t="s">
        <v>2554</v>
      </c>
      <c r="H33" t="s">
        <v>141</v>
      </c>
      <c r="I33">
        <v>20641651538</v>
      </c>
      <c r="J33" t="s">
        <v>2555</v>
      </c>
      <c r="K33" t="s">
        <v>143</v>
      </c>
      <c r="L33" t="s">
        <v>144</v>
      </c>
      <c r="M33" t="s">
        <v>191</v>
      </c>
      <c r="N33" t="s">
        <v>163</v>
      </c>
      <c r="O33" t="s">
        <v>2223</v>
      </c>
      <c r="P33" t="s">
        <v>2556</v>
      </c>
      <c r="Q33" t="s">
        <v>2707</v>
      </c>
      <c r="R33" t="s">
        <v>2546</v>
      </c>
      <c r="S33" t="s">
        <v>2547</v>
      </c>
      <c r="T33" t="s">
        <v>2546</v>
      </c>
      <c r="U33" t="s">
        <v>149</v>
      </c>
      <c r="V33" t="s">
        <v>2558</v>
      </c>
      <c r="W33" t="s">
        <v>2708</v>
      </c>
      <c r="X33" t="s">
        <v>151</v>
      </c>
      <c r="Y33" t="s">
        <v>2560</v>
      </c>
      <c r="Z33" t="s">
        <v>153</v>
      </c>
      <c r="AA33" t="s">
        <v>2561</v>
      </c>
      <c r="AB33" t="s">
        <v>155</v>
      </c>
      <c r="AC33" t="s">
        <v>2562</v>
      </c>
      <c r="AD33" t="s">
        <v>2558</v>
      </c>
      <c r="AE33" t="s">
        <v>2563</v>
      </c>
      <c r="AF33" t="s">
        <v>2564</v>
      </c>
      <c r="AG33" t="s">
        <v>159</v>
      </c>
    </row>
    <row r="34" spans="1:33" x14ac:dyDescent="0.2">
      <c r="A34" t="s">
        <v>2574</v>
      </c>
      <c r="B34" t="s">
        <v>139</v>
      </c>
      <c r="C34">
        <v>298</v>
      </c>
      <c r="D34">
        <v>16801874309</v>
      </c>
      <c r="E34" s="23">
        <f t="shared" ref="E34:E51" si="1">D34/16000000000</f>
        <v>1.0501171443124999</v>
      </c>
      <c r="F34" t="s">
        <v>2553</v>
      </c>
      <c r="G34" t="s">
        <v>2554</v>
      </c>
      <c r="H34" t="s">
        <v>141</v>
      </c>
      <c r="I34">
        <v>7996196583</v>
      </c>
      <c r="J34" t="s">
        <v>2555</v>
      </c>
      <c r="K34" t="s">
        <v>143</v>
      </c>
      <c r="L34" t="s">
        <v>144</v>
      </c>
      <c r="M34" t="s">
        <v>162</v>
      </c>
      <c r="N34" t="s">
        <v>184</v>
      </c>
      <c r="O34" t="s">
        <v>2223</v>
      </c>
      <c r="P34" t="s">
        <v>2556</v>
      </c>
      <c r="Q34" t="s">
        <v>2575</v>
      </c>
      <c r="R34" t="s">
        <v>2546</v>
      </c>
      <c r="S34" t="s">
        <v>2547</v>
      </c>
      <c r="T34" t="s">
        <v>2546</v>
      </c>
      <c r="U34" t="s">
        <v>2224</v>
      </c>
      <c r="V34" t="s">
        <v>2558</v>
      </c>
      <c r="W34" t="s">
        <v>2576</v>
      </c>
      <c r="X34" t="s">
        <v>151</v>
      </c>
      <c r="Y34" t="s">
        <v>2560</v>
      </c>
      <c r="Z34" t="s">
        <v>153</v>
      </c>
      <c r="AA34" t="s">
        <v>2561</v>
      </c>
      <c r="AB34" t="s">
        <v>155</v>
      </c>
      <c r="AC34" t="s">
        <v>2562</v>
      </c>
      <c r="AD34" t="s">
        <v>2558</v>
      </c>
      <c r="AE34" t="s">
        <v>2563</v>
      </c>
      <c r="AF34" t="s">
        <v>2564</v>
      </c>
      <c r="AG34" t="s">
        <v>159</v>
      </c>
    </row>
    <row r="35" spans="1:33" x14ac:dyDescent="0.2">
      <c r="A35" t="s">
        <v>2577</v>
      </c>
      <c r="B35" t="s">
        <v>139</v>
      </c>
      <c r="C35">
        <v>298</v>
      </c>
      <c r="D35">
        <v>121919509873</v>
      </c>
      <c r="E35" s="23">
        <f t="shared" si="1"/>
        <v>7.6199693670624997</v>
      </c>
      <c r="F35" t="s">
        <v>2553</v>
      </c>
      <c r="G35" t="s">
        <v>2554</v>
      </c>
      <c r="H35" t="s">
        <v>141</v>
      </c>
      <c r="I35">
        <v>52396045283</v>
      </c>
      <c r="J35" t="s">
        <v>2555</v>
      </c>
      <c r="K35" t="s">
        <v>143</v>
      </c>
      <c r="L35" t="s">
        <v>167</v>
      </c>
      <c r="M35" t="s">
        <v>162</v>
      </c>
      <c r="N35" t="s">
        <v>146</v>
      </c>
      <c r="O35" t="s">
        <v>2223</v>
      </c>
      <c r="P35" t="s">
        <v>2556</v>
      </c>
      <c r="Q35" t="s">
        <v>2578</v>
      </c>
      <c r="R35" t="s">
        <v>2546</v>
      </c>
      <c r="S35" t="s">
        <v>2547</v>
      </c>
      <c r="T35" t="s">
        <v>2546</v>
      </c>
      <c r="U35" t="s">
        <v>2224</v>
      </c>
      <c r="V35" t="s">
        <v>2558</v>
      </c>
      <c r="W35" t="s">
        <v>2579</v>
      </c>
      <c r="X35" t="s">
        <v>151</v>
      </c>
      <c r="Y35" t="s">
        <v>2560</v>
      </c>
      <c r="Z35" t="s">
        <v>153</v>
      </c>
      <c r="AA35" t="s">
        <v>2561</v>
      </c>
      <c r="AB35" t="s">
        <v>155</v>
      </c>
      <c r="AC35" t="s">
        <v>2562</v>
      </c>
      <c r="AD35" t="s">
        <v>2558</v>
      </c>
      <c r="AE35" t="s">
        <v>2563</v>
      </c>
      <c r="AF35" t="s">
        <v>2564</v>
      </c>
      <c r="AG35" t="s">
        <v>159</v>
      </c>
    </row>
    <row r="36" spans="1:33" x14ac:dyDescent="0.2">
      <c r="A36" t="s">
        <v>2580</v>
      </c>
      <c r="B36" t="s">
        <v>139</v>
      </c>
      <c r="C36">
        <v>298</v>
      </c>
      <c r="D36">
        <v>167190493909</v>
      </c>
      <c r="E36" s="23">
        <f t="shared" si="1"/>
        <v>10.4494058693125</v>
      </c>
      <c r="F36" t="s">
        <v>2553</v>
      </c>
      <c r="G36" t="s">
        <v>2554</v>
      </c>
      <c r="H36" t="s">
        <v>141</v>
      </c>
      <c r="I36">
        <v>71368227848</v>
      </c>
      <c r="J36" t="s">
        <v>2555</v>
      </c>
      <c r="K36" t="s">
        <v>143</v>
      </c>
      <c r="L36" t="s">
        <v>144</v>
      </c>
      <c r="M36" t="s">
        <v>183</v>
      </c>
      <c r="N36" t="s">
        <v>184</v>
      </c>
      <c r="O36" t="s">
        <v>2223</v>
      </c>
      <c r="P36" t="s">
        <v>2556</v>
      </c>
      <c r="Q36" t="s">
        <v>2581</v>
      </c>
      <c r="R36" t="s">
        <v>2546</v>
      </c>
      <c r="S36" t="s">
        <v>2547</v>
      </c>
      <c r="T36" t="s">
        <v>2546</v>
      </c>
      <c r="U36" t="s">
        <v>2224</v>
      </c>
      <c r="V36" t="s">
        <v>2558</v>
      </c>
      <c r="W36" t="s">
        <v>2582</v>
      </c>
      <c r="X36" t="s">
        <v>151</v>
      </c>
      <c r="Y36" t="s">
        <v>2560</v>
      </c>
      <c r="Z36" t="s">
        <v>153</v>
      </c>
      <c r="AA36" t="s">
        <v>2561</v>
      </c>
      <c r="AB36" t="s">
        <v>155</v>
      </c>
      <c r="AC36" t="s">
        <v>2562</v>
      </c>
      <c r="AD36" t="s">
        <v>2558</v>
      </c>
      <c r="AE36" t="s">
        <v>2563</v>
      </c>
      <c r="AF36" t="s">
        <v>2564</v>
      </c>
      <c r="AG36" t="s">
        <v>159</v>
      </c>
    </row>
    <row r="37" spans="1:33" x14ac:dyDescent="0.2">
      <c r="A37" t="s">
        <v>2583</v>
      </c>
      <c r="B37" t="s">
        <v>139</v>
      </c>
      <c r="C37">
        <v>298</v>
      </c>
      <c r="D37">
        <v>145565509484</v>
      </c>
      <c r="E37" s="23">
        <f t="shared" si="1"/>
        <v>9.0978443427499993</v>
      </c>
      <c r="F37" t="s">
        <v>2553</v>
      </c>
      <c r="G37" t="s">
        <v>2554</v>
      </c>
      <c r="H37" t="s">
        <v>141</v>
      </c>
      <c r="I37">
        <v>62983588171</v>
      </c>
      <c r="J37" t="s">
        <v>2555</v>
      </c>
      <c r="K37" t="s">
        <v>143</v>
      </c>
      <c r="L37" t="s">
        <v>144</v>
      </c>
      <c r="M37" t="s">
        <v>173</v>
      </c>
      <c r="N37" t="s">
        <v>184</v>
      </c>
      <c r="O37" t="s">
        <v>2223</v>
      </c>
      <c r="P37" t="s">
        <v>2556</v>
      </c>
      <c r="Q37" t="s">
        <v>2584</v>
      </c>
      <c r="R37" t="s">
        <v>2546</v>
      </c>
      <c r="S37" t="s">
        <v>2547</v>
      </c>
      <c r="T37" t="s">
        <v>2546</v>
      </c>
      <c r="U37" t="s">
        <v>2224</v>
      </c>
      <c r="V37" t="s">
        <v>2558</v>
      </c>
      <c r="W37" t="s">
        <v>2585</v>
      </c>
      <c r="X37" t="s">
        <v>151</v>
      </c>
      <c r="Y37" t="s">
        <v>2560</v>
      </c>
      <c r="Z37" t="s">
        <v>153</v>
      </c>
      <c r="AA37" t="s">
        <v>2561</v>
      </c>
      <c r="AB37" t="s">
        <v>155</v>
      </c>
      <c r="AC37" t="s">
        <v>2562</v>
      </c>
      <c r="AD37" t="s">
        <v>2558</v>
      </c>
      <c r="AE37" t="s">
        <v>2563</v>
      </c>
      <c r="AF37" t="s">
        <v>2564</v>
      </c>
      <c r="AG37" t="s">
        <v>159</v>
      </c>
    </row>
    <row r="38" spans="1:33" x14ac:dyDescent="0.2">
      <c r="A38" t="s">
        <v>2586</v>
      </c>
      <c r="B38" t="s">
        <v>139</v>
      </c>
      <c r="C38">
        <v>298</v>
      </c>
      <c r="D38">
        <v>16253785221</v>
      </c>
      <c r="E38" s="23">
        <f t="shared" si="1"/>
        <v>1.0158615763125001</v>
      </c>
      <c r="F38" t="s">
        <v>2553</v>
      </c>
      <c r="G38" t="s">
        <v>2554</v>
      </c>
      <c r="H38" t="s">
        <v>141</v>
      </c>
      <c r="I38">
        <v>7958191734</v>
      </c>
      <c r="J38" t="s">
        <v>2555</v>
      </c>
      <c r="K38" t="s">
        <v>143</v>
      </c>
      <c r="L38" t="s">
        <v>144</v>
      </c>
      <c r="M38" t="s">
        <v>183</v>
      </c>
      <c r="N38" t="s">
        <v>184</v>
      </c>
      <c r="O38" t="s">
        <v>2223</v>
      </c>
      <c r="P38" t="s">
        <v>2556</v>
      </c>
      <c r="Q38" t="s">
        <v>2587</v>
      </c>
      <c r="R38" t="s">
        <v>2546</v>
      </c>
      <c r="S38" t="s">
        <v>2547</v>
      </c>
      <c r="T38" t="s">
        <v>2546</v>
      </c>
      <c r="U38" t="s">
        <v>2224</v>
      </c>
      <c r="V38" t="s">
        <v>2558</v>
      </c>
      <c r="W38" t="s">
        <v>2588</v>
      </c>
      <c r="X38" t="s">
        <v>151</v>
      </c>
      <c r="Y38" t="s">
        <v>2560</v>
      </c>
      <c r="Z38" t="s">
        <v>153</v>
      </c>
      <c r="AA38" t="s">
        <v>2561</v>
      </c>
      <c r="AB38" t="s">
        <v>155</v>
      </c>
      <c r="AC38" t="s">
        <v>2562</v>
      </c>
      <c r="AD38" t="s">
        <v>2558</v>
      </c>
      <c r="AE38" t="s">
        <v>2563</v>
      </c>
      <c r="AF38" t="s">
        <v>2564</v>
      </c>
      <c r="AG38" t="s">
        <v>159</v>
      </c>
    </row>
    <row r="39" spans="1:33" x14ac:dyDescent="0.2">
      <c r="A39" t="s">
        <v>2589</v>
      </c>
      <c r="B39" t="s">
        <v>139</v>
      </c>
      <c r="C39">
        <v>298</v>
      </c>
      <c r="D39">
        <v>107424384381</v>
      </c>
      <c r="E39" s="23">
        <f t="shared" si="1"/>
        <v>6.7140240238124997</v>
      </c>
      <c r="F39" t="s">
        <v>2553</v>
      </c>
      <c r="G39" t="s">
        <v>2554</v>
      </c>
      <c r="H39" t="s">
        <v>141</v>
      </c>
      <c r="I39">
        <v>48937037189</v>
      </c>
      <c r="J39" t="s">
        <v>2555</v>
      </c>
      <c r="K39" t="s">
        <v>143</v>
      </c>
      <c r="L39" t="s">
        <v>144</v>
      </c>
      <c r="M39" t="s">
        <v>216</v>
      </c>
      <c r="N39" t="s">
        <v>184</v>
      </c>
      <c r="O39" t="s">
        <v>2223</v>
      </c>
      <c r="P39" t="s">
        <v>2556</v>
      </c>
      <c r="Q39" t="s">
        <v>2590</v>
      </c>
      <c r="R39" t="s">
        <v>2546</v>
      </c>
      <c r="S39" t="s">
        <v>2547</v>
      </c>
      <c r="T39" t="s">
        <v>2546</v>
      </c>
      <c r="U39" t="s">
        <v>2224</v>
      </c>
      <c r="V39" t="s">
        <v>2558</v>
      </c>
      <c r="W39" t="s">
        <v>2591</v>
      </c>
      <c r="X39" t="s">
        <v>151</v>
      </c>
      <c r="Y39" t="s">
        <v>2560</v>
      </c>
      <c r="Z39" t="s">
        <v>153</v>
      </c>
      <c r="AA39" t="s">
        <v>2561</v>
      </c>
      <c r="AB39" t="s">
        <v>155</v>
      </c>
      <c r="AC39" t="s">
        <v>2562</v>
      </c>
      <c r="AD39" t="s">
        <v>2558</v>
      </c>
      <c r="AE39" t="s">
        <v>2563</v>
      </c>
      <c r="AF39" t="s">
        <v>2564</v>
      </c>
      <c r="AG39" t="s">
        <v>159</v>
      </c>
    </row>
    <row r="40" spans="1:33" x14ac:dyDescent="0.2">
      <c r="A40" t="s">
        <v>2592</v>
      </c>
      <c r="B40" t="s">
        <v>139</v>
      </c>
      <c r="C40">
        <v>298</v>
      </c>
      <c r="D40">
        <v>145018735022</v>
      </c>
      <c r="E40" s="23">
        <f t="shared" si="1"/>
        <v>9.0636709388749992</v>
      </c>
      <c r="F40" t="s">
        <v>2553</v>
      </c>
      <c r="G40" t="s">
        <v>2554</v>
      </c>
      <c r="H40" t="s">
        <v>141</v>
      </c>
      <c r="I40">
        <v>65773528088</v>
      </c>
      <c r="J40" t="s">
        <v>2555</v>
      </c>
      <c r="K40" t="s">
        <v>143</v>
      </c>
      <c r="L40" t="s">
        <v>144</v>
      </c>
      <c r="M40" t="s">
        <v>162</v>
      </c>
      <c r="N40" t="s">
        <v>184</v>
      </c>
      <c r="O40" t="s">
        <v>2223</v>
      </c>
      <c r="P40" t="s">
        <v>2556</v>
      </c>
      <c r="Q40" t="s">
        <v>2593</v>
      </c>
      <c r="R40" t="s">
        <v>2546</v>
      </c>
      <c r="S40" t="s">
        <v>2547</v>
      </c>
      <c r="T40" t="s">
        <v>2546</v>
      </c>
      <c r="U40" t="s">
        <v>2224</v>
      </c>
      <c r="V40" t="s">
        <v>2558</v>
      </c>
      <c r="W40" t="s">
        <v>2594</v>
      </c>
      <c r="X40" t="s">
        <v>151</v>
      </c>
      <c r="Y40" t="s">
        <v>2560</v>
      </c>
      <c r="Z40" t="s">
        <v>153</v>
      </c>
      <c r="AA40" t="s">
        <v>2561</v>
      </c>
      <c r="AB40" t="s">
        <v>155</v>
      </c>
      <c r="AC40" t="s">
        <v>2562</v>
      </c>
      <c r="AD40" t="s">
        <v>2558</v>
      </c>
      <c r="AE40" t="s">
        <v>2563</v>
      </c>
      <c r="AF40" t="s">
        <v>2564</v>
      </c>
      <c r="AG40" t="s">
        <v>159</v>
      </c>
    </row>
    <row r="41" spans="1:33" x14ac:dyDescent="0.2">
      <c r="A41" t="s">
        <v>2595</v>
      </c>
      <c r="B41" t="s">
        <v>139</v>
      </c>
      <c r="C41">
        <v>298</v>
      </c>
      <c r="D41">
        <v>120670002517</v>
      </c>
      <c r="E41" s="23">
        <f t="shared" si="1"/>
        <v>7.5418751573125</v>
      </c>
      <c r="F41" t="s">
        <v>2553</v>
      </c>
      <c r="G41" t="s">
        <v>2554</v>
      </c>
      <c r="H41" t="s">
        <v>141</v>
      </c>
      <c r="I41">
        <v>55358806253</v>
      </c>
      <c r="J41" t="s">
        <v>2555</v>
      </c>
      <c r="K41" t="s">
        <v>143</v>
      </c>
      <c r="L41" t="s">
        <v>167</v>
      </c>
      <c r="M41" t="s">
        <v>145</v>
      </c>
      <c r="N41" t="s">
        <v>146</v>
      </c>
      <c r="O41" t="s">
        <v>2223</v>
      </c>
      <c r="P41" t="s">
        <v>2556</v>
      </c>
      <c r="Q41" t="s">
        <v>2596</v>
      </c>
      <c r="R41" t="s">
        <v>2546</v>
      </c>
      <c r="S41" t="s">
        <v>2547</v>
      </c>
      <c r="T41" t="s">
        <v>2546</v>
      </c>
      <c r="U41" t="s">
        <v>2224</v>
      </c>
      <c r="V41" t="s">
        <v>2558</v>
      </c>
      <c r="W41" t="s">
        <v>2597</v>
      </c>
      <c r="X41" t="s">
        <v>151</v>
      </c>
      <c r="Y41" t="s">
        <v>2560</v>
      </c>
      <c r="Z41" t="s">
        <v>153</v>
      </c>
      <c r="AA41" t="s">
        <v>2561</v>
      </c>
      <c r="AB41" t="s">
        <v>155</v>
      </c>
      <c r="AC41" t="s">
        <v>2562</v>
      </c>
      <c r="AD41" t="s">
        <v>2558</v>
      </c>
      <c r="AE41" t="s">
        <v>2563</v>
      </c>
      <c r="AF41" t="s">
        <v>2564</v>
      </c>
      <c r="AG41" t="s">
        <v>159</v>
      </c>
    </row>
    <row r="42" spans="1:33" x14ac:dyDescent="0.2">
      <c r="A42" t="s">
        <v>2649</v>
      </c>
      <c r="B42" t="s">
        <v>139</v>
      </c>
      <c r="C42">
        <v>298</v>
      </c>
      <c r="D42">
        <v>127853379623</v>
      </c>
      <c r="E42" s="23">
        <f t="shared" si="1"/>
        <v>7.9908362264374997</v>
      </c>
      <c r="F42" t="s">
        <v>2553</v>
      </c>
      <c r="G42" t="s">
        <v>2554</v>
      </c>
      <c r="H42" t="s">
        <v>141</v>
      </c>
      <c r="I42">
        <v>54365797135</v>
      </c>
      <c r="J42" t="s">
        <v>2555</v>
      </c>
      <c r="K42" t="s">
        <v>143</v>
      </c>
      <c r="L42" t="s">
        <v>144</v>
      </c>
      <c r="M42" t="s">
        <v>216</v>
      </c>
      <c r="N42" t="s">
        <v>146</v>
      </c>
      <c r="O42" t="s">
        <v>2223</v>
      </c>
      <c r="P42" t="s">
        <v>2556</v>
      </c>
      <c r="Q42" t="s">
        <v>2650</v>
      </c>
      <c r="R42" t="s">
        <v>2546</v>
      </c>
      <c r="S42" t="s">
        <v>2547</v>
      </c>
      <c r="T42" t="s">
        <v>2546</v>
      </c>
      <c r="U42" t="s">
        <v>2224</v>
      </c>
      <c r="V42" t="s">
        <v>2558</v>
      </c>
      <c r="W42" t="s">
        <v>2651</v>
      </c>
      <c r="X42" t="s">
        <v>151</v>
      </c>
      <c r="Y42" t="s">
        <v>2560</v>
      </c>
      <c r="Z42" t="s">
        <v>153</v>
      </c>
      <c r="AA42" t="s">
        <v>2561</v>
      </c>
      <c r="AB42" t="s">
        <v>155</v>
      </c>
      <c r="AC42" t="s">
        <v>2562</v>
      </c>
      <c r="AD42" t="s">
        <v>2558</v>
      </c>
      <c r="AE42" t="s">
        <v>2563</v>
      </c>
      <c r="AF42" t="s">
        <v>2564</v>
      </c>
      <c r="AG42" t="s">
        <v>159</v>
      </c>
    </row>
    <row r="43" spans="1:33" x14ac:dyDescent="0.2">
      <c r="A43" t="s">
        <v>2655</v>
      </c>
      <c r="B43" t="s">
        <v>139</v>
      </c>
      <c r="C43">
        <v>298</v>
      </c>
      <c r="D43">
        <v>137276426059</v>
      </c>
      <c r="E43" s="23">
        <f t="shared" si="1"/>
        <v>8.5797766286874992</v>
      </c>
      <c r="F43" t="s">
        <v>2553</v>
      </c>
      <c r="G43" t="s">
        <v>2554</v>
      </c>
      <c r="H43" t="s">
        <v>141</v>
      </c>
      <c r="I43">
        <v>58695862563</v>
      </c>
      <c r="J43" t="s">
        <v>2555</v>
      </c>
      <c r="K43" t="s">
        <v>143</v>
      </c>
      <c r="L43" t="s">
        <v>144</v>
      </c>
      <c r="M43" t="s">
        <v>183</v>
      </c>
      <c r="N43" t="s">
        <v>184</v>
      </c>
      <c r="O43" t="s">
        <v>2223</v>
      </c>
      <c r="P43" t="s">
        <v>2556</v>
      </c>
      <c r="Q43" t="s">
        <v>2656</v>
      </c>
      <c r="R43" t="s">
        <v>2546</v>
      </c>
      <c r="S43" t="s">
        <v>2547</v>
      </c>
      <c r="T43" t="s">
        <v>2546</v>
      </c>
      <c r="U43" t="s">
        <v>2224</v>
      </c>
      <c r="V43" t="s">
        <v>2558</v>
      </c>
      <c r="W43" t="s">
        <v>2657</v>
      </c>
      <c r="X43" t="s">
        <v>151</v>
      </c>
      <c r="Y43" t="s">
        <v>2560</v>
      </c>
      <c r="Z43" t="s">
        <v>153</v>
      </c>
      <c r="AA43" t="s">
        <v>2561</v>
      </c>
      <c r="AB43" t="s">
        <v>155</v>
      </c>
      <c r="AC43" t="s">
        <v>2562</v>
      </c>
      <c r="AD43" t="s">
        <v>2558</v>
      </c>
      <c r="AE43" t="s">
        <v>2563</v>
      </c>
      <c r="AF43" t="s">
        <v>2564</v>
      </c>
      <c r="AG43" t="s">
        <v>159</v>
      </c>
    </row>
    <row r="44" spans="1:33" x14ac:dyDescent="0.2">
      <c r="A44" t="s">
        <v>2661</v>
      </c>
      <c r="B44" t="s">
        <v>139</v>
      </c>
      <c r="C44">
        <v>298</v>
      </c>
      <c r="D44">
        <v>15406816881</v>
      </c>
      <c r="E44" s="23">
        <f t="shared" si="1"/>
        <v>0.96292605506249995</v>
      </c>
      <c r="F44" t="s">
        <v>2553</v>
      </c>
      <c r="G44" t="s">
        <v>2554</v>
      </c>
      <c r="H44" t="s">
        <v>141</v>
      </c>
      <c r="I44">
        <v>7401584667</v>
      </c>
      <c r="J44" t="s">
        <v>2555</v>
      </c>
      <c r="K44" t="s">
        <v>143</v>
      </c>
      <c r="L44" t="s">
        <v>144</v>
      </c>
      <c r="M44" t="s">
        <v>162</v>
      </c>
      <c r="N44" t="s">
        <v>184</v>
      </c>
      <c r="O44" t="s">
        <v>2223</v>
      </c>
      <c r="P44" t="s">
        <v>2556</v>
      </c>
      <c r="Q44" t="s">
        <v>2662</v>
      </c>
      <c r="R44" t="s">
        <v>2546</v>
      </c>
      <c r="S44" t="s">
        <v>2547</v>
      </c>
      <c r="T44" t="s">
        <v>2546</v>
      </c>
      <c r="U44" t="s">
        <v>2224</v>
      </c>
      <c r="V44" t="s">
        <v>2558</v>
      </c>
      <c r="W44" t="s">
        <v>2663</v>
      </c>
      <c r="X44" t="s">
        <v>151</v>
      </c>
      <c r="Y44" t="s">
        <v>2560</v>
      </c>
      <c r="Z44" t="s">
        <v>153</v>
      </c>
      <c r="AA44" t="s">
        <v>2561</v>
      </c>
      <c r="AB44" t="s">
        <v>155</v>
      </c>
      <c r="AC44" t="s">
        <v>2562</v>
      </c>
      <c r="AD44" t="s">
        <v>2558</v>
      </c>
      <c r="AE44" t="s">
        <v>2563</v>
      </c>
      <c r="AF44" t="s">
        <v>2564</v>
      </c>
      <c r="AG44" t="s">
        <v>159</v>
      </c>
    </row>
    <row r="45" spans="1:33" x14ac:dyDescent="0.2">
      <c r="A45" t="s">
        <v>2664</v>
      </c>
      <c r="B45" t="s">
        <v>139</v>
      </c>
      <c r="C45">
        <v>298</v>
      </c>
      <c r="D45">
        <v>21207256360</v>
      </c>
      <c r="E45" s="23">
        <f t="shared" si="1"/>
        <v>1.3254535224999999</v>
      </c>
      <c r="F45" t="s">
        <v>2553</v>
      </c>
      <c r="G45" t="s">
        <v>2554</v>
      </c>
      <c r="H45" t="s">
        <v>141</v>
      </c>
      <c r="I45">
        <v>10196057201</v>
      </c>
      <c r="J45" t="s">
        <v>2555</v>
      </c>
      <c r="K45" t="s">
        <v>143</v>
      </c>
      <c r="L45" t="s">
        <v>167</v>
      </c>
      <c r="M45" t="s">
        <v>162</v>
      </c>
      <c r="N45" t="s">
        <v>146</v>
      </c>
      <c r="O45" t="s">
        <v>2223</v>
      </c>
      <c r="P45" t="s">
        <v>2556</v>
      </c>
      <c r="Q45" t="s">
        <v>2665</v>
      </c>
      <c r="R45" t="s">
        <v>2546</v>
      </c>
      <c r="S45" t="s">
        <v>2547</v>
      </c>
      <c r="T45" t="s">
        <v>2546</v>
      </c>
      <c r="U45" t="s">
        <v>2224</v>
      </c>
      <c r="V45" t="s">
        <v>2558</v>
      </c>
      <c r="W45" t="s">
        <v>2666</v>
      </c>
      <c r="X45" t="s">
        <v>151</v>
      </c>
      <c r="Y45" t="s">
        <v>2560</v>
      </c>
      <c r="Z45" t="s">
        <v>153</v>
      </c>
      <c r="AA45" t="s">
        <v>2561</v>
      </c>
      <c r="AB45" t="s">
        <v>155</v>
      </c>
      <c r="AC45" t="s">
        <v>2562</v>
      </c>
      <c r="AD45" t="s">
        <v>2558</v>
      </c>
      <c r="AE45" t="s">
        <v>2563</v>
      </c>
      <c r="AF45" t="s">
        <v>2564</v>
      </c>
      <c r="AG45" t="s">
        <v>159</v>
      </c>
    </row>
    <row r="46" spans="1:33" x14ac:dyDescent="0.2">
      <c r="A46" t="s">
        <v>2667</v>
      </c>
      <c r="B46" t="s">
        <v>139</v>
      </c>
      <c r="C46">
        <v>298</v>
      </c>
      <c r="D46">
        <v>145527072725</v>
      </c>
      <c r="E46" s="23">
        <f t="shared" si="1"/>
        <v>9.0954420453125007</v>
      </c>
      <c r="F46" t="s">
        <v>2553</v>
      </c>
      <c r="G46" t="s">
        <v>2554</v>
      </c>
      <c r="H46" t="s">
        <v>141</v>
      </c>
      <c r="I46">
        <v>63749570448</v>
      </c>
      <c r="J46" t="s">
        <v>2555</v>
      </c>
      <c r="K46" t="s">
        <v>143</v>
      </c>
      <c r="L46" t="s">
        <v>144</v>
      </c>
      <c r="M46" t="s">
        <v>183</v>
      </c>
      <c r="N46" t="s">
        <v>184</v>
      </c>
      <c r="O46" t="s">
        <v>2223</v>
      </c>
      <c r="P46" t="s">
        <v>2556</v>
      </c>
      <c r="Q46" t="s">
        <v>2668</v>
      </c>
      <c r="R46" t="s">
        <v>2546</v>
      </c>
      <c r="S46" t="s">
        <v>2547</v>
      </c>
      <c r="T46" t="s">
        <v>2546</v>
      </c>
      <c r="U46" t="s">
        <v>2224</v>
      </c>
      <c r="V46" t="s">
        <v>2558</v>
      </c>
      <c r="W46" t="s">
        <v>2669</v>
      </c>
      <c r="X46" t="s">
        <v>151</v>
      </c>
      <c r="Y46" t="s">
        <v>2560</v>
      </c>
      <c r="Z46" t="s">
        <v>153</v>
      </c>
      <c r="AA46" t="s">
        <v>2561</v>
      </c>
      <c r="AB46" t="s">
        <v>155</v>
      </c>
      <c r="AC46" t="s">
        <v>2562</v>
      </c>
      <c r="AD46" t="s">
        <v>2558</v>
      </c>
      <c r="AE46" t="s">
        <v>2563</v>
      </c>
      <c r="AF46" t="s">
        <v>2564</v>
      </c>
      <c r="AG46" t="s">
        <v>159</v>
      </c>
    </row>
    <row r="47" spans="1:33" x14ac:dyDescent="0.2">
      <c r="A47" t="s">
        <v>2670</v>
      </c>
      <c r="B47" t="s">
        <v>139</v>
      </c>
      <c r="C47">
        <v>298</v>
      </c>
      <c r="D47">
        <v>111079054536</v>
      </c>
      <c r="E47" s="23">
        <f t="shared" si="1"/>
        <v>6.9424409085000001</v>
      </c>
      <c r="F47" t="s">
        <v>2553</v>
      </c>
      <c r="G47" t="s">
        <v>2554</v>
      </c>
      <c r="H47" t="s">
        <v>141</v>
      </c>
      <c r="I47">
        <v>49839649207</v>
      </c>
      <c r="J47" t="s">
        <v>2555</v>
      </c>
      <c r="K47" t="s">
        <v>143</v>
      </c>
      <c r="L47" t="s">
        <v>144</v>
      </c>
      <c r="M47" t="s">
        <v>145</v>
      </c>
      <c r="N47" t="s">
        <v>184</v>
      </c>
      <c r="O47" t="s">
        <v>2223</v>
      </c>
      <c r="P47" t="s">
        <v>2556</v>
      </c>
      <c r="Q47" t="s">
        <v>2671</v>
      </c>
      <c r="R47" t="s">
        <v>2546</v>
      </c>
      <c r="S47" t="s">
        <v>2547</v>
      </c>
      <c r="T47" t="s">
        <v>2546</v>
      </c>
      <c r="U47" t="s">
        <v>2224</v>
      </c>
      <c r="V47" t="s">
        <v>2558</v>
      </c>
      <c r="W47" t="s">
        <v>2672</v>
      </c>
      <c r="X47" t="s">
        <v>151</v>
      </c>
      <c r="Y47" t="s">
        <v>2560</v>
      </c>
      <c r="Z47" t="s">
        <v>153</v>
      </c>
      <c r="AA47" t="s">
        <v>2561</v>
      </c>
      <c r="AB47" t="s">
        <v>155</v>
      </c>
      <c r="AC47" t="s">
        <v>2562</v>
      </c>
      <c r="AD47" t="s">
        <v>2558</v>
      </c>
      <c r="AE47" t="s">
        <v>2563</v>
      </c>
      <c r="AF47" t="s">
        <v>2564</v>
      </c>
      <c r="AG47" t="s">
        <v>159</v>
      </c>
    </row>
    <row r="48" spans="1:33" x14ac:dyDescent="0.2">
      <c r="A48" t="s">
        <v>2673</v>
      </c>
      <c r="B48" t="s">
        <v>139</v>
      </c>
      <c r="C48">
        <v>298</v>
      </c>
      <c r="D48">
        <v>112911032575</v>
      </c>
      <c r="E48" s="23">
        <f t="shared" si="1"/>
        <v>7.0569395359374996</v>
      </c>
      <c r="F48" t="s">
        <v>2553</v>
      </c>
      <c r="G48" t="s">
        <v>2554</v>
      </c>
      <c r="H48" t="s">
        <v>141</v>
      </c>
      <c r="I48">
        <v>50954157390</v>
      </c>
      <c r="J48" t="s">
        <v>2555</v>
      </c>
      <c r="K48" t="s">
        <v>143</v>
      </c>
      <c r="L48" t="s">
        <v>144</v>
      </c>
      <c r="M48" t="s">
        <v>162</v>
      </c>
      <c r="N48" t="s">
        <v>146</v>
      </c>
      <c r="O48" t="s">
        <v>2223</v>
      </c>
      <c r="P48" t="s">
        <v>2556</v>
      </c>
      <c r="Q48" t="s">
        <v>2674</v>
      </c>
      <c r="R48" t="s">
        <v>2546</v>
      </c>
      <c r="S48" t="s">
        <v>2547</v>
      </c>
      <c r="T48" t="s">
        <v>2546</v>
      </c>
      <c r="U48" t="s">
        <v>2224</v>
      </c>
      <c r="V48" t="s">
        <v>2558</v>
      </c>
      <c r="W48" t="s">
        <v>2675</v>
      </c>
      <c r="X48" t="s">
        <v>151</v>
      </c>
      <c r="Y48" t="s">
        <v>2560</v>
      </c>
      <c r="Z48" t="s">
        <v>153</v>
      </c>
      <c r="AA48" t="s">
        <v>2561</v>
      </c>
      <c r="AB48" t="s">
        <v>155</v>
      </c>
      <c r="AC48" t="s">
        <v>2562</v>
      </c>
      <c r="AD48" t="s">
        <v>2558</v>
      </c>
      <c r="AE48" t="s">
        <v>2563</v>
      </c>
      <c r="AF48" t="s">
        <v>2564</v>
      </c>
      <c r="AG48" t="s">
        <v>159</v>
      </c>
    </row>
    <row r="49" spans="1:33" x14ac:dyDescent="0.2">
      <c r="A49" t="s">
        <v>2679</v>
      </c>
      <c r="B49" t="s">
        <v>139</v>
      </c>
      <c r="C49">
        <v>298</v>
      </c>
      <c r="D49">
        <v>119016257070</v>
      </c>
      <c r="E49" s="23">
        <f t="shared" si="1"/>
        <v>7.4385160668749997</v>
      </c>
      <c r="F49" t="s">
        <v>2553</v>
      </c>
      <c r="G49" t="s">
        <v>2554</v>
      </c>
      <c r="H49" t="s">
        <v>141</v>
      </c>
      <c r="I49">
        <v>55133689469</v>
      </c>
      <c r="J49" t="s">
        <v>2555</v>
      </c>
      <c r="K49" t="s">
        <v>143</v>
      </c>
      <c r="L49" t="s">
        <v>167</v>
      </c>
      <c r="M49" t="s">
        <v>145</v>
      </c>
      <c r="N49" t="s">
        <v>146</v>
      </c>
      <c r="O49" t="s">
        <v>2223</v>
      </c>
      <c r="P49" t="s">
        <v>2556</v>
      </c>
      <c r="Q49" t="s">
        <v>2680</v>
      </c>
      <c r="R49" t="s">
        <v>2546</v>
      </c>
      <c r="S49" t="s">
        <v>2547</v>
      </c>
      <c r="T49" t="s">
        <v>2546</v>
      </c>
      <c r="U49" t="s">
        <v>2224</v>
      </c>
      <c r="V49" t="s">
        <v>2558</v>
      </c>
      <c r="W49" t="s">
        <v>2681</v>
      </c>
      <c r="X49" t="s">
        <v>151</v>
      </c>
      <c r="Y49" t="s">
        <v>2560</v>
      </c>
      <c r="Z49" t="s">
        <v>153</v>
      </c>
      <c r="AA49" t="s">
        <v>2561</v>
      </c>
      <c r="AB49" t="s">
        <v>155</v>
      </c>
      <c r="AC49" t="s">
        <v>2562</v>
      </c>
      <c r="AD49" t="s">
        <v>2558</v>
      </c>
      <c r="AE49" t="s">
        <v>2563</v>
      </c>
      <c r="AF49" t="s">
        <v>2564</v>
      </c>
      <c r="AG49" t="s">
        <v>159</v>
      </c>
    </row>
    <row r="50" spans="1:33" x14ac:dyDescent="0.2">
      <c r="A50" t="s">
        <v>2652</v>
      </c>
      <c r="B50" t="s">
        <v>139</v>
      </c>
      <c r="C50">
        <v>285</v>
      </c>
      <c r="D50">
        <v>15163591790</v>
      </c>
      <c r="E50" s="23">
        <f t="shared" si="1"/>
        <v>0.94772448687499999</v>
      </c>
      <c r="F50" t="s">
        <v>2553</v>
      </c>
      <c r="G50" t="s">
        <v>2554</v>
      </c>
      <c r="H50" t="s">
        <v>141</v>
      </c>
      <c r="I50">
        <v>7355941173</v>
      </c>
      <c r="J50" t="s">
        <v>2555</v>
      </c>
      <c r="K50" t="s">
        <v>143</v>
      </c>
      <c r="L50" t="s">
        <v>167</v>
      </c>
      <c r="M50" t="s">
        <v>162</v>
      </c>
      <c r="N50" t="s">
        <v>146</v>
      </c>
      <c r="O50" t="s">
        <v>2223</v>
      </c>
      <c r="P50" t="s">
        <v>2556</v>
      </c>
      <c r="Q50" t="s">
        <v>2653</v>
      </c>
      <c r="R50" t="s">
        <v>2546</v>
      </c>
      <c r="S50" t="s">
        <v>2547</v>
      </c>
      <c r="T50" t="s">
        <v>2546</v>
      </c>
      <c r="U50" t="s">
        <v>2224</v>
      </c>
      <c r="V50" t="s">
        <v>2558</v>
      </c>
      <c r="W50" t="s">
        <v>2654</v>
      </c>
      <c r="X50" t="s">
        <v>151</v>
      </c>
      <c r="Y50" t="s">
        <v>2560</v>
      </c>
      <c r="Z50" t="s">
        <v>153</v>
      </c>
      <c r="AA50" t="s">
        <v>2561</v>
      </c>
      <c r="AB50" t="s">
        <v>155</v>
      </c>
      <c r="AC50" t="s">
        <v>2562</v>
      </c>
      <c r="AD50" t="s">
        <v>2558</v>
      </c>
      <c r="AE50" t="s">
        <v>2563</v>
      </c>
      <c r="AF50" t="s">
        <v>2564</v>
      </c>
      <c r="AG50" t="s">
        <v>159</v>
      </c>
    </row>
    <row r="51" spans="1:33" x14ac:dyDescent="0.2">
      <c r="E51" s="23">
        <f t="shared" si="1"/>
        <v>0</v>
      </c>
    </row>
    <row r="52" spans="1:33" x14ac:dyDescent="0.2">
      <c r="E52" s="22">
        <f>E7+E4</f>
        <v>11.740787208375</v>
      </c>
    </row>
    <row r="53" spans="1:33" x14ac:dyDescent="0.2">
      <c r="A53" t="s">
        <v>2709</v>
      </c>
    </row>
    <row r="54" spans="1:33" x14ac:dyDescent="0.2">
      <c r="A54" t="s">
        <v>2710</v>
      </c>
    </row>
    <row r="55" spans="1:33" x14ac:dyDescent="0.2">
      <c r="A55" t="s">
        <v>2711</v>
      </c>
    </row>
    <row r="56" spans="1:33" x14ac:dyDescent="0.2">
      <c r="A56" t="s">
        <v>2712</v>
      </c>
    </row>
  </sheetData>
  <autoFilter ref="A1:AG51" xr:uid="{BD318C26-4D65-D54C-A80E-9C3803B6C3D1}">
    <sortState xmlns:xlrd2="http://schemas.microsoft.com/office/spreadsheetml/2017/richdata2" ref="A2:AG51">
      <sortCondition descending="1" ref="C1:C5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AC503-3982-5943-A619-7388595EEB0A}">
  <dimension ref="A1:AJ14"/>
  <sheetViews>
    <sheetView workbookViewId="0">
      <selection activeCell="A10" sqref="A10"/>
    </sheetView>
  </sheetViews>
  <sheetFormatPr baseColWidth="10" defaultRowHeight="16" x14ac:dyDescent="0.2"/>
  <cols>
    <col min="1" max="1" width="89.5" bestFit="1" customWidth="1"/>
    <col min="3" max="3" width="17.1640625" bestFit="1" customWidth="1"/>
    <col min="4" max="4" width="21.83203125" bestFit="1" customWidth="1"/>
    <col min="6" max="6" width="14.5" customWidth="1"/>
    <col min="7" max="7" width="12.1640625" bestFit="1" customWidth="1"/>
  </cols>
  <sheetData>
    <row r="1" spans="1:36" x14ac:dyDescent="0.2">
      <c r="A1" t="s">
        <v>107</v>
      </c>
      <c r="B1" t="s">
        <v>108</v>
      </c>
      <c r="C1" t="s">
        <v>129</v>
      </c>
      <c r="D1" t="s">
        <v>132</v>
      </c>
      <c r="E1" t="s">
        <v>109</v>
      </c>
      <c r="F1" t="s">
        <v>110</v>
      </c>
      <c r="G1" t="s">
        <v>2540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123</v>
      </c>
      <c r="U1" t="s">
        <v>124</v>
      </c>
      <c r="V1" t="s">
        <v>125</v>
      </c>
      <c r="W1" t="s">
        <v>126</v>
      </c>
      <c r="X1" t="s">
        <v>127</v>
      </c>
      <c r="Y1" t="s">
        <v>128</v>
      </c>
      <c r="Z1" t="s">
        <v>130</v>
      </c>
      <c r="AA1" t="s">
        <v>131</v>
      </c>
      <c r="AB1" t="s">
        <v>133</v>
      </c>
      <c r="AC1" t="s">
        <v>134</v>
      </c>
      <c r="AD1" t="s">
        <v>2717</v>
      </c>
      <c r="AE1" t="s">
        <v>136</v>
      </c>
      <c r="AF1" t="s">
        <v>137</v>
      </c>
      <c r="AG1" t="s">
        <v>2229</v>
      </c>
      <c r="AH1" t="s">
        <v>2230</v>
      </c>
      <c r="AI1" t="s">
        <v>2718</v>
      </c>
      <c r="AJ1" t="s">
        <v>3542</v>
      </c>
    </row>
    <row r="2" spans="1:36" x14ac:dyDescent="0.2">
      <c r="A2" t="s">
        <v>538</v>
      </c>
      <c r="B2" t="s">
        <v>139</v>
      </c>
      <c r="C2" t="s">
        <v>543</v>
      </c>
      <c r="D2" t="s">
        <v>545</v>
      </c>
      <c r="E2">
        <v>302</v>
      </c>
      <c r="F2">
        <v>73068604040</v>
      </c>
      <c r="G2">
        <f>F2/5000000000</f>
        <v>14.613720808</v>
      </c>
      <c r="H2" t="s">
        <v>16</v>
      </c>
      <c r="I2" t="s">
        <v>539</v>
      </c>
      <c r="J2" t="s">
        <v>141</v>
      </c>
      <c r="K2">
        <v>23071390676</v>
      </c>
      <c r="L2" t="s">
        <v>142</v>
      </c>
      <c r="M2" t="s">
        <v>143</v>
      </c>
      <c r="N2" t="s">
        <v>144</v>
      </c>
      <c r="O2" t="s">
        <v>162</v>
      </c>
      <c r="P2" t="s">
        <v>213</v>
      </c>
      <c r="Q2" t="s">
        <v>540</v>
      </c>
      <c r="R2" t="s">
        <v>25</v>
      </c>
      <c r="S2" t="s">
        <v>2228</v>
      </c>
      <c r="T2" t="s">
        <v>541</v>
      </c>
      <c r="U2" t="s">
        <v>97</v>
      </c>
      <c r="V2" t="s">
        <v>542</v>
      </c>
      <c r="W2" t="s">
        <v>151</v>
      </c>
      <c r="X2" t="s">
        <v>178</v>
      </c>
      <c r="Y2" t="s">
        <v>153</v>
      </c>
      <c r="Z2" t="s">
        <v>155</v>
      </c>
      <c r="AA2" t="s">
        <v>544</v>
      </c>
      <c r="AB2" t="s">
        <v>158</v>
      </c>
      <c r="AC2" t="s">
        <v>546</v>
      </c>
      <c r="AF2" t="s">
        <v>547</v>
      </c>
      <c r="AJ2">
        <v>2067</v>
      </c>
    </row>
    <row r="3" spans="1:36" x14ac:dyDescent="0.2">
      <c r="A3" t="s">
        <v>592</v>
      </c>
      <c r="B3" t="s">
        <v>139</v>
      </c>
      <c r="C3" t="s">
        <v>543</v>
      </c>
      <c r="D3" t="s">
        <v>596</v>
      </c>
      <c r="E3">
        <v>302</v>
      </c>
      <c r="F3">
        <v>35715790514</v>
      </c>
      <c r="G3">
        <f t="shared" ref="G3:G6" si="0">F3/5000000000</f>
        <v>7.1431581028000002</v>
      </c>
      <c r="H3" t="s">
        <v>16</v>
      </c>
      <c r="I3" t="s">
        <v>593</v>
      </c>
      <c r="J3" t="s">
        <v>141</v>
      </c>
      <c r="K3">
        <v>11471764162</v>
      </c>
      <c r="L3" t="s">
        <v>142</v>
      </c>
      <c r="M3" t="s">
        <v>143</v>
      </c>
      <c r="N3" t="s">
        <v>144</v>
      </c>
      <c r="O3" t="s">
        <v>162</v>
      </c>
      <c r="P3" t="s">
        <v>213</v>
      </c>
      <c r="Q3" t="s">
        <v>594</v>
      </c>
      <c r="R3" t="s">
        <v>25</v>
      </c>
      <c r="S3" t="s">
        <v>2228</v>
      </c>
      <c r="T3" t="s">
        <v>541</v>
      </c>
      <c r="U3" t="s">
        <v>97</v>
      </c>
      <c r="V3" t="s">
        <v>595</v>
      </c>
      <c r="W3" t="s">
        <v>151</v>
      </c>
      <c r="X3" t="s">
        <v>178</v>
      </c>
      <c r="Y3" t="s">
        <v>153</v>
      </c>
      <c r="Z3" t="s">
        <v>155</v>
      </c>
      <c r="AA3" t="s">
        <v>544</v>
      </c>
      <c r="AB3" t="s">
        <v>158</v>
      </c>
      <c r="AC3" t="s">
        <v>546</v>
      </c>
      <c r="AF3" t="s">
        <v>547</v>
      </c>
      <c r="AJ3">
        <v>2210</v>
      </c>
    </row>
    <row r="4" spans="1:36" x14ac:dyDescent="0.2">
      <c r="A4" t="s">
        <v>597</v>
      </c>
      <c r="B4" t="s">
        <v>139</v>
      </c>
      <c r="C4" t="s">
        <v>543</v>
      </c>
      <c r="D4" t="s">
        <v>601</v>
      </c>
      <c r="E4">
        <v>302</v>
      </c>
      <c r="F4">
        <v>35157097460</v>
      </c>
      <c r="G4">
        <f t="shared" si="0"/>
        <v>7.0314194920000004</v>
      </c>
      <c r="H4" t="s">
        <v>16</v>
      </c>
      <c r="I4" t="s">
        <v>598</v>
      </c>
      <c r="J4" t="s">
        <v>141</v>
      </c>
      <c r="K4">
        <v>11246514430</v>
      </c>
      <c r="L4" t="s">
        <v>142</v>
      </c>
      <c r="M4" t="s">
        <v>143</v>
      </c>
      <c r="N4" t="s">
        <v>144</v>
      </c>
      <c r="O4" t="s">
        <v>162</v>
      </c>
      <c r="P4" t="s">
        <v>213</v>
      </c>
      <c r="Q4" t="s">
        <v>599</v>
      </c>
      <c r="R4" t="s">
        <v>25</v>
      </c>
      <c r="S4" t="s">
        <v>2228</v>
      </c>
      <c r="T4" t="s">
        <v>541</v>
      </c>
      <c r="U4" t="s">
        <v>97</v>
      </c>
      <c r="V4" t="s">
        <v>600</v>
      </c>
      <c r="W4" t="s">
        <v>151</v>
      </c>
      <c r="X4" t="s">
        <v>178</v>
      </c>
      <c r="Y4" t="s">
        <v>153</v>
      </c>
      <c r="Z4" t="s">
        <v>155</v>
      </c>
      <c r="AA4" t="s">
        <v>544</v>
      </c>
      <c r="AB4" t="s">
        <v>158</v>
      </c>
      <c r="AC4" t="s">
        <v>546</v>
      </c>
      <c r="AF4" t="s">
        <v>547</v>
      </c>
      <c r="AJ4">
        <v>2234</v>
      </c>
    </row>
    <row r="5" spans="1:36" x14ac:dyDescent="0.2">
      <c r="A5" t="s">
        <v>2132</v>
      </c>
      <c r="B5" t="s">
        <v>139</v>
      </c>
      <c r="C5" t="s">
        <v>543</v>
      </c>
      <c r="D5" t="s">
        <v>2136</v>
      </c>
      <c r="E5">
        <v>302</v>
      </c>
      <c r="F5">
        <v>68957461732</v>
      </c>
      <c r="G5">
        <f t="shared" si="0"/>
        <v>13.7914923464</v>
      </c>
      <c r="H5" t="s">
        <v>16</v>
      </c>
      <c r="I5" t="s">
        <v>2133</v>
      </c>
      <c r="J5" t="s">
        <v>141</v>
      </c>
      <c r="K5">
        <v>21839372856</v>
      </c>
      <c r="L5" t="s">
        <v>142</v>
      </c>
      <c r="M5" t="s">
        <v>143</v>
      </c>
      <c r="N5" t="s">
        <v>144</v>
      </c>
      <c r="O5" t="s">
        <v>162</v>
      </c>
      <c r="P5" t="s">
        <v>213</v>
      </c>
      <c r="Q5" t="s">
        <v>2134</v>
      </c>
      <c r="R5" t="s">
        <v>25</v>
      </c>
      <c r="S5" t="s">
        <v>2228</v>
      </c>
      <c r="T5" t="s">
        <v>541</v>
      </c>
      <c r="U5" t="s">
        <v>97</v>
      </c>
      <c r="V5" t="s">
        <v>2135</v>
      </c>
      <c r="W5" t="s">
        <v>151</v>
      </c>
      <c r="X5" t="s">
        <v>178</v>
      </c>
      <c r="Y5" t="s">
        <v>153</v>
      </c>
      <c r="Z5" t="s">
        <v>155</v>
      </c>
      <c r="AA5" t="s">
        <v>544</v>
      </c>
      <c r="AB5" t="s">
        <v>158</v>
      </c>
      <c r="AC5" t="s">
        <v>546</v>
      </c>
      <c r="AF5" t="s">
        <v>547</v>
      </c>
      <c r="AJ5">
        <v>2211</v>
      </c>
    </row>
    <row r="6" spans="1:36" x14ac:dyDescent="0.2">
      <c r="A6" t="s">
        <v>602</v>
      </c>
      <c r="B6" t="s">
        <v>139</v>
      </c>
      <c r="C6" t="s">
        <v>543</v>
      </c>
      <c r="D6" t="s">
        <v>607</v>
      </c>
      <c r="E6">
        <v>302</v>
      </c>
      <c r="F6">
        <v>84210739718</v>
      </c>
      <c r="G6">
        <f t="shared" si="0"/>
        <v>16.842147943600001</v>
      </c>
      <c r="H6" t="s">
        <v>16</v>
      </c>
      <c r="I6" t="s">
        <v>603</v>
      </c>
      <c r="J6" t="s">
        <v>141</v>
      </c>
      <c r="K6">
        <v>26882040341</v>
      </c>
      <c r="L6" t="s">
        <v>142</v>
      </c>
      <c r="M6" t="s">
        <v>143</v>
      </c>
      <c r="N6" t="s">
        <v>144</v>
      </c>
      <c r="O6" t="s">
        <v>162</v>
      </c>
      <c r="P6" t="s">
        <v>213</v>
      </c>
      <c r="Q6" t="s">
        <v>604</v>
      </c>
      <c r="R6" t="s">
        <v>25</v>
      </c>
      <c r="S6" t="s">
        <v>2228</v>
      </c>
      <c r="T6" t="s">
        <v>541</v>
      </c>
      <c r="U6" t="s">
        <v>97</v>
      </c>
      <c r="V6" t="s">
        <v>605</v>
      </c>
      <c r="W6" t="s">
        <v>151</v>
      </c>
      <c r="X6" t="s">
        <v>178</v>
      </c>
      <c r="Y6" t="s">
        <v>153</v>
      </c>
      <c r="Z6" t="s">
        <v>155</v>
      </c>
      <c r="AA6" t="s">
        <v>606</v>
      </c>
      <c r="AB6" t="s">
        <v>158</v>
      </c>
      <c r="AC6" t="s">
        <v>546</v>
      </c>
      <c r="AF6" t="s">
        <v>547</v>
      </c>
      <c r="AJ6">
        <v>2181</v>
      </c>
    </row>
    <row r="8" spans="1:36" x14ac:dyDescent="0.2">
      <c r="A8" s="54" t="s">
        <v>3630</v>
      </c>
    </row>
    <row r="14" spans="1:36" x14ac:dyDescent="0.2">
      <c r="P14" t="s">
        <v>3631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60F4-F768-9949-9FFA-7C7D8B82CB6E}">
  <dimension ref="A1:U2"/>
  <sheetViews>
    <sheetView workbookViewId="0">
      <selection activeCell="M11" sqref="M11"/>
    </sheetView>
  </sheetViews>
  <sheetFormatPr baseColWidth="10" defaultRowHeight="16" x14ac:dyDescent="0.2"/>
  <cols>
    <col min="1" max="1" width="11.5" bestFit="1" customWidth="1"/>
    <col min="2" max="2" width="10.1640625" bestFit="1" customWidth="1"/>
    <col min="3" max="3" width="11.1640625" bestFit="1" customWidth="1"/>
    <col min="4" max="4" width="15.1640625" bestFit="1" customWidth="1"/>
    <col min="5" max="5" width="12" bestFit="1" customWidth="1"/>
    <col min="6" max="6" width="7.6640625" bestFit="1" customWidth="1"/>
    <col min="7" max="7" width="21.1640625" bestFit="1" customWidth="1"/>
    <col min="8" max="8" width="16.6640625" bestFit="1" customWidth="1"/>
    <col min="9" max="9" width="21.5" bestFit="1" customWidth="1"/>
    <col min="10" max="10" width="16.83203125" bestFit="1" customWidth="1"/>
    <col min="11" max="11" width="11.33203125" bestFit="1" customWidth="1"/>
    <col min="12" max="12" width="20.1640625" bestFit="1" customWidth="1"/>
    <col min="13" max="13" width="13.33203125" bestFit="1" customWidth="1"/>
    <col min="14" max="14" width="12" bestFit="1" customWidth="1"/>
    <col min="15" max="15" width="14.1640625" bestFit="1" customWidth="1"/>
    <col min="16" max="16" width="12.1640625" bestFit="1" customWidth="1"/>
    <col min="17" max="17" width="17.1640625" bestFit="1" customWidth="1"/>
    <col min="18" max="18" width="9.33203125" bestFit="1" customWidth="1"/>
    <col min="19" max="19" width="19.6640625" bestFit="1" customWidth="1"/>
    <col min="20" max="20" width="36.1640625" bestFit="1" customWidth="1"/>
    <col min="21" max="21" width="10.33203125" bestFit="1" customWidth="1"/>
  </cols>
  <sheetData>
    <row r="1" spans="1:21" x14ac:dyDescent="0.2">
      <c r="A1" t="s">
        <v>107</v>
      </c>
      <c r="B1" t="s">
        <v>108</v>
      </c>
      <c r="C1" t="s">
        <v>111</v>
      </c>
      <c r="D1" t="s">
        <v>112</v>
      </c>
      <c r="E1" t="s">
        <v>115</v>
      </c>
      <c r="F1" t="s">
        <v>116</v>
      </c>
      <c r="G1" t="s">
        <v>2216</v>
      </c>
      <c r="H1" t="s">
        <v>2217</v>
      </c>
      <c r="I1" t="s">
        <v>2218</v>
      </c>
      <c r="J1" t="s">
        <v>3416</v>
      </c>
      <c r="K1" t="s">
        <v>120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  <c r="R1" t="s">
        <v>130</v>
      </c>
      <c r="S1" t="s">
        <v>131</v>
      </c>
      <c r="T1" t="s">
        <v>132</v>
      </c>
      <c r="U1" t="s">
        <v>133</v>
      </c>
    </row>
    <row r="2" spans="1:21" x14ac:dyDescent="0.2">
      <c r="A2" t="s">
        <v>3632</v>
      </c>
      <c r="B2" t="s">
        <v>139</v>
      </c>
      <c r="C2" t="s">
        <v>3633</v>
      </c>
      <c r="D2" t="s">
        <v>3634</v>
      </c>
      <c r="E2" t="s">
        <v>3635</v>
      </c>
      <c r="F2" t="s">
        <v>143</v>
      </c>
      <c r="G2" s="25">
        <v>44547</v>
      </c>
      <c r="H2" s="25">
        <v>44547</v>
      </c>
      <c r="I2" s="25">
        <v>44549</v>
      </c>
      <c r="J2" s="25">
        <v>44547</v>
      </c>
      <c r="K2" t="s">
        <v>3636</v>
      </c>
      <c r="L2" t="s">
        <v>97</v>
      </c>
      <c r="M2" t="s">
        <v>3637</v>
      </c>
      <c r="N2" t="s">
        <v>151</v>
      </c>
      <c r="O2" t="s">
        <v>178</v>
      </c>
      <c r="P2" t="s">
        <v>153</v>
      </c>
      <c r="Q2" t="s">
        <v>543</v>
      </c>
      <c r="R2" t="s">
        <v>155</v>
      </c>
      <c r="S2" t="s">
        <v>3638</v>
      </c>
      <c r="T2" t="s">
        <v>3639</v>
      </c>
      <c r="U2" t="s">
        <v>3640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Table 2.1</vt:lpstr>
      <vt:lpstr>pangenome_passport</vt:lpstr>
      <vt:lpstr>Table2_reads_summary</vt:lpstr>
      <vt:lpstr>pangenome_EI</vt:lpstr>
      <vt:lpstr>wheat_pangenome</vt:lpstr>
      <vt:lpstr>fielder</vt:lpstr>
      <vt:lpstr>tibetan_Zang1817</vt:lpstr>
      <vt:lpstr>Aegilops_ventricosa</vt:lpstr>
      <vt:lpstr>ventricosa_116981</vt:lpstr>
      <vt:lpstr>Thinopyrum_obtusiflorum</vt:lpstr>
      <vt:lpstr>rye</vt:lpstr>
      <vt:lpstr>Triticum_timopheevii </vt:lpstr>
      <vt:lpstr>Thinopyrum_ponticum</vt:lpstr>
      <vt:lpstr>Thinopyrum_elongatum</vt:lpstr>
      <vt:lpstr>Triticum_urartu</vt:lpstr>
      <vt:lpstr>diccocoides</vt:lpstr>
      <vt:lpstr>Aegilops_speltoides</vt:lpstr>
      <vt:lpstr>svevo</vt:lpstr>
      <vt:lpstr>AL8_78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2021-03-26T11:29:27Z</dcterms:created>
  <dcterms:modified xsi:type="dcterms:W3CDTF">2022-12-30T06:47:12Z</dcterms:modified>
</cp:coreProperties>
</file>