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bailey/Dropbox/Pew/Macro_OUTPUTS_files_SENSITIVITY_Science_paper/"/>
    </mc:Choice>
  </mc:AlternateContent>
  <xr:revisionPtr revIDLastSave="0" documentId="13_ncr:1_{619F090A-DB68-7F4E-BB50-80C4CD648C33}" xr6:coauthVersionLast="45" xr6:coauthVersionMax="45" xr10:uidLastSave="{00000000-0000-0000-0000-000000000000}"/>
  <bookViews>
    <workbookView xWindow="0" yWindow="460" windowWidth="33600" windowHeight="19640" xr2:uid="{00000000-000D-0000-FFFF-FFFF00000000}"/>
  </bookViews>
  <sheets>
    <sheet name="paste_data_here" sheetId="1" r:id="rId1"/>
    <sheet name="flow_sensitivity" sheetId="2" r:id="rId2"/>
    <sheet name="econ_sensitivi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W56" i="3" l="1"/>
  <c r="DX56" i="3"/>
  <c r="DW57" i="3"/>
  <c r="DX57" i="3"/>
  <c r="P85" i="3" s="1"/>
  <c r="DW58" i="3"/>
  <c r="DX58" i="3"/>
  <c r="DW59" i="3"/>
  <c r="DX59" i="3"/>
  <c r="DW60" i="3"/>
  <c r="DX60" i="3"/>
  <c r="DW61" i="3"/>
  <c r="DX61" i="3"/>
  <c r="DW62" i="3"/>
  <c r="DX62" i="3"/>
  <c r="DW63" i="3"/>
  <c r="DX63" i="3"/>
  <c r="DW64" i="3"/>
  <c r="DX64" i="3"/>
  <c r="DW65" i="3"/>
  <c r="DX65" i="3"/>
  <c r="DW66" i="3"/>
  <c r="DX66" i="3"/>
  <c r="DW67" i="3"/>
  <c r="DX67" i="3"/>
  <c r="DW68" i="3"/>
  <c r="DX68" i="3"/>
  <c r="DW69" i="3"/>
  <c r="DX69" i="3"/>
  <c r="DW70" i="3"/>
  <c r="DX70" i="3"/>
  <c r="DX55" i="3"/>
  <c r="DW55" i="3"/>
  <c r="DT55" i="3"/>
  <c r="DU55" i="3"/>
  <c r="DV55" i="3"/>
  <c r="DT56" i="3"/>
  <c r="C84" i="3" s="1"/>
  <c r="DU56" i="3"/>
  <c r="DV56" i="3"/>
  <c r="DT57" i="3"/>
  <c r="C85" i="3" s="1"/>
  <c r="C121" i="3" s="1"/>
  <c r="D147" i="3" s="1"/>
  <c r="DU57" i="3"/>
  <c r="E85" i="3" s="1"/>
  <c r="DV57" i="3"/>
  <c r="DT58" i="3"/>
  <c r="DU58" i="3"/>
  <c r="E87" i="3" s="1"/>
  <c r="E86" i="3" s="1"/>
  <c r="DV58" i="3"/>
  <c r="DT59" i="3"/>
  <c r="DU59" i="3"/>
  <c r="DV59" i="3"/>
  <c r="G89" i="3" s="1"/>
  <c r="G88" i="3" s="1"/>
  <c r="DT60" i="3"/>
  <c r="DU60" i="3"/>
  <c r="DV60" i="3"/>
  <c r="DT61" i="3"/>
  <c r="C95" i="3" s="1"/>
  <c r="C94" i="3" s="1"/>
  <c r="DU61" i="3"/>
  <c r="E95" i="3" s="1"/>
  <c r="E94" i="3" s="1"/>
  <c r="DV61" i="3"/>
  <c r="DT62" i="3"/>
  <c r="DU62" i="3"/>
  <c r="E77" i="3" s="1"/>
  <c r="DV62" i="3"/>
  <c r="G77" i="3" s="1"/>
  <c r="DT63" i="3"/>
  <c r="DU63" i="3"/>
  <c r="DV63" i="3"/>
  <c r="DT64" i="3"/>
  <c r="C79" i="3" s="1"/>
  <c r="DU64" i="3"/>
  <c r="DV64" i="3"/>
  <c r="DT65" i="3"/>
  <c r="C80" i="3" s="1"/>
  <c r="DU65" i="3"/>
  <c r="E80" i="3" s="1"/>
  <c r="DV65" i="3"/>
  <c r="DT66" i="3"/>
  <c r="DU66" i="3"/>
  <c r="E81" i="3" s="1"/>
  <c r="DV66" i="3"/>
  <c r="G81" i="3" s="1"/>
  <c r="DT67" i="3"/>
  <c r="DU67" i="3"/>
  <c r="DV67" i="3"/>
  <c r="DT68" i="3"/>
  <c r="C83" i="3" s="1"/>
  <c r="DU68" i="3"/>
  <c r="DV68" i="3"/>
  <c r="DT69" i="3"/>
  <c r="DU69" i="3"/>
  <c r="E91" i="3" s="1"/>
  <c r="DV69" i="3"/>
  <c r="DT70" i="3"/>
  <c r="DU70" i="3"/>
  <c r="DV70" i="3"/>
  <c r="G92" i="3" s="1"/>
  <c r="G93" i="3" s="1"/>
  <c r="DS56" i="3"/>
  <c r="DS57" i="3"/>
  <c r="DS58" i="3"/>
  <c r="DS59" i="3"/>
  <c r="Q89" i="3" s="1"/>
  <c r="Q88" i="3" s="1"/>
  <c r="DS60" i="3"/>
  <c r="DS61" i="3"/>
  <c r="DS62" i="3"/>
  <c r="DS63" i="3"/>
  <c r="DS64" i="3"/>
  <c r="DS65" i="3"/>
  <c r="DS66" i="3"/>
  <c r="DS67" i="3"/>
  <c r="DS68" i="3"/>
  <c r="DS69" i="3"/>
  <c r="DS70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F87" i="3" s="1"/>
  <c r="F86" i="3" s="1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D87" i="3" s="1"/>
  <c r="D86" i="3" s="1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O87" i="3" s="1"/>
  <c r="O86" i="3" s="1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Q87" i="3" s="1"/>
  <c r="Q86" i="3" s="1"/>
  <c r="DG58" i="3"/>
  <c r="DH58" i="3"/>
  <c r="DI58" i="3"/>
  <c r="DJ58" i="3"/>
  <c r="DK58" i="3"/>
  <c r="DL58" i="3"/>
  <c r="DM58" i="3"/>
  <c r="DN58" i="3"/>
  <c r="DO58" i="3"/>
  <c r="DP58" i="3"/>
  <c r="DQ58" i="3"/>
  <c r="DR58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I89" i="3" s="1"/>
  <c r="BR59" i="3"/>
  <c r="BS59" i="3"/>
  <c r="BT59" i="3"/>
  <c r="BU59" i="3"/>
  <c r="H89" i="3" s="1"/>
  <c r="H88" i="3" s="1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O89" i="3" s="1"/>
  <c r="O88" i="3" s="1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F90" i="3" s="1"/>
  <c r="Y60" i="3"/>
  <c r="Z60" i="3"/>
  <c r="AA60" i="3"/>
  <c r="AB60" i="3"/>
  <c r="J80" i="3" s="1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Q90" i="3" s="1"/>
  <c r="DE60" i="3"/>
  <c r="DF60" i="3"/>
  <c r="DG60" i="3"/>
  <c r="DH60" i="3"/>
  <c r="DI60" i="3"/>
  <c r="DJ60" i="3"/>
  <c r="DK60" i="3"/>
  <c r="DL60" i="3"/>
  <c r="P90" i="3" s="1"/>
  <c r="DM60" i="3"/>
  <c r="DN60" i="3"/>
  <c r="DO60" i="3"/>
  <c r="DP60" i="3"/>
  <c r="DQ60" i="3"/>
  <c r="DR60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I95" i="3" s="1"/>
  <c r="BQ61" i="3"/>
  <c r="BR61" i="3"/>
  <c r="BS61" i="3"/>
  <c r="BT61" i="3"/>
  <c r="BU61" i="3"/>
  <c r="BV61" i="3"/>
  <c r="BW61" i="3"/>
  <c r="H95" i="3" s="1"/>
  <c r="H94" i="3" s="1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K82" i="3" s="1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H77" i="3" s="1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O77" i="3" s="1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K83" i="3" s="1"/>
  <c r="Z63" i="3"/>
  <c r="J83" i="3" s="1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H78" i="3" s="1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K84" i="3" s="1"/>
  <c r="Y64" i="3"/>
  <c r="Z64" i="3"/>
  <c r="AA64" i="3"/>
  <c r="AB64" i="3"/>
  <c r="J84" i="3" s="1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D79" i="3" s="1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O79" i="3" s="1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Q79" i="3" s="1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F80" i="3" s="1"/>
  <c r="Y65" i="3"/>
  <c r="Z65" i="3"/>
  <c r="AA65" i="3"/>
  <c r="J85" i="3" s="1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D80" i="3" s="1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K86" i="3" s="1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D81" i="3" s="1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H81" i="3" s="1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P81" i="3" s="1"/>
  <c r="DG66" i="3"/>
  <c r="DH66" i="3"/>
  <c r="DI66" i="3"/>
  <c r="DJ66" i="3"/>
  <c r="DK66" i="3"/>
  <c r="DL66" i="3"/>
  <c r="DM66" i="3"/>
  <c r="DN66" i="3"/>
  <c r="DO66" i="3"/>
  <c r="DP66" i="3"/>
  <c r="DQ66" i="3"/>
  <c r="DR66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K87" i="3" s="1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I82" i="3" s="1"/>
  <c r="M82" i="3" s="1"/>
  <c r="BR67" i="3"/>
  <c r="BS67" i="3"/>
  <c r="BT67" i="3"/>
  <c r="BU67" i="3"/>
  <c r="H82" i="3" s="1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K88" i="3" s="1"/>
  <c r="Y68" i="3"/>
  <c r="Z68" i="3"/>
  <c r="AA68" i="3"/>
  <c r="AB68" i="3"/>
  <c r="J88" i="3" s="1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H83" i="3" s="1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O83" i="3" s="1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Q83" i="3" s="1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J89" i="3" s="1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D91" i="3" s="1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I91" i="3" s="1"/>
  <c r="L91" i="3" s="1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N91" i="3" s="1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K90" i="3" s="1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D92" i="3" s="1"/>
  <c r="D93" i="3" s="1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H92" i="3" s="1"/>
  <c r="H93" i="3" s="1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P92" i="3" s="1"/>
  <c r="P93" i="3" s="1"/>
  <c r="DG70" i="3"/>
  <c r="DH70" i="3"/>
  <c r="DI70" i="3"/>
  <c r="DJ70" i="3"/>
  <c r="DK70" i="3"/>
  <c r="DL70" i="3"/>
  <c r="DM70" i="3"/>
  <c r="DN70" i="3"/>
  <c r="DO70" i="3"/>
  <c r="DP70" i="3"/>
  <c r="DQ70" i="3"/>
  <c r="DR70" i="3"/>
  <c r="N84" i="3"/>
  <c r="P84" i="3"/>
  <c r="N87" i="3"/>
  <c r="N86" i="3" s="1"/>
  <c r="P87" i="3"/>
  <c r="P86" i="3" s="1"/>
  <c r="N90" i="3"/>
  <c r="N77" i="3"/>
  <c r="P77" i="3"/>
  <c r="N79" i="3"/>
  <c r="N81" i="3"/>
  <c r="N83" i="3"/>
  <c r="N92" i="3"/>
  <c r="N93" i="3" s="1"/>
  <c r="K75" i="3"/>
  <c r="F75" i="3"/>
  <c r="F76" i="3" s="1"/>
  <c r="D75" i="3"/>
  <c r="D76" i="3" s="1"/>
  <c r="H75" i="3"/>
  <c r="H76" i="3" s="1"/>
  <c r="O75" i="3"/>
  <c r="O76" i="3" s="1"/>
  <c r="Q75" i="3"/>
  <c r="Q76" i="3" s="1"/>
  <c r="G75" i="3"/>
  <c r="G76" i="3" s="1"/>
  <c r="F84" i="3"/>
  <c r="J76" i="3"/>
  <c r="D84" i="3"/>
  <c r="I84" i="3"/>
  <c r="H84" i="3"/>
  <c r="O84" i="3"/>
  <c r="K77" i="3"/>
  <c r="D85" i="3"/>
  <c r="I85" i="3"/>
  <c r="H85" i="3"/>
  <c r="O85" i="3"/>
  <c r="G85" i="3"/>
  <c r="G121" i="3" s="1"/>
  <c r="H147" i="3" s="1"/>
  <c r="I87" i="3"/>
  <c r="H87" i="3"/>
  <c r="H86" i="3" s="1"/>
  <c r="F89" i="3"/>
  <c r="F88" i="3" s="1"/>
  <c r="D89" i="3"/>
  <c r="D88" i="3" s="1"/>
  <c r="I90" i="3"/>
  <c r="O90" i="3"/>
  <c r="C90" i="3"/>
  <c r="K81" i="3"/>
  <c r="J81" i="3"/>
  <c r="Q95" i="3"/>
  <c r="Q94" i="3" s="1"/>
  <c r="G95" i="3"/>
  <c r="G94" i="3" s="1"/>
  <c r="D77" i="3"/>
  <c r="I77" i="3"/>
  <c r="C77" i="3"/>
  <c r="D78" i="3"/>
  <c r="I78" i="3"/>
  <c r="E78" i="3"/>
  <c r="G78" i="3"/>
  <c r="I79" i="3"/>
  <c r="H79" i="3"/>
  <c r="H80" i="3"/>
  <c r="Q80" i="3"/>
  <c r="G80" i="3"/>
  <c r="I81" i="3"/>
  <c r="O81" i="3"/>
  <c r="C81" i="3"/>
  <c r="F82" i="3"/>
  <c r="J87" i="3"/>
  <c r="Q82" i="3"/>
  <c r="G82" i="3"/>
  <c r="I83" i="3"/>
  <c r="F91" i="3"/>
  <c r="Q91" i="3"/>
  <c r="G91" i="3"/>
  <c r="I92" i="3"/>
  <c r="C92" i="3"/>
  <c r="C93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C63" i="3"/>
  <c r="C64" i="3"/>
  <c r="C65" i="3"/>
  <c r="C66" i="3"/>
  <c r="C67" i="3"/>
  <c r="C68" i="3"/>
  <c r="C69" i="3"/>
  <c r="C70" i="3"/>
  <c r="C59" i="3"/>
  <c r="C60" i="3"/>
  <c r="C61" i="3"/>
  <c r="C62" i="3"/>
  <c r="C57" i="3"/>
  <c r="C58" i="3"/>
  <c r="C56" i="3"/>
  <c r="C5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C34" i="3" s="1"/>
  <c r="AV6" i="3"/>
  <c r="AW6" i="3"/>
  <c r="AX6" i="3"/>
  <c r="AY6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C37" i="3" s="1"/>
  <c r="AV8" i="3"/>
  <c r="AW8" i="3"/>
  <c r="AX8" i="3"/>
  <c r="AY8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C40" i="3" s="1"/>
  <c r="AV10" i="3"/>
  <c r="AW10" i="3"/>
  <c r="AX10" i="3"/>
  <c r="AY10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C27" i="3" s="1"/>
  <c r="AV12" i="3"/>
  <c r="AW12" i="3"/>
  <c r="AX12" i="3"/>
  <c r="AY12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C29" i="3" s="1"/>
  <c r="AV14" i="3"/>
  <c r="AW14" i="3"/>
  <c r="AX14" i="3"/>
  <c r="AY14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C31" i="3" s="1"/>
  <c r="AV16" i="3"/>
  <c r="AW16" i="3"/>
  <c r="AX16" i="3"/>
  <c r="AY16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C42" i="3" s="1"/>
  <c r="AV20" i="3"/>
  <c r="AW20" i="3"/>
  <c r="AX20" i="3"/>
  <c r="AY20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  <c r="F10" i="3"/>
  <c r="G10" i="3"/>
  <c r="H10" i="3"/>
  <c r="I10" i="3"/>
  <c r="J10" i="3"/>
  <c r="F11" i="3"/>
  <c r="G11" i="3"/>
  <c r="H11" i="3"/>
  <c r="I11" i="3"/>
  <c r="J11" i="3"/>
  <c r="F12" i="3"/>
  <c r="G12" i="3"/>
  <c r="H12" i="3"/>
  <c r="I12" i="3"/>
  <c r="J12" i="3"/>
  <c r="F13" i="3"/>
  <c r="G13" i="3"/>
  <c r="H13" i="3"/>
  <c r="I13" i="3"/>
  <c r="J13" i="3"/>
  <c r="F14" i="3"/>
  <c r="G14" i="3"/>
  <c r="H14" i="3"/>
  <c r="I14" i="3"/>
  <c r="J14" i="3"/>
  <c r="F15" i="3"/>
  <c r="G15" i="3"/>
  <c r="H15" i="3"/>
  <c r="I15" i="3"/>
  <c r="J15" i="3"/>
  <c r="F16" i="3"/>
  <c r="G16" i="3"/>
  <c r="H16" i="3"/>
  <c r="I16" i="3"/>
  <c r="J16" i="3"/>
  <c r="F17" i="3"/>
  <c r="G17" i="3"/>
  <c r="H17" i="3"/>
  <c r="I17" i="3"/>
  <c r="J17" i="3"/>
  <c r="F18" i="3"/>
  <c r="G18" i="3"/>
  <c r="H18" i="3"/>
  <c r="I18" i="3"/>
  <c r="J18" i="3"/>
  <c r="F19" i="3"/>
  <c r="G19" i="3"/>
  <c r="H19" i="3"/>
  <c r="I19" i="3"/>
  <c r="J19" i="3"/>
  <c r="F20" i="3"/>
  <c r="G20" i="3"/>
  <c r="H20" i="3"/>
  <c r="I20" i="3"/>
  <c r="J2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5" i="3"/>
  <c r="K95" i="3"/>
  <c r="J95" i="3"/>
  <c r="D95" i="3"/>
  <c r="D94" i="3" s="1"/>
  <c r="K94" i="3"/>
  <c r="J94" i="3"/>
  <c r="K93" i="3"/>
  <c r="J93" i="3"/>
  <c r="O92" i="3"/>
  <c r="O93" i="3" s="1"/>
  <c r="K92" i="3"/>
  <c r="J92" i="3"/>
  <c r="E92" i="3"/>
  <c r="E93" i="3" s="1"/>
  <c r="K91" i="3"/>
  <c r="J91" i="3"/>
  <c r="H91" i="3"/>
  <c r="C91" i="3"/>
  <c r="H90" i="3"/>
  <c r="G90" i="3"/>
  <c r="E90" i="3"/>
  <c r="D90" i="3"/>
  <c r="E89" i="3"/>
  <c r="E88" i="3" s="1"/>
  <c r="C89" i="3"/>
  <c r="C125" i="3" s="1"/>
  <c r="D151" i="3" s="1"/>
  <c r="C88" i="3"/>
  <c r="G87" i="3"/>
  <c r="G86" i="3" s="1"/>
  <c r="C87" i="3"/>
  <c r="C86" i="3" s="1"/>
  <c r="Q85" i="3"/>
  <c r="N85" i="3"/>
  <c r="F85" i="3"/>
  <c r="F121" i="3" s="1"/>
  <c r="G147" i="3" s="1"/>
  <c r="Q84" i="3"/>
  <c r="G84" i="3"/>
  <c r="E84" i="3"/>
  <c r="G83" i="3"/>
  <c r="E83" i="3"/>
  <c r="D83" i="3"/>
  <c r="E82" i="3"/>
  <c r="D82" i="3"/>
  <c r="C82" i="3"/>
  <c r="O80" i="3"/>
  <c r="I80" i="3"/>
  <c r="P79" i="3"/>
  <c r="J79" i="3"/>
  <c r="G79" i="3"/>
  <c r="E79" i="3"/>
  <c r="Q78" i="3"/>
  <c r="F78" i="3"/>
  <c r="C78" i="3"/>
  <c r="J77" i="3"/>
  <c r="F77" i="3"/>
  <c r="N75" i="3"/>
  <c r="N76" i="3" s="1"/>
  <c r="I75" i="3"/>
  <c r="E75" i="3"/>
  <c r="E76" i="3" s="1"/>
  <c r="C75" i="3"/>
  <c r="C76" i="3" s="1"/>
  <c r="P75" i="3"/>
  <c r="P76" i="3" s="1"/>
  <c r="C45" i="3"/>
  <c r="C44" i="3" s="1"/>
  <c r="C41" i="3"/>
  <c r="C39" i="3"/>
  <c r="C38" i="3"/>
  <c r="D35" i="3"/>
  <c r="C147" i="3" s="1"/>
  <c r="C35" i="3"/>
  <c r="C33" i="3"/>
  <c r="C32" i="3"/>
  <c r="C30" i="3"/>
  <c r="C28" i="3"/>
  <c r="C25" i="3"/>
  <c r="P91" i="3" l="1"/>
  <c r="P80" i="3"/>
  <c r="N80" i="3"/>
  <c r="P95" i="3"/>
  <c r="P94" i="3" s="1"/>
  <c r="Q156" i="3" s="1"/>
  <c r="N95" i="3"/>
  <c r="N94" i="3" s="1"/>
  <c r="N82" i="3"/>
  <c r="N78" i="3"/>
  <c r="N89" i="3"/>
  <c r="N88" i="3" s="1"/>
  <c r="P78" i="3"/>
  <c r="P82" i="3"/>
  <c r="P89" i="3"/>
  <c r="P88" i="3" s="1"/>
  <c r="Q81" i="3"/>
  <c r="R143" i="3" s="1"/>
  <c r="Q77" i="3"/>
  <c r="Q92" i="3"/>
  <c r="Q93" i="3" s="1"/>
  <c r="P83" i="3"/>
  <c r="F79" i="3"/>
  <c r="J86" i="3"/>
  <c r="J90" i="3"/>
  <c r="O91" i="3"/>
  <c r="P153" i="3" s="1"/>
  <c r="O82" i="3"/>
  <c r="O78" i="3"/>
  <c r="J82" i="3"/>
  <c r="O95" i="3"/>
  <c r="O94" i="3" s="1"/>
  <c r="J78" i="3"/>
  <c r="J114" i="3" s="1"/>
  <c r="K140" i="3" s="1"/>
  <c r="L81" i="3"/>
  <c r="L85" i="3"/>
  <c r="L121" i="3" s="1"/>
  <c r="M147" i="3" s="1"/>
  <c r="L77" i="3"/>
  <c r="M92" i="3"/>
  <c r="M128" i="3" s="1"/>
  <c r="N154" i="3" s="1"/>
  <c r="I93" i="3"/>
  <c r="M83" i="3"/>
  <c r="M119" i="3" s="1"/>
  <c r="N145" i="3" s="1"/>
  <c r="L83" i="3"/>
  <c r="L119" i="3" s="1"/>
  <c r="M145" i="3" s="1"/>
  <c r="L79" i="3"/>
  <c r="L115" i="3" s="1"/>
  <c r="M141" i="3" s="1"/>
  <c r="L95" i="3"/>
  <c r="L131" i="3" s="1"/>
  <c r="M157" i="3" s="1"/>
  <c r="I94" i="3"/>
  <c r="L94" i="3" s="1"/>
  <c r="L130" i="3" s="1"/>
  <c r="M156" i="3" s="1"/>
  <c r="I86" i="3"/>
  <c r="L86" i="3" s="1"/>
  <c r="L122" i="3" s="1"/>
  <c r="M148" i="3" s="1"/>
  <c r="L87" i="3"/>
  <c r="L123" i="3" s="1"/>
  <c r="M149" i="3" s="1"/>
  <c r="M84" i="3"/>
  <c r="M120" i="3" s="1"/>
  <c r="N146" i="3" s="1"/>
  <c r="L84" i="3"/>
  <c r="M75" i="3"/>
  <c r="M111" i="3" s="1"/>
  <c r="N137" i="3" s="1"/>
  <c r="L78" i="3"/>
  <c r="L114" i="3" s="1"/>
  <c r="M140" i="3" s="1"/>
  <c r="I128" i="3"/>
  <c r="J154" i="3" s="1"/>
  <c r="J75" i="3"/>
  <c r="K85" i="3"/>
  <c r="K121" i="3" s="1"/>
  <c r="L147" i="3" s="1"/>
  <c r="K111" i="3"/>
  <c r="L137" i="3" s="1"/>
  <c r="K119" i="3"/>
  <c r="L145" i="3" s="1"/>
  <c r="K80" i="3"/>
  <c r="M80" i="3" s="1"/>
  <c r="M116" i="3" s="1"/>
  <c r="N142" i="3" s="1"/>
  <c r="F81" i="3"/>
  <c r="F117" i="3" s="1"/>
  <c r="G143" i="3" s="1"/>
  <c r="F83" i="3"/>
  <c r="F119" i="3" s="1"/>
  <c r="G145" i="3" s="1"/>
  <c r="K89" i="3"/>
  <c r="K125" i="3" s="1"/>
  <c r="L151" i="3" s="1"/>
  <c r="F92" i="3"/>
  <c r="F93" i="3" s="1"/>
  <c r="F95" i="3"/>
  <c r="F94" i="3" s="1"/>
  <c r="F130" i="3" s="1"/>
  <c r="G156" i="3" s="1"/>
  <c r="L89" i="3"/>
  <c r="L125" i="3" s="1"/>
  <c r="M151" i="3" s="1"/>
  <c r="I120" i="3"/>
  <c r="J146" i="3" s="1"/>
  <c r="I76" i="3"/>
  <c r="K78" i="3"/>
  <c r="M78" i="3" s="1"/>
  <c r="M114" i="3" s="1"/>
  <c r="N140" i="3" s="1"/>
  <c r="K79" i="3"/>
  <c r="M79" i="3" s="1"/>
  <c r="M115" i="3" s="1"/>
  <c r="N141" i="3" s="1"/>
  <c r="I127" i="3"/>
  <c r="J153" i="3" s="1"/>
  <c r="L75" i="3"/>
  <c r="K76" i="3"/>
  <c r="L80" i="3"/>
  <c r="L116" i="3" s="1"/>
  <c r="M142" i="3" s="1"/>
  <c r="M89" i="3"/>
  <c r="D131" i="3"/>
  <c r="E157" i="3" s="1"/>
  <c r="C117" i="3"/>
  <c r="D143" i="3" s="1"/>
  <c r="D31" i="3"/>
  <c r="C143" i="3" s="1"/>
  <c r="K117" i="3"/>
  <c r="L143" i="3" s="1"/>
  <c r="G117" i="3"/>
  <c r="H143" i="3" s="1"/>
  <c r="D29" i="3"/>
  <c r="C141" i="3" s="1"/>
  <c r="I115" i="3"/>
  <c r="J141" i="3" s="1"/>
  <c r="E115" i="3"/>
  <c r="F141" i="3" s="1"/>
  <c r="K113" i="3"/>
  <c r="L139" i="3" s="1"/>
  <c r="J113" i="3"/>
  <c r="K139" i="3" s="1"/>
  <c r="G113" i="3"/>
  <c r="H139" i="3" s="1"/>
  <c r="D27" i="3"/>
  <c r="C139" i="3" s="1"/>
  <c r="C113" i="3"/>
  <c r="D139" i="3" s="1"/>
  <c r="D37" i="3"/>
  <c r="C149" i="3" s="1"/>
  <c r="Q149" i="3" s="1"/>
  <c r="I123" i="3"/>
  <c r="J149" i="3" s="1"/>
  <c r="E123" i="3"/>
  <c r="F149" i="3" s="1"/>
  <c r="C36" i="3"/>
  <c r="D123" i="3"/>
  <c r="E149" i="3" s="1"/>
  <c r="H130" i="3"/>
  <c r="I156" i="3" s="1"/>
  <c r="D44" i="3"/>
  <c r="C156" i="3" s="1"/>
  <c r="R156" i="3" s="1"/>
  <c r="D111" i="3"/>
  <c r="E137" i="3" s="1"/>
  <c r="L111" i="3"/>
  <c r="M137" i="3" s="1"/>
  <c r="G130" i="3"/>
  <c r="H156" i="3" s="1"/>
  <c r="E127" i="3"/>
  <c r="F153" i="3" s="1"/>
  <c r="D25" i="3"/>
  <c r="C137" i="3" s="1"/>
  <c r="R137" i="3" s="1"/>
  <c r="D41" i="3"/>
  <c r="C153" i="3" s="1"/>
  <c r="D119" i="3"/>
  <c r="E145" i="3" s="1"/>
  <c r="D127" i="3"/>
  <c r="E153" i="3" s="1"/>
  <c r="L127" i="3"/>
  <c r="M153" i="3" s="1"/>
  <c r="E111" i="3"/>
  <c r="F137" i="3" s="1"/>
  <c r="H127" i="3"/>
  <c r="I153" i="3" s="1"/>
  <c r="C26" i="3"/>
  <c r="D39" i="3"/>
  <c r="C151" i="3" s="1"/>
  <c r="D45" i="3"/>
  <c r="C157" i="3" s="1"/>
  <c r="J125" i="3"/>
  <c r="K151" i="3" s="1"/>
  <c r="H111" i="3"/>
  <c r="I137" i="3" s="1"/>
  <c r="E119" i="3"/>
  <c r="F145" i="3" s="1"/>
  <c r="J121" i="3"/>
  <c r="K147" i="3" s="1"/>
  <c r="G125" i="3"/>
  <c r="H151" i="3" s="1"/>
  <c r="I131" i="3"/>
  <c r="J157" i="3" s="1"/>
  <c r="D33" i="3"/>
  <c r="C145" i="3" s="1"/>
  <c r="F113" i="3"/>
  <c r="G139" i="3" s="1"/>
  <c r="H119" i="3"/>
  <c r="I145" i="3" s="1"/>
  <c r="F125" i="3"/>
  <c r="G151" i="3" s="1"/>
  <c r="E131" i="3"/>
  <c r="F157" i="3" s="1"/>
  <c r="D115" i="3"/>
  <c r="E141" i="3" s="1"/>
  <c r="H115" i="3"/>
  <c r="I141" i="3" s="1"/>
  <c r="J117" i="3"/>
  <c r="K143" i="3" s="1"/>
  <c r="I111" i="3"/>
  <c r="J137" i="3" s="1"/>
  <c r="I119" i="3"/>
  <c r="J145" i="3" s="1"/>
  <c r="R139" i="3"/>
  <c r="Q139" i="3"/>
  <c r="P139" i="3"/>
  <c r="O139" i="3"/>
  <c r="R141" i="3"/>
  <c r="Q141" i="3"/>
  <c r="P141" i="3"/>
  <c r="O141" i="3"/>
  <c r="D112" i="3"/>
  <c r="E138" i="3" s="1"/>
  <c r="G112" i="3"/>
  <c r="H138" i="3" s="1"/>
  <c r="J118" i="3"/>
  <c r="K144" i="3" s="1"/>
  <c r="F118" i="3"/>
  <c r="G144" i="3" s="1"/>
  <c r="M118" i="3"/>
  <c r="N144" i="3" s="1"/>
  <c r="I118" i="3"/>
  <c r="J144" i="3" s="1"/>
  <c r="E118" i="3"/>
  <c r="F144" i="3" s="1"/>
  <c r="J122" i="3"/>
  <c r="K148" i="3" s="1"/>
  <c r="F122" i="3"/>
  <c r="G148" i="3" s="1"/>
  <c r="E122" i="3"/>
  <c r="F148" i="3" s="1"/>
  <c r="J126" i="3"/>
  <c r="K152" i="3" s="1"/>
  <c r="F126" i="3"/>
  <c r="G152" i="3" s="1"/>
  <c r="I126" i="3"/>
  <c r="J152" i="3" s="1"/>
  <c r="E126" i="3"/>
  <c r="F152" i="3" s="1"/>
  <c r="K118" i="3"/>
  <c r="L144" i="3" s="1"/>
  <c r="E120" i="3"/>
  <c r="F146" i="3" s="1"/>
  <c r="G122" i="3"/>
  <c r="H148" i="3" s="1"/>
  <c r="C126" i="3"/>
  <c r="D152" i="3" s="1"/>
  <c r="E128" i="3"/>
  <c r="F154" i="3" s="1"/>
  <c r="Q137" i="3"/>
  <c r="O137" i="3"/>
  <c r="O156" i="3"/>
  <c r="D28" i="3"/>
  <c r="C140" i="3" s="1"/>
  <c r="D32" i="3"/>
  <c r="C144" i="3" s="1"/>
  <c r="D36" i="3"/>
  <c r="C148" i="3" s="1"/>
  <c r="D40" i="3"/>
  <c r="C152" i="3" s="1"/>
  <c r="H114" i="3"/>
  <c r="I140" i="3" s="1"/>
  <c r="J116" i="3"/>
  <c r="K142" i="3" s="1"/>
  <c r="K123" i="3"/>
  <c r="L149" i="3" s="1"/>
  <c r="M125" i="3"/>
  <c r="N151" i="3" s="1"/>
  <c r="K127" i="3"/>
  <c r="L153" i="3" s="1"/>
  <c r="J130" i="3"/>
  <c r="K156" i="3" s="1"/>
  <c r="I130" i="3"/>
  <c r="J156" i="3" s="1"/>
  <c r="E130" i="3"/>
  <c r="F156" i="3" s="1"/>
  <c r="M90" i="3"/>
  <c r="M126" i="3" s="1"/>
  <c r="N152" i="3" s="1"/>
  <c r="M91" i="3"/>
  <c r="M127" i="3" s="1"/>
  <c r="N153" i="3" s="1"/>
  <c r="L92" i="3"/>
  <c r="L128" i="3" s="1"/>
  <c r="M154" i="3" s="1"/>
  <c r="C114" i="3"/>
  <c r="D140" i="3" s="1"/>
  <c r="E116" i="3"/>
  <c r="F142" i="3" s="1"/>
  <c r="G118" i="3"/>
  <c r="H144" i="3" s="1"/>
  <c r="C122" i="3"/>
  <c r="D148" i="3" s="1"/>
  <c r="K122" i="3"/>
  <c r="L148" i="3" s="1"/>
  <c r="H123" i="3"/>
  <c r="I149" i="3" s="1"/>
  <c r="E124" i="3"/>
  <c r="F150" i="3" s="1"/>
  <c r="G126" i="3"/>
  <c r="H152" i="3" s="1"/>
  <c r="C130" i="3"/>
  <c r="D156" i="3" s="1"/>
  <c r="K130" i="3"/>
  <c r="L156" i="3" s="1"/>
  <c r="H131" i="3"/>
  <c r="I157" i="3" s="1"/>
  <c r="Q143" i="3"/>
  <c r="P143" i="3"/>
  <c r="O143" i="3"/>
  <c r="R145" i="3"/>
  <c r="P145" i="3"/>
  <c r="R147" i="3"/>
  <c r="Q147" i="3"/>
  <c r="P147" i="3"/>
  <c r="O147" i="3"/>
  <c r="R149" i="3"/>
  <c r="P149" i="3"/>
  <c r="R151" i="3"/>
  <c r="P151" i="3"/>
  <c r="R153" i="3"/>
  <c r="Q153" i="3"/>
  <c r="O153" i="3"/>
  <c r="R157" i="3"/>
  <c r="F114" i="3"/>
  <c r="G140" i="3" s="1"/>
  <c r="I114" i="3"/>
  <c r="J140" i="3" s="1"/>
  <c r="E114" i="3"/>
  <c r="F140" i="3" s="1"/>
  <c r="H116" i="3"/>
  <c r="I142" i="3" s="1"/>
  <c r="D116" i="3"/>
  <c r="E142" i="3" s="1"/>
  <c r="K116" i="3"/>
  <c r="L142" i="3" s="1"/>
  <c r="G116" i="3"/>
  <c r="H142" i="3" s="1"/>
  <c r="C116" i="3"/>
  <c r="D142" i="3" s="1"/>
  <c r="L120" i="3"/>
  <c r="M146" i="3" s="1"/>
  <c r="H120" i="3"/>
  <c r="I146" i="3" s="1"/>
  <c r="D120" i="3"/>
  <c r="E146" i="3" s="1"/>
  <c r="K120" i="3"/>
  <c r="L146" i="3" s="1"/>
  <c r="G120" i="3"/>
  <c r="H146" i="3" s="1"/>
  <c r="C120" i="3"/>
  <c r="D146" i="3" s="1"/>
  <c r="H124" i="3"/>
  <c r="I150" i="3" s="1"/>
  <c r="D124" i="3"/>
  <c r="E150" i="3" s="1"/>
  <c r="K124" i="3"/>
  <c r="L150" i="3" s="1"/>
  <c r="G124" i="3"/>
  <c r="H150" i="3" s="1"/>
  <c r="C124" i="3"/>
  <c r="D150" i="3" s="1"/>
  <c r="H128" i="3"/>
  <c r="I154" i="3" s="1"/>
  <c r="D128" i="3"/>
  <c r="E154" i="3" s="1"/>
  <c r="K128" i="3"/>
  <c r="L154" i="3" s="1"/>
  <c r="G128" i="3"/>
  <c r="H154" i="3" s="1"/>
  <c r="C128" i="3"/>
  <c r="D154" i="3" s="1"/>
  <c r="C43" i="3"/>
  <c r="G114" i="3"/>
  <c r="H140" i="3" s="1"/>
  <c r="I116" i="3"/>
  <c r="J142" i="3" s="1"/>
  <c r="C118" i="3"/>
  <c r="D144" i="3" s="1"/>
  <c r="K126" i="3"/>
  <c r="L152" i="3" s="1"/>
  <c r="D26" i="3"/>
  <c r="C138" i="3" s="1"/>
  <c r="D30" i="3"/>
  <c r="C142" i="3" s="1"/>
  <c r="D34" i="3"/>
  <c r="C146" i="3" s="1"/>
  <c r="D38" i="3"/>
  <c r="C150" i="3" s="1"/>
  <c r="D42" i="3"/>
  <c r="C154" i="3" s="1"/>
  <c r="D118" i="3"/>
  <c r="E144" i="3" s="1"/>
  <c r="F120" i="3"/>
  <c r="G146" i="3" s="1"/>
  <c r="H122" i="3"/>
  <c r="I148" i="3" s="1"/>
  <c r="J124" i="3"/>
  <c r="K150" i="3" s="1"/>
  <c r="D126" i="3"/>
  <c r="E152" i="3" s="1"/>
  <c r="M77" i="3"/>
  <c r="M113" i="3" s="1"/>
  <c r="N139" i="3" s="1"/>
  <c r="M81" i="3"/>
  <c r="M117" i="3" s="1"/>
  <c r="N143" i="3" s="1"/>
  <c r="M87" i="3"/>
  <c r="M123" i="3" s="1"/>
  <c r="N149" i="3" s="1"/>
  <c r="I88" i="3"/>
  <c r="I124" i="3" s="1"/>
  <c r="J150" i="3" s="1"/>
  <c r="M95" i="3"/>
  <c r="M131" i="3" s="1"/>
  <c r="N157" i="3" s="1"/>
  <c r="D114" i="3"/>
  <c r="E140" i="3" s="1"/>
  <c r="F116" i="3"/>
  <c r="G142" i="3" s="1"/>
  <c r="H118" i="3"/>
  <c r="I144" i="3" s="1"/>
  <c r="J120" i="3"/>
  <c r="K146" i="3" s="1"/>
  <c r="D122" i="3"/>
  <c r="E148" i="3" s="1"/>
  <c r="F124" i="3"/>
  <c r="G150" i="3" s="1"/>
  <c r="H126" i="3"/>
  <c r="I152" i="3" s="1"/>
  <c r="J128" i="3"/>
  <c r="K154" i="3" s="1"/>
  <c r="D130" i="3"/>
  <c r="E156" i="3" s="1"/>
  <c r="L82" i="3"/>
  <c r="L118" i="3" s="1"/>
  <c r="M144" i="3" s="1"/>
  <c r="L90" i="3"/>
  <c r="L126" i="3" s="1"/>
  <c r="M152" i="3" s="1"/>
  <c r="F111" i="3"/>
  <c r="G137" i="3" s="1"/>
  <c r="J111" i="3"/>
  <c r="K137" i="3" s="1"/>
  <c r="D113" i="3"/>
  <c r="E139" i="3" s="1"/>
  <c r="H113" i="3"/>
  <c r="I139" i="3" s="1"/>
  <c r="L113" i="3"/>
  <c r="M139" i="3" s="1"/>
  <c r="F115" i="3"/>
  <c r="G141" i="3" s="1"/>
  <c r="J115" i="3"/>
  <c r="K141" i="3" s="1"/>
  <c r="D117" i="3"/>
  <c r="E143" i="3" s="1"/>
  <c r="H117" i="3"/>
  <c r="I143" i="3" s="1"/>
  <c r="L117" i="3"/>
  <c r="M143" i="3" s="1"/>
  <c r="J119" i="3"/>
  <c r="K145" i="3" s="1"/>
  <c r="D121" i="3"/>
  <c r="E147" i="3" s="1"/>
  <c r="H121" i="3"/>
  <c r="I147" i="3" s="1"/>
  <c r="F123" i="3"/>
  <c r="G149" i="3" s="1"/>
  <c r="J123" i="3"/>
  <c r="K149" i="3" s="1"/>
  <c r="D125" i="3"/>
  <c r="E151" i="3" s="1"/>
  <c r="H125" i="3"/>
  <c r="I151" i="3" s="1"/>
  <c r="F127" i="3"/>
  <c r="G153" i="3" s="1"/>
  <c r="J127" i="3"/>
  <c r="K153" i="3" s="1"/>
  <c r="J131" i="3"/>
  <c r="K157" i="3" s="1"/>
  <c r="C111" i="3"/>
  <c r="D137" i="3" s="1"/>
  <c r="G111" i="3"/>
  <c r="H137" i="3" s="1"/>
  <c r="E113" i="3"/>
  <c r="F139" i="3" s="1"/>
  <c r="I113" i="3"/>
  <c r="J139" i="3" s="1"/>
  <c r="C115" i="3"/>
  <c r="D141" i="3" s="1"/>
  <c r="G115" i="3"/>
  <c r="H141" i="3" s="1"/>
  <c r="E117" i="3"/>
  <c r="F143" i="3" s="1"/>
  <c r="I117" i="3"/>
  <c r="J143" i="3" s="1"/>
  <c r="C119" i="3"/>
  <c r="D145" i="3" s="1"/>
  <c r="G119" i="3"/>
  <c r="H145" i="3" s="1"/>
  <c r="E121" i="3"/>
  <c r="F147" i="3" s="1"/>
  <c r="I121" i="3"/>
  <c r="J147" i="3" s="1"/>
  <c r="C123" i="3"/>
  <c r="D149" i="3" s="1"/>
  <c r="G123" i="3"/>
  <c r="H149" i="3" s="1"/>
  <c r="E125" i="3"/>
  <c r="F151" i="3" s="1"/>
  <c r="I125" i="3"/>
  <c r="J151" i="3" s="1"/>
  <c r="C127" i="3"/>
  <c r="D153" i="3" s="1"/>
  <c r="G127" i="3"/>
  <c r="H153" i="3" s="1"/>
  <c r="C131" i="3"/>
  <c r="D157" i="3" s="1"/>
  <c r="G131" i="3"/>
  <c r="H157" i="3" s="1"/>
  <c r="K131" i="3"/>
  <c r="L157" i="3" s="1"/>
  <c r="Q157" i="3" l="1"/>
  <c r="O151" i="3"/>
  <c r="Q151" i="3"/>
  <c r="Q145" i="3"/>
  <c r="K115" i="3"/>
  <c r="L141" i="3" s="1"/>
  <c r="M86" i="3"/>
  <c r="M122" i="3" s="1"/>
  <c r="N148" i="3" s="1"/>
  <c r="I122" i="3"/>
  <c r="J148" i="3" s="1"/>
  <c r="M94" i="3"/>
  <c r="M130" i="3" s="1"/>
  <c r="N156" i="3" s="1"/>
  <c r="M85" i="3"/>
  <c r="M121" i="3" s="1"/>
  <c r="N147" i="3" s="1"/>
  <c r="P157" i="3"/>
  <c r="M76" i="3"/>
  <c r="M112" i="3" s="1"/>
  <c r="N138" i="3" s="1"/>
  <c r="K114" i="3"/>
  <c r="L140" i="3" s="1"/>
  <c r="F131" i="3"/>
  <c r="G157" i="3" s="1"/>
  <c r="I112" i="3"/>
  <c r="J138" i="3" s="1"/>
  <c r="L76" i="3"/>
  <c r="L112" i="3" s="1"/>
  <c r="M138" i="3" s="1"/>
  <c r="F128" i="3"/>
  <c r="G154" i="3" s="1"/>
  <c r="K112" i="3"/>
  <c r="L138" i="3" s="1"/>
  <c r="L93" i="3"/>
  <c r="L129" i="3" s="1"/>
  <c r="M155" i="3" s="1"/>
  <c r="M93" i="3"/>
  <c r="M129" i="3" s="1"/>
  <c r="N155" i="3" s="1"/>
  <c r="J112" i="3"/>
  <c r="K138" i="3" s="1"/>
  <c r="O157" i="3"/>
  <c r="O149" i="3"/>
  <c r="O145" i="3"/>
  <c r="P156" i="3"/>
  <c r="P137" i="3"/>
  <c r="C112" i="3"/>
  <c r="D138" i="3" s="1"/>
  <c r="H112" i="3"/>
  <c r="I138" i="3" s="1"/>
  <c r="E112" i="3"/>
  <c r="F138" i="3" s="1"/>
  <c r="F112" i="3"/>
  <c r="G138" i="3" s="1"/>
  <c r="R148" i="3"/>
  <c r="Q148" i="3"/>
  <c r="P148" i="3"/>
  <c r="O148" i="3"/>
  <c r="M88" i="3"/>
  <c r="M124" i="3" s="1"/>
  <c r="N150" i="3" s="1"/>
  <c r="L88" i="3"/>
  <c r="L124" i="3" s="1"/>
  <c r="M150" i="3" s="1"/>
  <c r="R142" i="3"/>
  <c r="Q142" i="3"/>
  <c r="P142" i="3"/>
  <c r="O142" i="3"/>
  <c r="R144" i="3"/>
  <c r="Q144" i="3"/>
  <c r="P144" i="3"/>
  <c r="O144" i="3"/>
  <c r="R154" i="3"/>
  <c r="Q154" i="3"/>
  <c r="P154" i="3"/>
  <c r="O154" i="3"/>
  <c r="R138" i="3"/>
  <c r="Q138" i="3"/>
  <c r="P138" i="3"/>
  <c r="O138" i="3"/>
  <c r="I129" i="3"/>
  <c r="J155" i="3" s="1"/>
  <c r="E129" i="3"/>
  <c r="F155" i="3" s="1"/>
  <c r="D43" i="3"/>
  <c r="C155" i="3" s="1"/>
  <c r="H129" i="3"/>
  <c r="I155" i="3" s="1"/>
  <c r="D129" i="3"/>
  <c r="E155" i="3" s="1"/>
  <c r="G129" i="3"/>
  <c r="H155" i="3" s="1"/>
  <c r="F129" i="3"/>
  <c r="G155" i="3" s="1"/>
  <c r="K129" i="3"/>
  <c r="L155" i="3" s="1"/>
  <c r="C129" i="3"/>
  <c r="D155" i="3" s="1"/>
  <c r="J129" i="3"/>
  <c r="K155" i="3" s="1"/>
  <c r="R140" i="3"/>
  <c r="Q140" i="3"/>
  <c r="P140" i="3"/>
  <c r="O140" i="3"/>
  <c r="R146" i="3"/>
  <c r="Q146" i="3"/>
  <c r="P146" i="3"/>
  <c r="O146" i="3"/>
  <c r="R150" i="3"/>
  <c r="Q150" i="3"/>
  <c r="P150" i="3"/>
  <c r="O150" i="3"/>
  <c r="R152" i="3"/>
  <c r="Q152" i="3"/>
  <c r="P152" i="3"/>
  <c r="O152" i="3"/>
  <c r="R155" i="3" l="1"/>
  <c r="Q155" i="3"/>
  <c r="P155" i="3"/>
  <c r="O155" i="3"/>
  <c r="Q5" i="2" l="1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E5" i="2"/>
  <c r="F5" i="2"/>
  <c r="G5" i="2"/>
  <c r="H5" i="2"/>
  <c r="I5" i="2"/>
  <c r="J5" i="2"/>
  <c r="K5" i="2"/>
  <c r="L5" i="2"/>
  <c r="M5" i="2"/>
  <c r="N5" i="2"/>
  <c r="O5" i="2"/>
  <c r="P5" i="2"/>
  <c r="E6" i="2"/>
  <c r="F6" i="2"/>
  <c r="G6" i="2"/>
  <c r="H6" i="2"/>
  <c r="I6" i="2"/>
  <c r="J6" i="2"/>
  <c r="K6" i="2"/>
  <c r="L6" i="2"/>
  <c r="M6" i="2"/>
  <c r="N6" i="2"/>
  <c r="O6" i="2"/>
  <c r="P6" i="2"/>
  <c r="E7" i="2"/>
  <c r="F7" i="2"/>
  <c r="G7" i="2"/>
  <c r="H7" i="2"/>
  <c r="I7" i="2"/>
  <c r="J7" i="2"/>
  <c r="K7" i="2"/>
  <c r="L7" i="2"/>
  <c r="M7" i="2"/>
  <c r="N7" i="2"/>
  <c r="O7" i="2"/>
  <c r="P7" i="2"/>
  <c r="E8" i="2"/>
  <c r="F8" i="2"/>
  <c r="G8" i="2"/>
  <c r="H8" i="2"/>
  <c r="I8" i="2"/>
  <c r="J8" i="2"/>
  <c r="K8" i="2"/>
  <c r="L8" i="2"/>
  <c r="M8" i="2"/>
  <c r="N8" i="2"/>
  <c r="O8" i="2"/>
  <c r="P8" i="2"/>
  <c r="E9" i="2"/>
  <c r="F9" i="2"/>
  <c r="G9" i="2"/>
  <c r="H9" i="2"/>
  <c r="I9" i="2"/>
  <c r="J9" i="2"/>
  <c r="K9" i="2"/>
  <c r="L9" i="2"/>
  <c r="M9" i="2"/>
  <c r="N9" i="2"/>
  <c r="O9" i="2"/>
  <c r="P9" i="2"/>
  <c r="E10" i="2"/>
  <c r="F10" i="2"/>
  <c r="G10" i="2"/>
  <c r="H10" i="2"/>
  <c r="I10" i="2"/>
  <c r="J10" i="2"/>
  <c r="K10" i="2"/>
  <c r="L10" i="2"/>
  <c r="M10" i="2"/>
  <c r="N10" i="2"/>
  <c r="O10" i="2"/>
  <c r="P10" i="2"/>
  <c r="E11" i="2"/>
  <c r="F11" i="2"/>
  <c r="G11" i="2"/>
  <c r="H11" i="2"/>
  <c r="I11" i="2"/>
  <c r="J11" i="2"/>
  <c r="K11" i="2"/>
  <c r="L11" i="2"/>
  <c r="M11" i="2"/>
  <c r="N11" i="2"/>
  <c r="O11" i="2"/>
  <c r="P11" i="2"/>
  <c r="E12" i="2"/>
  <c r="F12" i="2"/>
  <c r="G12" i="2"/>
  <c r="H12" i="2"/>
  <c r="I12" i="2"/>
  <c r="J12" i="2"/>
  <c r="K12" i="2"/>
  <c r="L12" i="2"/>
  <c r="M12" i="2"/>
  <c r="N12" i="2"/>
  <c r="O12" i="2"/>
  <c r="P12" i="2"/>
  <c r="E13" i="2"/>
  <c r="F13" i="2"/>
  <c r="G13" i="2"/>
  <c r="H13" i="2"/>
  <c r="I13" i="2"/>
  <c r="J13" i="2"/>
  <c r="K13" i="2"/>
  <c r="L13" i="2"/>
  <c r="M13" i="2"/>
  <c r="N13" i="2"/>
  <c r="O13" i="2"/>
  <c r="P13" i="2"/>
  <c r="E14" i="2"/>
  <c r="F14" i="2"/>
  <c r="G14" i="2"/>
  <c r="H14" i="2"/>
  <c r="I14" i="2"/>
  <c r="J14" i="2"/>
  <c r="K14" i="2"/>
  <c r="L14" i="2"/>
  <c r="M14" i="2"/>
  <c r="N14" i="2"/>
  <c r="O14" i="2"/>
  <c r="P14" i="2"/>
  <c r="E15" i="2"/>
  <c r="F15" i="2"/>
  <c r="G15" i="2"/>
  <c r="H15" i="2"/>
  <c r="I15" i="2"/>
  <c r="J15" i="2"/>
  <c r="K15" i="2"/>
  <c r="L15" i="2"/>
  <c r="M15" i="2"/>
  <c r="N15" i="2"/>
  <c r="O15" i="2"/>
  <c r="P15" i="2"/>
  <c r="E16" i="2"/>
  <c r="F16" i="2"/>
  <c r="G16" i="2"/>
  <c r="H16" i="2"/>
  <c r="I16" i="2"/>
  <c r="J16" i="2"/>
  <c r="K16" i="2"/>
  <c r="L16" i="2"/>
  <c r="M16" i="2"/>
  <c r="N16" i="2"/>
  <c r="O16" i="2"/>
  <c r="P16" i="2"/>
  <c r="E17" i="2"/>
  <c r="F17" i="2"/>
  <c r="G17" i="2"/>
  <c r="H17" i="2"/>
  <c r="I17" i="2"/>
  <c r="J17" i="2"/>
  <c r="K17" i="2"/>
  <c r="L17" i="2"/>
  <c r="M17" i="2"/>
  <c r="N17" i="2"/>
  <c r="O17" i="2"/>
  <c r="P17" i="2"/>
  <c r="E18" i="2"/>
  <c r="F18" i="2"/>
  <c r="G18" i="2"/>
  <c r="H18" i="2"/>
  <c r="I18" i="2"/>
  <c r="J18" i="2"/>
  <c r="K18" i="2"/>
  <c r="L18" i="2"/>
  <c r="M18" i="2"/>
  <c r="N18" i="2"/>
  <c r="O18" i="2"/>
  <c r="P18" i="2"/>
  <c r="E19" i="2"/>
  <c r="F19" i="2"/>
  <c r="G19" i="2"/>
  <c r="H19" i="2"/>
  <c r="I19" i="2"/>
  <c r="J19" i="2"/>
  <c r="K19" i="2"/>
  <c r="L19" i="2"/>
  <c r="M19" i="2"/>
  <c r="N19" i="2"/>
  <c r="O19" i="2"/>
  <c r="P19" i="2"/>
  <c r="E20" i="2"/>
  <c r="F20" i="2"/>
  <c r="G20" i="2"/>
  <c r="H20" i="2"/>
  <c r="I20" i="2"/>
  <c r="J20" i="2"/>
  <c r="K20" i="2"/>
  <c r="L20" i="2"/>
  <c r="M20" i="2"/>
  <c r="N20" i="2"/>
  <c r="O20" i="2"/>
  <c r="P2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5" i="2"/>
</calcChain>
</file>

<file path=xl/sharedStrings.xml><?xml version="1.0" encoding="utf-8"?>
<sst xmlns="http://schemas.openxmlformats.org/spreadsheetml/2006/main" count="1170" uniqueCount="228">
  <si>
    <t>Inf</t>
  </si>
  <si>
    <t>NaN</t>
  </si>
  <si>
    <t>Flow number</t>
  </si>
  <si>
    <t>A1</t>
  </si>
  <si>
    <t>A2</t>
  </si>
  <si>
    <t>B1</t>
  </si>
  <si>
    <t>B2</t>
  </si>
  <si>
    <t>C1</t>
  </si>
  <si>
    <t>C2</t>
  </si>
  <si>
    <t>D1</t>
  </si>
  <si>
    <t>D2</t>
  </si>
  <si>
    <t>D3</t>
  </si>
  <si>
    <t>D4</t>
  </si>
  <si>
    <t>E1</t>
  </si>
  <si>
    <t>E2</t>
  </si>
  <si>
    <t>E3</t>
  </si>
  <si>
    <t>F1</t>
  </si>
  <si>
    <t>F2</t>
  </si>
  <si>
    <t>F3</t>
  </si>
  <si>
    <t>F4</t>
  </si>
  <si>
    <t>H1</t>
  </si>
  <si>
    <t>I1</t>
  </si>
  <si>
    <t>I2</t>
  </si>
  <si>
    <t>J1</t>
  </si>
  <si>
    <t>K1</t>
  </si>
  <si>
    <t>K2</t>
  </si>
  <si>
    <t>K3</t>
  </si>
  <si>
    <t>L1</t>
  </si>
  <si>
    <t>L2</t>
  </si>
  <si>
    <t>M1</t>
  </si>
  <si>
    <t>M2</t>
  </si>
  <si>
    <t>Q1</t>
  </si>
  <si>
    <t>Q2</t>
  </si>
  <si>
    <t>Q3</t>
  </si>
  <si>
    <t>R1</t>
  </si>
  <si>
    <t>R2</t>
  </si>
  <si>
    <t>T1</t>
  </si>
  <si>
    <t>U1</t>
  </si>
  <si>
    <t>V1</t>
  </si>
  <si>
    <t>V2</t>
  </si>
  <si>
    <t>V3</t>
  </si>
  <si>
    <t>W1</t>
  </si>
  <si>
    <t>X1</t>
  </si>
  <si>
    <t>Y1</t>
  </si>
  <si>
    <t>Z1</t>
  </si>
  <si>
    <t>AA1</t>
  </si>
  <si>
    <t>Flow ID</t>
  </si>
  <si>
    <t>OL</t>
  </si>
  <si>
    <t>Open burning</t>
  </si>
  <si>
    <t>Closed-loop MR</t>
  </si>
  <si>
    <t>Open-loop MR</t>
  </si>
  <si>
    <t>Formal sorting</t>
  </si>
  <si>
    <t>FLOW SENSITIVITY DATA HERE:</t>
  </si>
  <si>
    <t>ECON SENSITIVITY DATA HERE:</t>
  </si>
  <si>
    <t>PLASTIC FLOWS</t>
  </si>
  <si>
    <t>Change in 'Response flow' (mt of change per mt change in Driving flow) --&gt;</t>
  </si>
  <si>
    <t>J0</t>
  </si>
  <si>
    <t>Ocean leakage</t>
  </si>
  <si>
    <t>CL-MR</t>
  </si>
  <si>
    <t>OL-MR</t>
  </si>
  <si>
    <t>'Driving flow'</t>
  </si>
  <si>
    <t>Flow 1</t>
  </si>
  <si>
    <t>Flow 2</t>
  </si>
  <si>
    <t>Flow 3</t>
  </si>
  <si>
    <t>Flow 4</t>
  </si>
  <si>
    <t>Flow 5</t>
  </si>
  <si>
    <t>Flow 6</t>
  </si>
  <si>
    <t>Flow 7</t>
  </si>
  <si>
    <t>Flow 8</t>
  </si>
  <si>
    <t>Flow 9</t>
  </si>
  <si>
    <t>Flow 10</t>
  </si>
  <si>
    <t>Flow 11</t>
  </si>
  <si>
    <t>Flow 12</t>
  </si>
  <si>
    <t>Flow 13</t>
  </si>
  <si>
    <t>Flow 14</t>
  </si>
  <si>
    <t>Flow 15</t>
  </si>
  <si>
    <t>Flow 16</t>
  </si>
  <si>
    <t>Flow 17</t>
  </si>
  <si>
    <t>Flow 18</t>
  </si>
  <si>
    <t>Flow 19</t>
  </si>
  <si>
    <t>Flow 20</t>
  </si>
  <si>
    <t>Flow 21</t>
  </si>
  <si>
    <t>Flow 22</t>
  </si>
  <si>
    <t>Flow 23</t>
  </si>
  <si>
    <t>Flow 24</t>
  </si>
  <si>
    <t>Flow 25</t>
  </si>
  <si>
    <t>Flow 26</t>
  </si>
  <si>
    <t>Flow 27</t>
  </si>
  <si>
    <t>Flow 28</t>
  </si>
  <si>
    <t>Flow 29</t>
  </si>
  <si>
    <t>Flow 30</t>
  </si>
  <si>
    <t>Flow 31</t>
  </si>
  <si>
    <t>Flow 32</t>
  </si>
  <si>
    <t>Flow 33</t>
  </si>
  <si>
    <t>Flow 34</t>
  </si>
  <si>
    <t>Flow 35</t>
  </si>
  <si>
    <t>Flow 36</t>
  </si>
  <si>
    <t>Flow 37</t>
  </si>
  <si>
    <t>Flow 38</t>
  </si>
  <si>
    <t>Flow 39</t>
  </si>
  <si>
    <t>Flow 40</t>
  </si>
  <si>
    <t>Flow 41</t>
  </si>
  <si>
    <t>Flow 42</t>
  </si>
  <si>
    <t>Flow 43</t>
  </si>
  <si>
    <t>Flow 44</t>
  </si>
  <si>
    <t>5:  collected for recycling</t>
  </si>
  <si>
    <t>17: exports</t>
  </si>
  <si>
    <t>18: imports</t>
  </si>
  <si>
    <t>20: CL-MR losses</t>
  </si>
  <si>
    <t>21: OL-MR losses</t>
  </si>
  <si>
    <t>22: P2P</t>
  </si>
  <si>
    <t>28: Landfill</t>
  </si>
  <si>
    <t>7:  Inform --&gt; CL-MR</t>
  </si>
  <si>
    <t>9:  Informal --&gt; Chemical conversion</t>
  </si>
  <si>
    <t>10: Informal --&gt; Unsorted</t>
  </si>
  <si>
    <t>11: Mixed collection --&gt; Chemical conversion</t>
  </si>
  <si>
    <t>13: Mixed collection --&gt; Formal sorting</t>
  </si>
  <si>
    <t>14: Formal --&gt; CL-MR</t>
  </si>
  <si>
    <t>16: Formal sorting losses</t>
  </si>
  <si>
    <t>24: Chemical conversion losses</t>
  </si>
  <si>
    <t>L1: Unsorted waste --&gt; Managed waste</t>
  </si>
  <si>
    <t>Raw model outputs</t>
  </si>
  <si>
    <t>How much does OL change (mt) per mt increase in x</t>
  </si>
  <si>
    <t>How much change in flow (x) is required to reduce OL by 1 mt</t>
  </si>
  <si>
    <t>'Driving flow', x</t>
  </si>
  <si>
    <t>y=Ocean leakage</t>
  </si>
  <si>
    <t xml:space="preserve">6: </t>
  </si>
  <si>
    <t xml:space="preserve">19: </t>
  </si>
  <si>
    <t xml:space="preserve">44: </t>
  </si>
  <si>
    <t>25: Unsorted waste --&gt; Managed waste</t>
  </si>
  <si>
    <t xml:space="preserve">26: </t>
  </si>
  <si>
    <t xml:space="preserve">27: </t>
  </si>
  <si>
    <t>ECON / GHG / JOBS</t>
  </si>
  <si>
    <t>OPEX</t>
  </si>
  <si>
    <t>CAPEX</t>
  </si>
  <si>
    <t>PRICE</t>
  </si>
  <si>
    <t>REVENUES</t>
  </si>
  <si>
    <t>REQ_INVESTMENT</t>
  </si>
  <si>
    <t>GHG</t>
  </si>
  <si>
    <t>JOBS</t>
  </si>
  <si>
    <t>TOTAL CAPEX</t>
  </si>
  <si>
    <t>TOTAL OPEX</t>
  </si>
  <si>
    <t>TOTAL REQ INVESTMENT</t>
  </si>
  <si>
    <t>TOTAL GHG</t>
  </si>
  <si>
    <t>TOTAL JOBS</t>
  </si>
  <si>
    <t>Virgin plastic production</t>
  </si>
  <si>
    <t>Plastic conversion</t>
  </si>
  <si>
    <t>Formal collection</t>
  </si>
  <si>
    <t>Informal collection</t>
  </si>
  <si>
    <t>Closed loop MR</t>
  </si>
  <si>
    <t>Open loop MR</t>
  </si>
  <si>
    <t>Chemical conversion P2P</t>
  </si>
  <si>
    <t>Chemical conversion P2F</t>
  </si>
  <si>
    <t>Thermal treatment</t>
  </si>
  <si>
    <t>Engineered landfills</t>
  </si>
  <si>
    <t>Import (sorting)</t>
  </si>
  <si>
    <t>Reduce - Eliminate</t>
  </si>
  <si>
    <t>Reduce - Reuse</t>
  </si>
  <si>
    <t>Reduce - New Delivery Models</t>
  </si>
  <si>
    <t>Substitute - Paper</t>
  </si>
  <si>
    <t>Substitute - Coated paper</t>
  </si>
  <si>
    <t>Substitute - Compostables</t>
  </si>
  <si>
    <t>Actual closed loop MR</t>
  </si>
  <si>
    <t>Actual open loop MR</t>
  </si>
  <si>
    <t>Substitute - Paper - Production</t>
  </si>
  <si>
    <t>Substitute - Coated paper - Production</t>
  </si>
  <si>
    <t>Substitute - Compostables - Production</t>
  </si>
  <si>
    <t>Substitute - Paper - Waste management (EOL)</t>
  </si>
  <si>
    <t>Substitute - Coated paper - Waste management (EOL)</t>
  </si>
  <si>
    <t>Substitute - Compostables - Waste management (EOL)</t>
  </si>
  <si>
    <t>Chemical conversion (P2P)</t>
  </si>
  <si>
    <t>Chemical conversion (P2F)</t>
  </si>
  <si>
    <t>Thermal treatment energy sale (per tonne of plastic)</t>
  </si>
  <si>
    <t>Thermal treatment w/ ER</t>
  </si>
  <si>
    <t>Sorting</t>
  </si>
  <si>
    <t>How much change in $ is induced by a 1 mt increase in x: d$/dx</t>
  </si>
  <si>
    <t>(mt GHGe): dGHG/dx</t>
  </si>
  <si>
    <t>(Jobs): dJobs/dx</t>
  </si>
  <si>
    <t>TOTAL CAPEX, $ (excl. production &amp; conversion)</t>
  </si>
  <si>
    <t>TOTAL CAPEX, $ (incl. production &amp; conversion)</t>
  </si>
  <si>
    <t>TOTAL OPEX, $ (excl. production &amp; conversion)</t>
  </si>
  <si>
    <t>TOTAL OPEX, $ (incl. production &amp; conversion)</t>
  </si>
  <si>
    <t>TOTAL REQ INV, $ (excl. production &amp; conversion)</t>
  </si>
  <si>
    <t>TOTAL REQ INV, $ (incl. production &amp; conversion)</t>
  </si>
  <si>
    <t>TOTAL REVENUE, $ (excl. production &amp; conversion)</t>
  </si>
  <si>
    <t>TOTAL COSTS (excl. production &amp; conversion)</t>
  </si>
  <si>
    <t>TOTAL COSTS (incl. production &amp; conversion)</t>
  </si>
  <si>
    <t>Net (excl. production &amp; conversion)</t>
  </si>
  <si>
    <t>Net (incl. production &amp; conversion)</t>
  </si>
  <si>
    <t>TOTAL GHG (excl. production &amp; conversion)</t>
  </si>
  <si>
    <t>TOTAL GHG (incl. production &amp; conversion)</t>
  </si>
  <si>
    <t>TOTAL JOBS (excl. production &amp; conversion)</t>
  </si>
  <si>
    <t>TOTAL JOBS  (incl. production &amp; conversion)</t>
  </si>
  <si>
    <t>COMBINED COST &amp; EFFECT</t>
  </si>
  <si>
    <t>Example: If we choose to increase C1 by 1 mt, this entails system-wide OPEX, CAPEX etc., and we get some reduction in ocean leakage. We can put all of this together…</t>
  </si>
  <si>
    <t>y = ocean leakage</t>
  </si>
  <si>
    <t>dy/dx and d$/dx are given above. Here, we can combine these as (dy/dx) / (d$/dx)    = dy/d$</t>
  </si>
  <si>
    <t>x = below (C1, D1, etc.)</t>
  </si>
  <si>
    <t>dy/d$ calculates the change in ocean leakage per $ invested in OPEX, CAPEX etc. that is required to facilitate a 1 mt change in flow y</t>
  </si>
  <si>
    <t>$ is as indicated (OPEX, CAPEX, etc.)</t>
  </si>
  <si>
    <t>In other words, if we increase one of the flows by 1 mt, we see the change in OL in Table 1, and the change in $ (+ve and -ve) associated with that change in flow in Table 2.</t>
  </si>
  <si>
    <t>In Table 3 we have the change in OL associated with a 1 $ addition to these various economic components</t>
  </si>
  <si>
    <t>If negative, it means OL decreases by this many mt per $ spent on that component, e.g. if we increase C1 (collected for recycling) by 1 mt, we see a change in OL of -1.03e-5 mt per $ we spend on TOTAL CAPEX</t>
  </si>
  <si>
    <t>per $ spent on CAPEX, this is how much OL changes by</t>
  </si>
  <si>
    <t>dy / d$</t>
  </si>
  <si>
    <t>The flow (x) being varied</t>
  </si>
  <si>
    <t>How much change (mt) in flow x is required to reduce OL by 1 mt</t>
  </si>
  <si>
    <t>C1 (5):  collected for recycling</t>
  </si>
  <si>
    <t xml:space="preserve">C2 (6): </t>
  </si>
  <si>
    <t>D1 (7):  Inform --&gt; CL-MR</t>
  </si>
  <si>
    <t>D3 (9):  Informal --&gt; Chemical conversion</t>
  </si>
  <si>
    <t>D4 (10): Informal --&gt; Unsorted</t>
  </si>
  <si>
    <t>E1 (11): Mixed collection --&gt; Chemical conversion</t>
  </si>
  <si>
    <t>E3 (13): Mixed collection --&gt; Formal sorting</t>
  </si>
  <si>
    <t>F1 (14): Formal --&gt; CL-MR</t>
  </si>
  <si>
    <t>F3 (16): Formal sorting losses</t>
  </si>
  <si>
    <t>F4 (17): exports</t>
  </si>
  <si>
    <t>H1 (18): imports</t>
  </si>
  <si>
    <t xml:space="preserve">I1 (19): </t>
  </si>
  <si>
    <t>I2 (20): CL-MR losses</t>
  </si>
  <si>
    <t xml:space="preserve">J0 (44): </t>
  </si>
  <si>
    <t>J1 (21): OL-MR losses</t>
  </si>
  <si>
    <t>K1 (22): P2P</t>
  </si>
  <si>
    <t>K3 (24): Chemical conversion losses</t>
  </si>
  <si>
    <t>L1 (25): Unsorted waste --&gt; Managed waste</t>
  </si>
  <si>
    <t xml:space="preserve">L2 (26): </t>
  </si>
  <si>
    <t xml:space="preserve">M1 (27): </t>
  </si>
  <si>
    <t>M2 (28): Landfill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</si>
</sst>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"/>
    <numFmt numFmtId="166" formatCode="0.0"/>
    <numFmt numFmtId="167" formatCode="#,##0.0"/>
    <numFmt numFmtId="168" formatCode="0.00000E+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Helvetica"/>
      <family val="2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18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16" fillId="0" borderId="0" xfId="0" applyFont="1"/>
    <xf numFmtId="11" fontId="0" fillId="34" borderId="0" xfId="0" applyNumberFormat="1" applyFill="1"/>
    <xf numFmtId="0" fontId="0" fillId="34" borderId="0" xfId="0" applyFill="1"/>
    <xf numFmtId="0" fontId="16" fillId="35" borderId="10" xfId="0" applyFont="1" applyFill="1" applyBorder="1"/>
    <xf numFmtId="0" fontId="0" fillId="35" borderId="10" xfId="0" applyFill="1" applyBorder="1"/>
    <xf numFmtId="11" fontId="0" fillId="35" borderId="10" xfId="0" applyNumberFormat="1" applyFill="1" applyBorder="1"/>
    <xf numFmtId="0" fontId="16" fillId="0" borderId="0" xfId="0" quotePrefix="1" applyFont="1"/>
    <xf numFmtId="0" fontId="16" fillId="34" borderId="0" xfId="0" applyFont="1" applyFill="1"/>
    <xf numFmtId="0" fontId="16" fillId="36" borderId="0" xfId="0" quotePrefix="1" applyFont="1" applyFill="1" applyAlignment="1">
      <alignment vertical="center" wrapText="1"/>
    </xf>
    <xf numFmtId="0" fontId="16" fillId="37" borderId="0" xfId="0" applyFont="1" applyFill="1" applyAlignment="1">
      <alignment horizontal="center" vertical="center" wrapText="1"/>
    </xf>
    <xf numFmtId="0" fontId="16" fillId="0" borderId="0" xfId="0" applyFont="1" applyAlignment="1">
      <alignment wrapText="1"/>
    </xf>
    <xf numFmtId="11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quotePrefix="1" applyFont="1"/>
    <xf numFmtId="11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 vertical="center"/>
    </xf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64" fontId="0" fillId="0" borderId="0" xfId="0" applyNumberFormat="1"/>
    <xf numFmtId="0" fontId="16" fillId="0" borderId="0" xfId="0" applyFont="1" applyAlignment="1">
      <alignment vertical="center"/>
    </xf>
    <xf numFmtId="0" fontId="16" fillId="41" borderId="0" xfId="0" applyFont="1" applyFill="1" applyAlignment="1">
      <alignment horizontal="center" vertical="center" wrapText="1"/>
    </xf>
    <xf numFmtId="0" fontId="16" fillId="36" borderId="0" xfId="0" applyFont="1" applyFill="1" applyAlignment="1">
      <alignment horizontal="center" vertical="center" wrapText="1"/>
    </xf>
    <xf numFmtId="0" fontId="16" fillId="0" borderId="0" xfId="0" quotePrefix="1" applyFont="1" applyAlignment="1">
      <alignment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0" fontId="19" fillId="0" borderId="0" xfId="0" quotePrefix="1" applyNumberFormat="1" applyFont="1"/>
    <xf numFmtId="164" fontId="19" fillId="0" borderId="0" xfId="0" applyNumberFormat="1" applyFont="1" applyAlignment="1">
      <alignment horizontal="center" vertical="center"/>
    </xf>
    <xf numFmtId="11" fontId="19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44" borderId="0" xfId="0" applyFont="1" applyFill="1" applyAlignment="1">
      <alignment horizontal="center" vertical="center" wrapText="1"/>
    </xf>
    <xf numFmtId="0" fontId="16" fillId="42" borderId="0" xfId="0" applyFont="1" applyFill="1" applyAlignment="1">
      <alignment horizontal="center" vertical="center" wrapText="1"/>
    </xf>
    <xf numFmtId="0" fontId="16" fillId="45" borderId="0" xfId="0" applyFont="1" applyFill="1" applyAlignment="1">
      <alignment horizontal="center" vertical="center" wrapText="1"/>
    </xf>
    <xf numFmtId="1" fontId="0" fillId="37" borderId="0" xfId="0" applyNumberFormat="1" applyFill="1" applyAlignment="1">
      <alignment horizontal="center"/>
    </xf>
    <xf numFmtId="3" fontId="0" fillId="44" borderId="0" xfId="0" applyNumberFormat="1" applyFill="1" applyAlignment="1">
      <alignment horizontal="center"/>
    </xf>
    <xf numFmtId="3" fontId="0" fillId="42" borderId="0" xfId="0" applyNumberFormat="1" applyFill="1" applyAlignment="1">
      <alignment horizontal="center"/>
    </xf>
    <xf numFmtId="167" fontId="0" fillId="45" borderId="0" xfId="0" applyNumberFormat="1" applyFill="1" applyAlignment="1">
      <alignment horizontal="center"/>
    </xf>
    <xf numFmtId="3" fontId="0" fillId="45" borderId="0" xfId="0" applyNumberFormat="1" applyFill="1" applyAlignment="1">
      <alignment horizontal="center"/>
    </xf>
    <xf numFmtId="0" fontId="0" fillId="0" borderId="0" xfId="0" applyAlignment="1">
      <alignment wrapText="1"/>
    </xf>
    <xf numFmtId="168" fontId="0" fillId="0" borderId="0" xfId="0" applyNumberFormat="1"/>
    <xf numFmtId="0" fontId="20" fillId="0" borderId="0" xfId="0" applyFont="1"/>
    <xf numFmtId="2" fontId="0" fillId="34" borderId="0" xfId="0" applyNumberFormat="1" applyFill="1" applyAlignment="1">
      <alignment horizontal="center" vertical="center"/>
    </xf>
    <xf numFmtId="0" fontId="16" fillId="0" borderId="0" xfId="0" applyFont="1" applyFill="1"/>
    <xf numFmtId="0" fontId="0" fillId="0" borderId="0" xfId="0" applyBorder="1"/>
    <xf numFmtId="11" fontId="0" fillId="0" borderId="0" xfId="0" applyNumberFormat="1" applyBorder="1"/>
    <xf numFmtId="0" fontId="20" fillId="0" borderId="0" xfId="0" applyFont="1" applyBorder="1"/>
    <xf numFmtId="0" fontId="0" fillId="33" borderId="0" xfId="0" applyFill="1" applyAlignment="1">
      <alignment horizontal="center" vertical="center" textRotation="90"/>
    </xf>
    <xf numFmtId="0" fontId="16" fillId="36" borderId="0" xfId="0" quotePrefix="1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22</xdr:row>
      <xdr:rowOff>0</xdr:rowOff>
    </xdr:from>
    <xdr:to>
      <xdr:col>33</xdr:col>
      <xdr:colOff>88900</xdr:colOff>
      <xdr:row>66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45A29D-644D-B14D-9D64-D96152683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8100" y="8128000"/>
          <a:ext cx="15328900" cy="900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T38"/>
  <sheetViews>
    <sheetView tabSelected="1" workbookViewId="0"/>
  </sheetViews>
  <sheetFormatPr baseColWidth="10" defaultRowHeight="16" x14ac:dyDescent="0.2"/>
  <sheetData>
    <row r="2" spans="1:49" x14ac:dyDescent="0.2">
      <c r="A2" s="12" t="s">
        <v>52</v>
      </c>
    </row>
    <row r="3" spans="1:49" s="14" customFormat="1" x14ac:dyDescent="0.2">
      <c r="A3" s="13">
        <v>1.7143E-14</v>
      </c>
      <c r="B3" s="13">
        <v>1.7526000000000001E-17</v>
      </c>
      <c r="C3" s="13">
        <v>1.8749999999999999E-14</v>
      </c>
      <c r="D3" s="13">
        <v>3.8713E-17</v>
      </c>
      <c r="E3" s="14">
        <v>1</v>
      </c>
      <c r="F3" s="14">
        <v>-1.0007999999999999</v>
      </c>
      <c r="G3" s="14">
        <v>0</v>
      </c>
      <c r="H3" s="14">
        <v>0</v>
      </c>
      <c r="I3" s="14">
        <v>0</v>
      </c>
      <c r="J3" s="14">
        <v>0</v>
      </c>
      <c r="K3" s="13">
        <v>-1.4686E-6</v>
      </c>
      <c r="L3" s="14">
        <v>-1.0001</v>
      </c>
      <c r="M3" s="14">
        <v>0</v>
      </c>
      <c r="N3" s="14">
        <v>0.48005999999999999</v>
      </c>
      <c r="O3" s="14">
        <v>0.32146000000000002</v>
      </c>
      <c r="P3" s="14">
        <v>0.20038</v>
      </c>
      <c r="Q3" s="13">
        <v>2.6116000000000001E-15</v>
      </c>
      <c r="R3" s="14">
        <v>0</v>
      </c>
      <c r="S3" s="14">
        <v>0.35436000000000001</v>
      </c>
      <c r="T3" s="14">
        <v>0.13106999999999999</v>
      </c>
      <c r="U3" s="14">
        <v>8.7441000000000005E-2</v>
      </c>
      <c r="V3" s="14">
        <v>0</v>
      </c>
      <c r="W3" s="14">
        <v>0</v>
      </c>
      <c r="X3" s="14">
        <v>0</v>
      </c>
      <c r="Y3" s="14">
        <v>-0.56052999999999997</v>
      </c>
      <c r="Z3" s="14">
        <v>-2.1003999999999998E-2</v>
      </c>
      <c r="AA3" s="14">
        <v>-0.20754</v>
      </c>
      <c r="AB3" s="14">
        <v>-0.35286000000000001</v>
      </c>
      <c r="AC3" s="14">
        <v>0</v>
      </c>
      <c r="AD3" s="14">
        <v>0</v>
      </c>
      <c r="AE3" s="14">
        <v>0</v>
      </c>
      <c r="AF3" s="14">
        <v>-1.0499999999999999E-3</v>
      </c>
      <c r="AG3" s="14">
        <v>-1.5165E-2</v>
      </c>
      <c r="AH3" s="14">
        <v>0</v>
      </c>
      <c r="AI3" s="14">
        <v>-1.0497E-3</v>
      </c>
      <c r="AJ3" s="14">
        <v>0</v>
      </c>
      <c r="AK3" s="14">
        <v>-4.3888E-3</v>
      </c>
      <c r="AL3" s="14">
        <v>-3.9570000000000002E-4</v>
      </c>
      <c r="AM3" s="13">
        <v>3.1388999999999999E-18</v>
      </c>
      <c r="AN3" s="14">
        <v>0</v>
      </c>
      <c r="AO3" s="14">
        <v>0</v>
      </c>
      <c r="AP3" s="13">
        <v>3.1607000000000001E-14</v>
      </c>
      <c r="AQ3" s="13">
        <v>8.7052999999999997E-16</v>
      </c>
      <c r="AR3" s="14">
        <v>0.23641999999999999</v>
      </c>
      <c r="AS3" s="14">
        <v>-1.4453999999999999E-3</v>
      </c>
      <c r="AT3" s="14">
        <v>-4.3888E-3</v>
      </c>
      <c r="AU3" s="14">
        <v>0.48542999999999997</v>
      </c>
      <c r="AV3" s="14">
        <v>0.32385999999999998</v>
      </c>
      <c r="AW3" s="14">
        <v>1.0019</v>
      </c>
    </row>
    <row r="4" spans="1:49" s="14" customFormat="1" x14ac:dyDescent="0.2">
      <c r="A4" s="13">
        <v>4.3847000000000001E-14</v>
      </c>
      <c r="B4" s="13">
        <v>-3.4531999999999999E-18</v>
      </c>
      <c r="C4" s="13">
        <v>2.4045E-14</v>
      </c>
      <c r="D4" s="13">
        <v>3.0388000000000002E-17</v>
      </c>
      <c r="E4" s="14">
        <v>6.3993999999999998E-4</v>
      </c>
      <c r="F4" s="14">
        <v>9.4443999999999995E-4</v>
      </c>
      <c r="G4" s="13">
        <v>1.3009999999999999E-6</v>
      </c>
      <c r="H4" s="13">
        <v>4.6463E-7</v>
      </c>
      <c r="I4" s="14">
        <v>0</v>
      </c>
      <c r="J4" s="13">
        <v>9.2925999999999994E-8</v>
      </c>
      <c r="K4" s="13">
        <v>-1.7680000000000001E-16</v>
      </c>
      <c r="L4" s="14">
        <v>5.9542000000000004E-4</v>
      </c>
      <c r="M4" s="14">
        <v>0</v>
      </c>
      <c r="N4" s="14">
        <v>-0.52515000000000001</v>
      </c>
      <c r="O4" s="14">
        <v>-0.27382000000000001</v>
      </c>
      <c r="P4" s="14">
        <v>-0.19974</v>
      </c>
      <c r="Q4" s="14">
        <v>1</v>
      </c>
      <c r="R4" s="14">
        <v>1.9155999999999999E-4</v>
      </c>
      <c r="S4" s="14">
        <v>-0.38329999999999997</v>
      </c>
      <c r="T4" s="14">
        <v>-0.14177000000000001</v>
      </c>
      <c r="U4" s="14">
        <v>-7.392E-2</v>
      </c>
      <c r="V4" s="14">
        <v>0</v>
      </c>
      <c r="W4" s="13">
        <v>1.6575E-17</v>
      </c>
      <c r="X4" s="13">
        <v>-5.5251E-18</v>
      </c>
      <c r="Y4" s="14">
        <v>-0.39983000000000002</v>
      </c>
      <c r="Z4" s="14">
        <v>-1.4982000000000001E-2</v>
      </c>
      <c r="AA4" s="14">
        <v>-0.14798</v>
      </c>
      <c r="AB4" s="14">
        <v>-0.25175999999999998</v>
      </c>
      <c r="AC4" s="13">
        <v>5.1798E-19</v>
      </c>
      <c r="AD4" s="13">
        <v>-3.7985000000000002E-18</v>
      </c>
      <c r="AE4" s="13">
        <v>-1.5539000000000001E-18</v>
      </c>
      <c r="AF4" s="14">
        <v>-7.4894000000000002E-4</v>
      </c>
      <c r="AG4" s="14">
        <v>-1.0957E-2</v>
      </c>
      <c r="AH4" s="13">
        <v>-5.1798E-18</v>
      </c>
      <c r="AI4" s="14">
        <v>-7.4885999999999996E-4</v>
      </c>
      <c r="AJ4" s="14">
        <v>0</v>
      </c>
      <c r="AK4" s="14">
        <v>-3.1305999999999999E-3</v>
      </c>
      <c r="AL4" s="14">
        <v>-1.4229999999999999E-4</v>
      </c>
      <c r="AM4" s="13">
        <v>8.6329000000000003E-19</v>
      </c>
      <c r="AN4" s="14">
        <v>0</v>
      </c>
      <c r="AO4" s="14">
        <v>0</v>
      </c>
      <c r="AP4" s="13">
        <v>1.6972999999999999E-14</v>
      </c>
      <c r="AQ4" s="13">
        <v>-8.8400999999999997E-17</v>
      </c>
      <c r="AR4" s="14">
        <v>-0.19986000000000001</v>
      </c>
      <c r="AS4" s="14">
        <v>-8.9116E-4</v>
      </c>
      <c r="AT4" s="14">
        <v>-3.1305999999999999E-3</v>
      </c>
      <c r="AU4" s="14">
        <v>-0.52507000000000004</v>
      </c>
      <c r="AV4" s="14">
        <v>-0.27378000000000002</v>
      </c>
      <c r="AW4" s="14">
        <v>1.2918000000000001E-3</v>
      </c>
    </row>
    <row r="5" spans="1:49" s="14" customFormat="1" x14ac:dyDescent="0.2">
      <c r="A5" s="13">
        <v>-1.7744999999999999E-10</v>
      </c>
      <c r="B5" s="13">
        <v>-5.9518999999999999E-14</v>
      </c>
      <c r="C5" s="13">
        <v>-1.7032999999999999E-10</v>
      </c>
      <c r="D5" s="13">
        <v>-2.8029000000000001E-13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3">
        <v>-1.1004E-12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3">
        <v>-1.7746000000000001E-11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3">
        <v>-5.9077000000000002E-13</v>
      </c>
      <c r="X5" s="13">
        <v>-1.2043999999999999E-13</v>
      </c>
      <c r="Y5" s="14">
        <v>0</v>
      </c>
      <c r="Z5" s="14">
        <v>0</v>
      </c>
      <c r="AA5" s="14">
        <v>0</v>
      </c>
      <c r="AB5" s="14">
        <v>0</v>
      </c>
      <c r="AC5" s="13">
        <v>-9.0725999999999999E-15</v>
      </c>
      <c r="AD5" s="13">
        <v>-2.1115E-14</v>
      </c>
      <c r="AE5" s="13">
        <v>-3.2208999999999999E-14</v>
      </c>
      <c r="AF5" s="14">
        <v>0</v>
      </c>
      <c r="AG5" s="14">
        <v>0</v>
      </c>
      <c r="AH5" s="13">
        <v>-1.1246E-14</v>
      </c>
      <c r="AI5" s="14">
        <v>0</v>
      </c>
      <c r="AJ5" s="14">
        <v>0</v>
      </c>
      <c r="AK5" s="14">
        <v>0</v>
      </c>
      <c r="AL5" s="14">
        <v>0</v>
      </c>
      <c r="AM5" s="13">
        <v>-2.2378999999999999E-14</v>
      </c>
      <c r="AN5" s="14">
        <v>0</v>
      </c>
      <c r="AO5" s="14">
        <v>0</v>
      </c>
      <c r="AP5" s="13">
        <v>-1.0815E-10</v>
      </c>
      <c r="AQ5" s="13">
        <v>-4.7527000000000001E-12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</row>
    <row r="6" spans="1:49" s="14" customFormat="1" x14ac:dyDescent="0.2">
      <c r="A6" s="13">
        <v>2.0548999999999999E-13</v>
      </c>
      <c r="B6" s="13">
        <v>6.2115E-17</v>
      </c>
      <c r="C6" s="13">
        <v>1.1743000000000001E-13</v>
      </c>
      <c r="D6" s="13">
        <v>2.1022999999999999E-16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3">
        <v>1.9876999999999999E-15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3">
        <v>-1.2232E-15</v>
      </c>
      <c r="R6" s="14">
        <v>0</v>
      </c>
      <c r="S6" s="14">
        <v>-0.99895</v>
      </c>
      <c r="T6" s="14">
        <v>1</v>
      </c>
      <c r="U6" s="14">
        <v>0</v>
      </c>
      <c r="V6" s="14">
        <v>0</v>
      </c>
      <c r="W6" s="13">
        <v>-3.4050999999999998E-6</v>
      </c>
      <c r="X6" s="13">
        <v>-1.2594E-6</v>
      </c>
      <c r="Y6" s="14">
        <v>0.96487999999999996</v>
      </c>
      <c r="Z6" s="14">
        <v>3.6156000000000001E-2</v>
      </c>
      <c r="AA6" s="14">
        <v>0.35704000000000002</v>
      </c>
      <c r="AB6" s="14">
        <v>0.60741999999999996</v>
      </c>
      <c r="AC6" s="13">
        <v>-2.4220000000000001E-8</v>
      </c>
      <c r="AD6" s="13">
        <v>-6.3851999999999995E-8</v>
      </c>
      <c r="AE6" s="13">
        <v>-2.2017999999999999E-8</v>
      </c>
      <c r="AF6" s="14">
        <v>1.807E-3</v>
      </c>
      <c r="AG6" s="14">
        <v>2.6269000000000001E-2</v>
      </c>
      <c r="AH6" s="13">
        <v>-2.2347999999999999E-8</v>
      </c>
      <c r="AI6" s="14">
        <v>1.8058E-3</v>
      </c>
      <c r="AJ6" s="14">
        <v>0</v>
      </c>
      <c r="AK6" s="14">
        <v>7.5532000000000004E-3</v>
      </c>
      <c r="AL6" s="14">
        <v>5.1044999999999997E-4</v>
      </c>
      <c r="AM6" s="13">
        <v>9.5560999999999996E-18</v>
      </c>
      <c r="AN6" s="14">
        <v>0</v>
      </c>
      <c r="AO6" s="14">
        <v>0</v>
      </c>
      <c r="AP6" s="13">
        <v>1.5657000000000001E-13</v>
      </c>
      <c r="AQ6" s="13">
        <v>1.0397000000000001E-14</v>
      </c>
      <c r="AR6" s="14">
        <v>0</v>
      </c>
      <c r="AS6" s="14">
        <v>2.3162E-3</v>
      </c>
      <c r="AT6" s="14">
        <v>7.5532000000000004E-3</v>
      </c>
      <c r="AU6" s="14">
        <v>0</v>
      </c>
      <c r="AV6" s="14">
        <v>0</v>
      </c>
      <c r="AW6" s="14">
        <v>0</v>
      </c>
    </row>
    <row r="7" spans="1:49" s="14" customFormat="1" x14ac:dyDescent="0.2">
      <c r="A7" s="13">
        <v>1.3395999999999999E-13</v>
      </c>
      <c r="B7" s="13">
        <v>3.4427000000000002E-18</v>
      </c>
      <c r="C7" s="13">
        <v>-1.1281E-13</v>
      </c>
      <c r="D7" s="13">
        <v>8.2623999999999994E-17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3">
        <v>2.7541000000000002E-16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3">
        <v>3.5252999999999999E-15</v>
      </c>
      <c r="R7" s="14">
        <v>0</v>
      </c>
      <c r="S7" s="14">
        <v>0</v>
      </c>
      <c r="T7" s="14">
        <v>0</v>
      </c>
      <c r="U7" s="14">
        <v>1</v>
      </c>
      <c r="V7" s="14">
        <v>0</v>
      </c>
      <c r="W7" s="13">
        <v>-8.0448999999999998E-6</v>
      </c>
      <c r="X7" s="13">
        <v>-2.9755000000000001E-6</v>
      </c>
      <c r="Y7" s="14">
        <v>0.96445999999999998</v>
      </c>
      <c r="Z7" s="14">
        <v>3.6139999999999999E-2</v>
      </c>
      <c r="AA7" s="14">
        <v>0.35692000000000002</v>
      </c>
      <c r="AB7" s="14">
        <v>0.60721000000000003</v>
      </c>
      <c r="AC7" s="13">
        <v>-5.7025000000000003E-8</v>
      </c>
      <c r="AD7" s="13">
        <v>-1.5034000000000001E-7</v>
      </c>
      <c r="AE7" s="13">
        <v>-5.1841000000000001E-8</v>
      </c>
      <c r="AF7" s="14">
        <v>1.8064000000000001E-3</v>
      </c>
      <c r="AG7" s="14">
        <v>2.5701000000000002E-2</v>
      </c>
      <c r="AH7" s="13">
        <v>-5.2619000000000003E-8</v>
      </c>
      <c r="AI7" s="14">
        <v>1.8052000000000001E-3</v>
      </c>
      <c r="AJ7" s="14">
        <v>0</v>
      </c>
      <c r="AK7" s="14">
        <v>7.5506999999999996E-3</v>
      </c>
      <c r="AL7" s="14">
        <v>1.0694000000000001E-3</v>
      </c>
      <c r="AM7" s="13">
        <v>1.8935E-17</v>
      </c>
      <c r="AN7" s="14">
        <v>0</v>
      </c>
      <c r="AO7" s="14">
        <v>0</v>
      </c>
      <c r="AP7" s="13">
        <v>-6.3455000000000006E-14</v>
      </c>
      <c r="AQ7" s="13">
        <v>8.8131999999999999E-16</v>
      </c>
      <c r="AR7" s="14">
        <v>-0.99960000000000004</v>
      </c>
      <c r="AS7" s="14">
        <v>2.8746000000000002E-3</v>
      </c>
      <c r="AT7" s="14">
        <v>7.5506000000000002E-3</v>
      </c>
      <c r="AU7" s="14">
        <v>0</v>
      </c>
      <c r="AV7" s="14">
        <v>0</v>
      </c>
      <c r="AW7" s="14">
        <v>0</v>
      </c>
    </row>
    <row r="8" spans="1:49" s="14" customFormat="1" x14ac:dyDescent="0.2">
      <c r="A8" s="14" t="s">
        <v>0</v>
      </c>
      <c r="B8" s="14" t="s">
        <v>0</v>
      </c>
      <c r="C8" s="14" t="s">
        <v>0</v>
      </c>
      <c r="D8" s="14" t="s">
        <v>0</v>
      </c>
      <c r="E8" s="14" t="s">
        <v>0</v>
      </c>
      <c r="F8" s="14" t="s">
        <v>0</v>
      </c>
      <c r="G8" s="14" t="s">
        <v>0</v>
      </c>
      <c r="H8" s="14" t="s">
        <v>0</v>
      </c>
      <c r="I8" s="14" t="s">
        <v>1</v>
      </c>
      <c r="J8" s="14" t="s">
        <v>0</v>
      </c>
      <c r="K8" s="14" t="s">
        <v>0</v>
      </c>
      <c r="L8" s="14" t="s">
        <v>0</v>
      </c>
      <c r="M8" s="14" t="s">
        <v>1</v>
      </c>
      <c r="N8" s="14" t="s">
        <v>0</v>
      </c>
      <c r="O8" s="14" t="s">
        <v>0</v>
      </c>
      <c r="P8" s="14" t="s">
        <v>0</v>
      </c>
      <c r="Q8" s="14" t="s">
        <v>0</v>
      </c>
      <c r="R8" s="14" t="s">
        <v>0</v>
      </c>
      <c r="S8" s="14" t="s">
        <v>0</v>
      </c>
      <c r="T8" s="14" t="s">
        <v>0</v>
      </c>
      <c r="U8" s="14" t="s">
        <v>0</v>
      </c>
      <c r="V8" s="14" t="s">
        <v>1</v>
      </c>
      <c r="W8" s="14" t="s">
        <v>0</v>
      </c>
      <c r="X8" s="14" t="s">
        <v>0</v>
      </c>
      <c r="Y8" s="14" t="s">
        <v>0</v>
      </c>
      <c r="Z8" s="14" t="s">
        <v>0</v>
      </c>
      <c r="AA8" s="14" t="s">
        <v>0</v>
      </c>
      <c r="AB8" s="14" t="s">
        <v>0</v>
      </c>
      <c r="AC8" s="14" t="s">
        <v>0</v>
      </c>
      <c r="AD8" s="14" t="s">
        <v>0</v>
      </c>
      <c r="AE8" s="14" t="s">
        <v>0</v>
      </c>
      <c r="AF8" s="14" t="s">
        <v>0</v>
      </c>
      <c r="AG8" s="14" t="s">
        <v>0</v>
      </c>
      <c r="AH8" s="14" t="s">
        <v>0</v>
      </c>
      <c r="AI8" s="14" t="s">
        <v>0</v>
      </c>
      <c r="AJ8" s="14" t="s">
        <v>1</v>
      </c>
      <c r="AK8" s="14" t="s">
        <v>0</v>
      </c>
      <c r="AL8" s="14" t="s">
        <v>0</v>
      </c>
      <c r="AM8" s="14" t="s">
        <v>0</v>
      </c>
      <c r="AN8" s="14" t="s">
        <v>1</v>
      </c>
      <c r="AO8" s="14" t="s">
        <v>1</v>
      </c>
      <c r="AP8" s="14" t="s">
        <v>0</v>
      </c>
      <c r="AQ8" s="14" t="s">
        <v>0</v>
      </c>
      <c r="AR8" s="14" t="s">
        <v>0</v>
      </c>
      <c r="AS8" s="14" t="s">
        <v>0</v>
      </c>
      <c r="AT8" s="14" t="s">
        <v>0</v>
      </c>
      <c r="AU8" s="14" t="s">
        <v>0</v>
      </c>
      <c r="AV8" s="14" t="s">
        <v>0</v>
      </c>
      <c r="AW8" s="14" t="s">
        <v>0</v>
      </c>
    </row>
    <row r="9" spans="1:49" s="14" customFormat="1" x14ac:dyDescent="0.2">
      <c r="A9" s="13">
        <v>7.9299999999999997E-16</v>
      </c>
      <c r="B9" s="13">
        <v>3.8721000000000004E-18</v>
      </c>
      <c r="C9" s="13">
        <v>5.5509999999999997E-15</v>
      </c>
      <c r="D9" s="13">
        <v>3.6138999999999997E-18</v>
      </c>
      <c r="E9" s="14">
        <v>0</v>
      </c>
      <c r="F9" s="14">
        <v>-1.9332E-4</v>
      </c>
      <c r="G9" s="14">
        <v>0</v>
      </c>
      <c r="H9" s="14">
        <v>0</v>
      </c>
      <c r="I9" s="14">
        <v>0</v>
      </c>
      <c r="J9" s="14">
        <v>0</v>
      </c>
      <c r="K9" s="13">
        <v>6.1953000000000003E-17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3">
        <v>-1.6521E-16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-1.7560000000000001E-4</v>
      </c>
      <c r="Z9" s="13">
        <v>-6.5802000000000001E-6</v>
      </c>
      <c r="AA9" s="14">
        <v>-1.0002</v>
      </c>
      <c r="AB9" s="14">
        <v>1</v>
      </c>
      <c r="AC9" s="14">
        <v>0</v>
      </c>
      <c r="AD9" s="14">
        <v>0</v>
      </c>
      <c r="AE9" s="14">
        <v>0</v>
      </c>
      <c r="AF9" s="13">
        <v>-3.2280000000000001E-7</v>
      </c>
      <c r="AG9" s="13">
        <v>-4.4016999999999997E-6</v>
      </c>
      <c r="AH9" s="14">
        <v>0</v>
      </c>
      <c r="AI9" s="13">
        <v>-3.4178999999999999E-7</v>
      </c>
      <c r="AJ9" s="14">
        <v>0</v>
      </c>
      <c r="AK9" s="13">
        <v>-1.3492999999999999E-6</v>
      </c>
      <c r="AL9" s="14">
        <v>0</v>
      </c>
      <c r="AM9" s="13">
        <v>4.5173999999999999E-19</v>
      </c>
      <c r="AN9" s="14">
        <v>0</v>
      </c>
      <c r="AO9" s="14">
        <v>0</v>
      </c>
      <c r="AP9" s="13">
        <v>5.2866999999999997E-16</v>
      </c>
      <c r="AQ9" s="13">
        <v>1.3217000000000001E-16</v>
      </c>
      <c r="AR9" s="14">
        <v>0</v>
      </c>
      <c r="AS9" s="14">
        <v>0</v>
      </c>
      <c r="AT9" s="13">
        <v>-1.3753E-6</v>
      </c>
      <c r="AU9" s="14">
        <v>0</v>
      </c>
      <c r="AV9" s="14">
        <v>0</v>
      </c>
      <c r="AW9" s="14">
        <v>0</v>
      </c>
    </row>
    <row r="10" spans="1:49" s="14" customFormat="1" x14ac:dyDescent="0.2">
      <c r="A10" s="13">
        <v>-9.1273000000000005E-12</v>
      </c>
      <c r="B10" s="13">
        <v>-4.2261999999999999E-15</v>
      </c>
      <c r="C10" s="13">
        <v>-5.3504999999999999E-12</v>
      </c>
      <c r="D10" s="13">
        <v>-1.3830999999999999E-14</v>
      </c>
      <c r="E10" s="14">
        <v>0</v>
      </c>
      <c r="F10" s="14">
        <v>0</v>
      </c>
      <c r="G10" s="14">
        <v>1</v>
      </c>
      <c r="H10" s="14">
        <v>-1</v>
      </c>
      <c r="I10" s="14">
        <v>0</v>
      </c>
      <c r="J10" s="14">
        <v>0</v>
      </c>
      <c r="K10" s="13">
        <v>-5.5323999999999997E-14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3">
        <v>-4.5243000000000002E-13</v>
      </c>
      <c r="R10" s="14">
        <v>0</v>
      </c>
      <c r="S10" s="14">
        <v>0.72577000000000003</v>
      </c>
      <c r="T10" s="14">
        <v>0.26843</v>
      </c>
      <c r="U10" s="14">
        <v>-0.27073999999999998</v>
      </c>
      <c r="V10" s="14">
        <v>0</v>
      </c>
      <c r="W10" s="13">
        <v>1.8830000000000001E-5</v>
      </c>
      <c r="X10" s="13">
        <v>6.9646000000000002E-6</v>
      </c>
      <c r="Y10" s="14">
        <v>0</v>
      </c>
      <c r="Z10" s="14">
        <v>0</v>
      </c>
      <c r="AA10" s="14">
        <v>0</v>
      </c>
      <c r="AB10" s="14">
        <v>0</v>
      </c>
      <c r="AC10" s="13">
        <v>1.3272000000000001E-7</v>
      </c>
      <c r="AD10" s="13">
        <v>3.4989999999999998E-7</v>
      </c>
      <c r="AE10" s="13">
        <v>1.2065000000000001E-7</v>
      </c>
      <c r="AF10" s="14">
        <v>0</v>
      </c>
      <c r="AG10" s="14">
        <v>0</v>
      </c>
      <c r="AH10" s="13">
        <v>1.2246E-7</v>
      </c>
      <c r="AI10" s="14">
        <v>0</v>
      </c>
      <c r="AJ10" s="14">
        <v>0</v>
      </c>
      <c r="AK10" s="14">
        <v>0</v>
      </c>
      <c r="AL10" s="14">
        <v>0</v>
      </c>
      <c r="AM10" s="13">
        <v>-6.3393000000000003E-16</v>
      </c>
      <c r="AN10" s="14">
        <v>0</v>
      </c>
      <c r="AO10" s="14">
        <v>0</v>
      </c>
      <c r="AP10" s="13">
        <v>-7.3962999999999999E-12</v>
      </c>
      <c r="AQ10" s="13">
        <v>-5.4095000000000003E-13</v>
      </c>
      <c r="AR10" s="14">
        <v>-0.73199999999999998</v>
      </c>
      <c r="AS10" s="14">
        <v>0</v>
      </c>
      <c r="AT10" s="14">
        <v>0</v>
      </c>
      <c r="AU10" s="14">
        <v>0.99419999999999997</v>
      </c>
      <c r="AV10" s="14">
        <v>-1.0026999999999999</v>
      </c>
      <c r="AW10" s="14">
        <v>0</v>
      </c>
    </row>
    <row r="11" spans="1:49" s="14" customFormat="1" x14ac:dyDescent="0.2">
      <c r="A11" s="14" t="s">
        <v>0</v>
      </c>
      <c r="B11" s="14" t="s">
        <v>0</v>
      </c>
      <c r="C11" s="14" t="s">
        <v>0</v>
      </c>
      <c r="D11" s="14" t="s">
        <v>0</v>
      </c>
      <c r="E11" s="14" t="s">
        <v>0</v>
      </c>
      <c r="F11" s="14" t="s">
        <v>0</v>
      </c>
      <c r="G11" s="14" t="s">
        <v>0</v>
      </c>
      <c r="H11" s="14" t="s">
        <v>0</v>
      </c>
      <c r="I11" s="14" t="s">
        <v>1</v>
      </c>
      <c r="J11" s="14" t="s">
        <v>0</v>
      </c>
      <c r="K11" s="14" t="s">
        <v>0</v>
      </c>
      <c r="L11" s="14" t="s">
        <v>0</v>
      </c>
      <c r="M11" s="14" t="s">
        <v>1</v>
      </c>
      <c r="N11" s="14" t="s">
        <v>0</v>
      </c>
      <c r="O11" s="14" t="s">
        <v>0</v>
      </c>
      <c r="P11" s="14" t="s">
        <v>0</v>
      </c>
      <c r="Q11" s="14" t="s">
        <v>0</v>
      </c>
      <c r="R11" s="14" t="s">
        <v>0</v>
      </c>
      <c r="S11" s="14" t="s">
        <v>0</v>
      </c>
      <c r="T11" s="14" t="s">
        <v>0</v>
      </c>
      <c r="U11" s="14" t="s">
        <v>0</v>
      </c>
      <c r="V11" s="14" t="s">
        <v>1</v>
      </c>
      <c r="W11" s="14" t="s">
        <v>0</v>
      </c>
      <c r="X11" s="14" t="s">
        <v>0</v>
      </c>
      <c r="Y11" s="14" t="s">
        <v>0</v>
      </c>
      <c r="Z11" s="14" t="s">
        <v>0</v>
      </c>
      <c r="AA11" s="14" t="s">
        <v>0</v>
      </c>
      <c r="AB11" s="14" t="s">
        <v>0</v>
      </c>
      <c r="AC11" s="14" t="s">
        <v>0</v>
      </c>
      <c r="AD11" s="14" t="s">
        <v>0</v>
      </c>
      <c r="AE11" s="14" t="s">
        <v>0</v>
      </c>
      <c r="AF11" s="14" t="s">
        <v>0</v>
      </c>
      <c r="AG11" s="14" t="s">
        <v>0</v>
      </c>
      <c r="AH11" s="14" t="s">
        <v>0</v>
      </c>
      <c r="AI11" s="14" t="s">
        <v>0</v>
      </c>
      <c r="AJ11" s="14" t="s">
        <v>1</v>
      </c>
      <c r="AK11" s="14" t="s">
        <v>0</v>
      </c>
      <c r="AL11" s="14" t="s">
        <v>0</v>
      </c>
      <c r="AM11" s="14" t="s">
        <v>0</v>
      </c>
      <c r="AN11" s="14" t="s">
        <v>1</v>
      </c>
      <c r="AO11" s="14" t="s">
        <v>1</v>
      </c>
      <c r="AP11" s="14" t="s">
        <v>0</v>
      </c>
      <c r="AQ11" s="14" t="s">
        <v>0</v>
      </c>
      <c r="AR11" s="14" t="s">
        <v>0</v>
      </c>
      <c r="AS11" s="14" t="s">
        <v>0</v>
      </c>
      <c r="AT11" s="14" t="s">
        <v>0</v>
      </c>
      <c r="AU11" s="14" t="s">
        <v>0</v>
      </c>
      <c r="AV11" s="14" t="s">
        <v>0</v>
      </c>
      <c r="AW11" s="14" t="s">
        <v>0</v>
      </c>
    </row>
    <row r="12" spans="1:49" s="14" customFormat="1" x14ac:dyDescent="0.2">
      <c r="A12" s="13">
        <v>7.3771000000000003E-11</v>
      </c>
      <c r="B12" s="13">
        <v>1.5167000000000001E-14</v>
      </c>
      <c r="C12" s="13">
        <v>7.7653999999999994E-11</v>
      </c>
      <c r="D12" s="13">
        <v>7.2041999999999995E-14</v>
      </c>
      <c r="E12" s="14">
        <v>-1.5671000000000001E-2</v>
      </c>
      <c r="F12" s="14">
        <v>-2.4441999999999998E-2</v>
      </c>
      <c r="G12" s="13">
        <v>-3.1254000000000003E-5</v>
      </c>
      <c r="H12" s="14">
        <v>-1</v>
      </c>
      <c r="I12" s="14">
        <v>0</v>
      </c>
      <c r="J12" s="14">
        <v>1</v>
      </c>
      <c r="K12" s="13">
        <v>4.5499999999999998E-13</v>
      </c>
      <c r="L12" s="14">
        <v>-1.4925000000000001E-2</v>
      </c>
      <c r="M12" s="14">
        <v>0</v>
      </c>
      <c r="N12" s="14">
        <v>-1.3199000000000001E-2</v>
      </c>
      <c r="O12" s="14">
        <v>-7.1094000000000001E-3</v>
      </c>
      <c r="P12" s="14">
        <v>-5.0771000000000002E-3</v>
      </c>
      <c r="Q12" s="13">
        <v>2.4267000000000002E-12</v>
      </c>
      <c r="R12" s="14">
        <v>-4.5951999999999998E-3</v>
      </c>
      <c r="S12" s="14">
        <v>-9.6891000000000008E-3</v>
      </c>
      <c r="T12" s="14">
        <v>-3.5836000000000002E-3</v>
      </c>
      <c r="U12" s="14">
        <v>-0.27190999999999999</v>
      </c>
      <c r="V12" s="14">
        <v>0</v>
      </c>
      <c r="W12" s="13">
        <v>-2.1653000000000001E-5</v>
      </c>
      <c r="X12" s="13">
        <v>-8.0084999999999996E-6</v>
      </c>
      <c r="Y12" s="14">
        <v>0.67920999999999998</v>
      </c>
      <c r="Z12" s="14">
        <v>2.5451000000000001E-2</v>
      </c>
      <c r="AA12" s="14">
        <v>0.25163999999999997</v>
      </c>
      <c r="AB12" s="14">
        <v>0.42756</v>
      </c>
      <c r="AC12" s="13">
        <v>-1.5260999999999999E-7</v>
      </c>
      <c r="AD12" s="13">
        <v>-4.0233999999999999E-7</v>
      </c>
      <c r="AE12" s="13">
        <v>-1.3874000000000001E-7</v>
      </c>
      <c r="AF12" s="14">
        <v>1.2725E-3</v>
      </c>
      <c r="AG12" s="14">
        <v>1.8377999999999999E-2</v>
      </c>
      <c r="AH12" s="13">
        <v>-1.4082000000000001E-7</v>
      </c>
      <c r="AI12" s="14">
        <v>1.2722E-3</v>
      </c>
      <c r="AJ12" s="14">
        <v>0</v>
      </c>
      <c r="AK12" s="14">
        <v>5.3191999999999996E-3</v>
      </c>
      <c r="AL12" s="14">
        <v>4.8045E-4</v>
      </c>
      <c r="AM12" s="13">
        <v>6.6354999999999998E-15</v>
      </c>
      <c r="AN12" s="14">
        <v>0</v>
      </c>
      <c r="AO12" s="14">
        <v>0</v>
      </c>
      <c r="AP12" s="13">
        <v>6.6006000000000005E-11</v>
      </c>
      <c r="AQ12" s="13">
        <v>2.7906999999999998E-12</v>
      </c>
      <c r="AR12" s="14">
        <v>-0.73516000000000004</v>
      </c>
      <c r="AS12" s="14">
        <v>1.7526E-3</v>
      </c>
      <c r="AT12" s="14">
        <v>5.3189999999999999E-3</v>
      </c>
      <c r="AU12" s="14">
        <v>-1.3273E-2</v>
      </c>
      <c r="AV12" s="14">
        <v>-1.0071000000000001</v>
      </c>
      <c r="AW12" s="14">
        <v>-2.5385000000000001E-2</v>
      </c>
    </row>
    <row r="13" spans="1:49" s="14" customFormat="1" x14ac:dyDescent="0.2">
      <c r="A13" s="13">
        <v>-6.3313999999999997E-13</v>
      </c>
      <c r="B13" s="13">
        <v>-3.6245E-16</v>
      </c>
      <c r="C13" s="13">
        <v>-2.6198999999999998E-13</v>
      </c>
      <c r="D13" s="13">
        <v>-2.2174000000000001E-15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1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3">
        <v>-1.6647E-13</v>
      </c>
      <c r="R13" s="13">
        <v>-1.3782000000000001E-13</v>
      </c>
      <c r="S13" s="14">
        <v>0</v>
      </c>
      <c r="T13" s="14">
        <v>0</v>
      </c>
      <c r="U13" s="14">
        <v>0</v>
      </c>
      <c r="V13" s="14">
        <v>0</v>
      </c>
      <c r="W13" s="14">
        <v>0.72399000000000002</v>
      </c>
      <c r="X13" s="14">
        <v>0.26778000000000002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3">
        <v>-3.4646000000000001E-16</v>
      </c>
      <c r="AN13" s="14">
        <v>0</v>
      </c>
      <c r="AO13" s="14">
        <v>0</v>
      </c>
      <c r="AP13" s="13">
        <v>2.1832E-13</v>
      </c>
      <c r="AQ13" s="13">
        <v>-8.8693999999999998E-14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</row>
    <row r="14" spans="1:49" s="14" customFormat="1" x14ac:dyDescent="0.2">
      <c r="A14" s="14" t="s">
        <v>0</v>
      </c>
      <c r="B14" s="14" t="s">
        <v>0</v>
      </c>
      <c r="C14" s="14" t="s">
        <v>0</v>
      </c>
      <c r="D14" s="14" t="s">
        <v>0</v>
      </c>
      <c r="E14" s="14" t="s">
        <v>0</v>
      </c>
      <c r="F14" s="14" t="s">
        <v>0</v>
      </c>
      <c r="G14" s="14" t="s">
        <v>0</v>
      </c>
      <c r="H14" s="14" t="s">
        <v>0</v>
      </c>
      <c r="I14" s="14" t="s">
        <v>1</v>
      </c>
      <c r="J14" s="14" t="s">
        <v>0</v>
      </c>
      <c r="K14" s="14" t="s">
        <v>0</v>
      </c>
      <c r="L14" s="14" t="s">
        <v>0</v>
      </c>
      <c r="M14" s="14" t="s">
        <v>1</v>
      </c>
      <c r="N14" s="14" t="s">
        <v>0</v>
      </c>
      <c r="O14" s="14" t="s">
        <v>0</v>
      </c>
      <c r="P14" s="14" t="s">
        <v>0</v>
      </c>
      <c r="Q14" s="14" t="s">
        <v>0</v>
      </c>
      <c r="R14" s="14" t="s">
        <v>0</v>
      </c>
      <c r="S14" s="14" t="s">
        <v>0</v>
      </c>
      <c r="T14" s="14" t="s">
        <v>0</v>
      </c>
      <c r="U14" s="14" t="s">
        <v>0</v>
      </c>
      <c r="V14" s="14" t="s">
        <v>1</v>
      </c>
      <c r="W14" s="14" t="s">
        <v>0</v>
      </c>
      <c r="X14" s="14" t="s">
        <v>0</v>
      </c>
      <c r="Y14" s="14" t="s">
        <v>0</v>
      </c>
      <c r="Z14" s="14" t="s">
        <v>0</v>
      </c>
      <c r="AA14" s="14" t="s">
        <v>0</v>
      </c>
      <c r="AB14" s="14" t="s">
        <v>0</v>
      </c>
      <c r="AC14" s="14" t="s">
        <v>0</v>
      </c>
      <c r="AD14" s="14" t="s">
        <v>0</v>
      </c>
      <c r="AE14" s="14" t="s">
        <v>0</v>
      </c>
      <c r="AF14" s="14" t="s">
        <v>0</v>
      </c>
      <c r="AG14" s="14" t="s">
        <v>0</v>
      </c>
      <c r="AH14" s="14" t="s">
        <v>0</v>
      </c>
      <c r="AI14" s="14" t="s">
        <v>0</v>
      </c>
      <c r="AJ14" s="14" t="s">
        <v>1</v>
      </c>
      <c r="AK14" s="14" t="s">
        <v>0</v>
      </c>
      <c r="AL14" s="14" t="s">
        <v>0</v>
      </c>
      <c r="AM14" s="14" t="s">
        <v>0</v>
      </c>
      <c r="AN14" s="14" t="s">
        <v>1</v>
      </c>
      <c r="AO14" s="14" t="s">
        <v>1</v>
      </c>
      <c r="AP14" s="14" t="s">
        <v>0</v>
      </c>
      <c r="AQ14" s="14" t="s">
        <v>0</v>
      </c>
      <c r="AR14" s="14" t="s">
        <v>0</v>
      </c>
      <c r="AS14" s="14" t="s">
        <v>0</v>
      </c>
      <c r="AT14" s="14" t="s">
        <v>0</v>
      </c>
      <c r="AU14" s="14" t="s">
        <v>0</v>
      </c>
      <c r="AV14" s="14" t="s">
        <v>0</v>
      </c>
      <c r="AW14" s="14" t="s">
        <v>0</v>
      </c>
    </row>
    <row r="15" spans="1:49" s="14" customFormat="1" x14ac:dyDescent="0.2">
      <c r="A15" s="13">
        <v>-4.3942E-14</v>
      </c>
      <c r="B15" s="13">
        <v>-1.0402999999999999E-17</v>
      </c>
      <c r="C15" s="13">
        <v>-3.5952999999999997E-14</v>
      </c>
      <c r="D15" s="13">
        <v>-1.0402999999999999E-17</v>
      </c>
      <c r="E15" s="14">
        <v>7.5098999999999999E-4</v>
      </c>
      <c r="F15" s="14">
        <v>3.1099000000000001E-3</v>
      </c>
      <c r="G15" s="13">
        <v>6.8686E-7</v>
      </c>
      <c r="H15" s="13">
        <v>1.105E-6</v>
      </c>
      <c r="I15" s="14">
        <v>0</v>
      </c>
      <c r="J15" s="13">
        <v>9.4308E-8</v>
      </c>
      <c r="K15" s="13">
        <v>-2.7048000000000001E-16</v>
      </c>
      <c r="L15" s="14">
        <v>2.6151999999999998E-3</v>
      </c>
      <c r="M15" s="14">
        <v>0</v>
      </c>
      <c r="N15" s="14">
        <v>1</v>
      </c>
      <c r="O15" s="14">
        <v>-0.99914999999999998</v>
      </c>
      <c r="P15" s="14">
        <v>2.1275999999999999E-4</v>
      </c>
      <c r="Q15" s="13">
        <v>-1.4980000000000001E-15</v>
      </c>
      <c r="R15" s="13">
        <v>8.5852000000000004E-5</v>
      </c>
      <c r="S15" s="14">
        <v>0.73553000000000002</v>
      </c>
      <c r="T15" s="14">
        <v>0.27204</v>
      </c>
      <c r="U15" s="14">
        <v>-0.23351</v>
      </c>
      <c r="V15" s="14">
        <v>0</v>
      </c>
      <c r="W15" s="13">
        <v>3.2285E-5</v>
      </c>
      <c r="X15" s="13">
        <v>1.1941E-5</v>
      </c>
      <c r="Y15" s="14">
        <v>3.9611E-2</v>
      </c>
      <c r="Z15" s="14">
        <v>1.4843E-3</v>
      </c>
      <c r="AA15" s="14">
        <v>1.4683999999999999E-2</v>
      </c>
      <c r="AB15" s="14">
        <v>2.4849E-2</v>
      </c>
      <c r="AC15" s="13">
        <v>2.2772999999999999E-7</v>
      </c>
      <c r="AD15" s="13">
        <v>6.0037000000000002E-7</v>
      </c>
      <c r="AE15" s="13">
        <v>2.0702000000000001E-7</v>
      </c>
      <c r="AF15" s="13">
        <v>7.4066999999999994E-5</v>
      </c>
      <c r="AG15" s="14">
        <v>1.0766E-3</v>
      </c>
      <c r="AH15" s="13">
        <v>2.1012999999999999E-7</v>
      </c>
      <c r="AI15" s="13">
        <v>7.4140999999999994E-5</v>
      </c>
      <c r="AJ15" s="14">
        <v>0</v>
      </c>
      <c r="AK15" s="14">
        <v>3.0959999999999999E-4</v>
      </c>
      <c r="AL15" s="13">
        <v>2.1072000000000001E-5</v>
      </c>
      <c r="AM15" s="13">
        <v>-4.2261999999999999E-18</v>
      </c>
      <c r="AN15" s="14">
        <v>0</v>
      </c>
      <c r="AO15" s="14">
        <v>0</v>
      </c>
      <c r="AP15" s="13">
        <v>-1.0653E-14</v>
      </c>
      <c r="AQ15" s="13">
        <v>-9.1547000000000006E-16</v>
      </c>
      <c r="AR15" s="14">
        <v>-0.63134000000000001</v>
      </c>
      <c r="AS15" s="13">
        <v>9.5424E-5</v>
      </c>
      <c r="AT15" s="14">
        <v>3.0982999999999998E-4</v>
      </c>
      <c r="AU15" s="14">
        <v>1.0076000000000001</v>
      </c>
      <c r="AV15" s="14">
        <v>-0.86484000000000005</v>
      </c>
      <c r="AW15" s="14">
        <v>1.0637999999999999E-3</v>
      </c>
    </row>
    <row r="16" spans="1:49" s="14" customFormat="1" x14ac:dyDescent="0.2">
      <c r="A16" s="13">
        <v>-7.2266000000000005E-14</v>
      </c>
      <c r="B16" s="13">
        <v>-1.3807999999999999E-17</v>
      </c>
      <c r="C16" s="13">
        <v>1.2568000000000001E-14</v>
      </c>
      <c r="D16" s="13">
        <v>-1.4728E-16</v>
      </c>
      <c r="E16" s="14">
        <v>0</v>
      </c>
      <c r="F16" s="14">
        <v>-5.1710000000000002E-3</v>
      </c>
      <c r="G16" s="14">
        <v>0</v>
      </c>
      <c r="H16" s="13">
        <v>-1.6885E-6</v>
      </c>
      <c r="I16" s="14">
        <v>0</v>
      </c>
      <c r="J16" s="14">
        <v>0</v>
      </c>
      <c r="K16" s="13">
        <v>-2.2092E-16</v>
      </c>
      <c r="L16" s="14">
        <v>-4.3715000000000004E-3</v>
      </c>
      <c r="M16" s="14">
        <v>0</v>
      </c>
      <c r="N16" s="14">
        <v>0</v>
      </c>
      <c r="O16" s="14">
        <v>-1.0007999999999999</v>
      </c>
      <c r="P16" s="14">
        <v>1</v>
      </c>
      <c r="Q16" s="13">
        <v>-7.4622000000000004E-15</v>
      </c>
      <c r="R16" s="14">
        <v>0</v>
      </c>
      <c r="S16" s="14">
        <v>0</v>
      </c>
      <c r="T16" s="14">
        <v>0</v>
      </c>
      <c r="U16" s="14">
        <v>-0.27010000000000001</v>
      </c>
      <c r="V16" s="14">
        <v>0</v>
      </c>
      <c r="W16" s="13">
        <v>-6.4987999999999995E-5</v>
      </c>
      <c r="X16" s="13">
        <v>-2.4037E-5</v>
      </c>
      <c r="Y16" s="14">
        <v>0.69894000000000001</v>
      </c>
      <c r="Z16" s="14">
        <v>2.6190000000000001E-2</v>
      </c>
      <c r="AA16" s="14">
        <v>0.25867000000000001</v>
      </c>
      <c r="AB16" s="14">
        <v>0.43992999999999999</v>
      </c>
      <c r="AC16" s="13">
        <v>-4.5835000000000002E-7</v>
      </c>
      <c r="AD16" s="13">
        <v>-1.2083999999999999E-6</v>
      </c>
      <c r="AE16" s="13">
        <v>-4.1669000000000001E-7</v>
      </c>
      <c r="AF16" s="14">
        <v>1.3089E-3</v>
      </c>
      <c r="AG16" s="14">
        <v>1.8870999999999999E-2</v>
      </c>
      <c r="AH16" s="13">
        <v>-4.2294E-7</v>
      </c>
      <c r="AI16" s="14">
        <v>1.3079999999999999E-3</v>
      </c>
      <c r="AJ16" s="14">
        <v>0</v>
      </c>
      <c r="AK16" s="14">
        <v>5.4710999999999996E-3</v>
      </c>
      <c r="AL16" s="14">
        <v>5.2627000000000001E-4</v>
      </c>
      <c r="AM16" s="13">
        <v>-8.8215000000000004E-18</v>
      </c>
      <c r="AN16" s="14">
        <v>0</v>
      </c>
      <c r="AO16" s="14">
        <v>0</v>
      </c>
      <c r="AP16" s="13">
        <v>-7.8550000000000004E-14</v>
      </c>
      <c r="AQ16" s="13">
        <v>-2.1601000000000001E-15</v>
      </c>
      <c r="AR16" s="14">
        <v>-0.73028000000000004</v>
      </c>
      <c r="AS16" s="14">
        <v>1.8339000000000001E-3</v>
      </c>
      <c r="AT16" s="14">
        <v>5.4705999999999999E-3</v>
      </c>
      <c r="AU16" s="14">
        <v>0</v>
      </c>
      <c r="AV16" s="14">
        <v>-1.0004</v>
      </c>
      <c r="AW16" s="14">
        <v>0</v>
      </c>
    </row>
    <row r="17" spans="1:124" s="14" customFormat="1" x14ac:dyDescent="0.2">
      <c r="A17" s="13">
        <v>-8.0674999999999995E-14</v>
      </c>
      <c r="B17" s="13">
        <v>-9.0600999999999991E-16</v>
      </c>
      <c r="C17" s="13">
        <v>-1.5328000000000001E-12</v>
      </c>
      <c r="D17" s="13">
        <v>-2.6786000000000002E-15</v>
      </c>
      <c r="E17" s="14">
        <v>-4.4782999999999997E-4</v>
      </c>
      <c r="F17" s="14">
        <v>0</v>
      </c>
      <c r="G17" s="13">
        <v>-1.0230999999999999E-7</v>
      </c>
      <c r="H17" s="13">
        <v>-8.6962999999999999E-7</v>
      </c>
      <c r="I17" s="14">
        <v>0</v>
      </c>
      <c r="J17" s="13">
        <v>-5.1154999999999997E-8</v>
      </c>
      <c r="K17" s="13">
        <v>-2.2689999999999999E-14</v>
      </c>
      <c r="L17" s="14">
        <v>0</v>
      </c>
      <c r="M17" s="14">
        <v>0</v>
      </c>
      <c r="N17" s="14">
        <v>-1.3311E-4</v>
      </c>
      <c r="O17" s="14">
        <v>-3.9931999999999999E-4</v>
      </c>
      <c r="P17" s="14">
        <v>-1.3311E-4</v>
      </c>
      <c r="Q17" s="13">
        <v>-1.3109999999999999E-13</v>
      </c>
      <c r="R17" s="13">
        <v>-9.0759E-14</v>
      </c>
      <c r="S17" s="13">
        <v>-9.6360999999999994E-5</v>
      </c>
      <c r="T17" s="13">
        <v>-3.5639999999999998E-5</v>
      </c>
      <c r="U17" s="14">
        <v>-1.0707E-4</v>
      </c>
      <c r="V17" s="14">
        <v>0</v>
      </c>
      <c r="W17" s="14">
        <v>-1.0004</v>
      </c>
      <c r="X17" s="14">
        <v>1</v>
      </c>
      <c r="Y17" s="14">
        <v>0.93584999999999996</v>
      </c>
      <c r="Z17" s="14">
        <v>3.5068000000000002E-2</v>
      </c>
      <c r="AA17" s="14">
        <v>0.34644000000000003</v>
      </c>
      <c r="AB17" s="14">
        <v>0.58875</v>
      </c>
      <c r="AC17" s="14">
        <v>0</v>
      </c>
      <c r="AD17" s="14">
        <v>0</v>
      </c>
      <c r="AE17" s="14">
        <v>0</v>
      </c>
      <c r="AF17" s="14">
        <v>1.7520999999999999E-3</v>
      </c>
      <c r="AG17" s="14">
        <v>2.3303000000000001E-2</v>
      </c>
      <c r="AH17" s="14">
        <v>0</v>
      </c>
      <c r="AI17" s="14">
        <v>1.7478999999999999E-3</v>
      </c>
      <c r="AJ17" s="14">
        <v>0</v>
      </c>
      <c r="AK17" s="14">
        <v>7.3239999999999998E-3</v>
      </c>
      <c r="AL17" s="14">
        <v>2.6633E-3</v>
      </c>
      <c r="AM17" s="13">
        <v>-2.7574000000000002E-16</v>
      </c>
      <c r="AN17" s="14">
        <v>0</v>
      </c>
      <c r="AO17" s="14">
        <v>0</v>
      </c>
      <c r="AP17" s="13">
        <v>-1.3715E-12</v>
      </c>
      <c r="AQ17" s="13">
        <v>-8.5716999999999997E-14</v>
      </c>
      <c r="AR17" s="14">
        <v>-2.8948999999999999E-4</v>
      </c>
      <c r="AS17" s="14">
        <v>4.4072E-3</v>
      </c>
      <c r="AT17" s="14">
        <v>7.3197000000000002E-3</v>
      </c>
      <c r="AU17" s="14">
        <v>-1.3200000000000001E-4</v>
      </c>
      <c r="AV17" s="14">
        <v>-3.9657000000000001E-4</v>
      </c>
      <c r="AW17" s="14">
        <v>-6.6553000000000001E-4</v>
      </c>
    </row>
    <row r="18" spans="1:124" s="14" customFormat="1" x14ac:dyDescent="0.2">
      <c r="A18" s="13">
        <v>2.8299000000000001E-15</v>
      </c>
      <c r="B18" s="13">
        <v>7.3154000000000004E-19</v>
      </c>
      <c r="C18" s="13">
        <v>8.3232999999999996E-16</v>
      </c>
      <c r="D18" s="13">
        <v>5.8523000000000001E-18</v>
      </c>
      <c r="E18" s="14">
        <v>1.1812E-4</v>
      </c>
      <c r="F18" s="14">
        <v>0</v>
      </c>
      <c r="G18" s="13">
        <v>2.1652000000000001E-7</v>
      </c>
      <c r="H18" s="14">
        <v>0</v>
      </c>
      <c r="I18" s="14">
        <v>0</v>
      </c>
      <c r="J18" s="13">
        <v>1.6712999999999999E-8</v>
      </c>
      <c r="K18" s="13">
        <v>2.9911999999999999E-17</v>
      </c>
      <c r="L18" s="14">
        <v>0</v>
      </c>
      <c r="M18" s="14">
        <v>0</v>
      </c>
      <c r="N18" s="13">
        <v>8.5245000000000001E-5</v>
      </c>
      <c r="O18" s="14">
        <v>0</v>
      </c>
      <c r="P18" s="13">
        <v>3.4607000000000003E-5</v>
      </c>
      <c r="Q18" s="13">
        <v>4.1617000000000003E-17</v>
      </c>
      <c r="R18" s="13">
        <v>3.1498000000000002E-5</v>
      </c>
      <c r="S18" s="13">
        <v>6.2620999999999996E-5</v>
      </c>
      <c r="T18" s="13">
        <v>2.3161000000000001E-5</v>
      </c>
      <c r="U18" s="14">
        <v>0</v>
      </c>
      <c r="V18" s="14">
        <v>0</v>
      </c>
      <c r="W18" s="14">
        <v>0</v>
      </c>
      <c r="X18" s="14">
        <v>0</v>
      </c>
      <c r="Y18" s="14">
        <v>1</v>
      </c>
      <c r="Z18" s="14">
        <v>-0.99990000000000001</v>
      </c>
      <c r="AA18" s="14">
        <v>0.41421000000000002</v>
      </c>
      <c r="AB18" s="14">
        <v>0.70613999999999999</v>
      </c>
      <c r="AC18" s="14">
        <v>0</v>
      </c>
      <c r="AD18" s="14">
        <v>0</v>
      </c>
      <c r="AE18" s="14">
        <v>0</v>
      </c>
      <c r="AF18" s="14">
        <v>-4.9988999999999999E-2</v>
      </c>
      <c r="AG18" s="14">
        <v>-0.69557999999999998</v>
      </c>
      <c r="AH18" s="14">
        <v>0</v>
      </c>
      <c r="AI18" s="14">
        <v>-4.9984000000000001E-2</v>
      </c>
      <c r="AJ18" s="14">
        <v>0</v>
      </c>
      <c r="AK18" s="14">
        <v>-0.20895</v>
      </c>
      <c r="AL18" s="14">
        <v>-4.5258E-2</v>
      </c>
      <c r="AM18" s="13">
        <v>-6.0962000000000005E-20</v>
      </c>
      <c r="AN18" s="14">
        <v>0</v>
      </c>
      <c r="AO18" s="14">
        <v>0</v>
      </c>
      <c r="AP18" s="13">
        <v>1.6647E-15</v>
      </c>
      <c r="AQ18" s="13">
        <v>2.0808E-16</v>
      </c>
      <c r="AR18" s="14">
        <v>0</v>
      </c>
      <c r="AS18" s="14">
        <v>-9.5241999999999993E-2</v>
      </c>
      <c r="AT18" s="14">
        <v>-0.20895</v>
      </c>
      <c r="AU18" s="13">
        <v>8.5782E-5</v>
      </c>
      <c r="AV18" s="14">
        <v>0</v>
      </c>
      <c r="AW18" s="14">
        <v>1.7302999999999999E-4</v>
      </c>
    </row>
    <row r="22" spans="1:124" x14ac:dyDescent="0.2">
      <c r="A22" s="12" t="s">
        <v>53</v>
      </c>
    </row>
    <row r="23" spans="1:124" s="14" customFormat="1" x14ac:dyDescent="0.2">
      <c r="A23" s="14">
        <v>-0.35436000000000001</v>
      </c>
      <c r="B23" s="14">
        <v>2.6785E-14</v>
      </c>
      <c r="C23" s="14">
        <v>1.8749999999999999E-14</v>
      </c>
      <c r="D23" s="14">
        <v>3.8713E-17</v>
      </c>
      <c r="E23" s="14">
        <v>0.99992000000000003</v>
      </c>
      <c r="F23" s="14">
        <v>0.48005999999999999</v>
      </c>
      <c r="G23" s="14">
        <v>0.32146000000000002</v>
      </c>
      <c r="H23" s="14">
        <v>0</v>
      </c>
      <c r="I23" s="14">
        <v>0</v>
      </c>
      <c r="J23" s="14">
        <v>-0.20754</v>
      </c>
      <c r="K23" s="14">
        <v>-0.35286000000000001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0.35436000000000001</v>
      </c>
      <c r="T23" s="14">
        <v>0.23641999999999999</v>
      </c>
      <c r="U23" s="14">
        <v>-4.3888E-3</v>
      </c>
      <c r="V23" s="14">
        <v>-358.79</v>
      </c>
      <c r="W23" s="14">
        <v>1.8651E-11</v>
      </c>
      <c r="X23" s="14">
        <v>4.6627999999999999E-12</v>
      </c>
      <c r="Y23" s="14">
        <v>7.2321000000000001E-15</v>
      </c>
      <c r="Z23" s="14">
        <v>154.85</v>
      </c>
      <c r="AA23" s="14">
        <v>270.72000000000003</v>
      </c>
      <c r="AB23" s="14">
        <v>130.62</v>
      </c>
      <c r="AC23" s="14">
        <v>0</v>
      </c>
      <c r="AD23" s="14">
        <v>0</v>
      </c>
      <c r="AE23" s="14">
        <v>-12.983000000000001</v>
      </c>
      <c r="AF23" s="14">
        <v>-2.6463999999999999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-119.6</v>
      </c>
      <c r="AR23" s="14">
        <v>8.3656000000000006E-12</v>
      </c>
      <c r="AS23" s="14">
        <v>1.7828E-12</v>
      </c>
      <c r="AT23" s="14">
        <v>0</v>
      </c>
      <c r="AU23" s="14">
        <v>51.616999999999997</v>
      </c>
      <c r="AV23" s="14">
        <v>76.125</v>
      </c>
      <c r="AW23" s="14">
        <v>38.228999999999999</v>
      </c>
      <c r="AX23" s="14">
        <v>0</v>
      </c>
      <c r="AY23" s="14">
        <v>0</v>
      </c>
      <c r="AZ23" s="14">
        <v>-5.6824000000000003</v>
      </c>
      <c r="BA23" s="14">
        <v>-7.9393000000000002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1.2424999999999999E-18</v>
      </c>
      <c r="BI23" s="14">
        <v>8.3376999999999996E-19</v>
      </c>
      <c r="BJ23" s="14">
        <v>5.5585000000000001E-19</v>
      </c>
      <c r="BK23" s="14">
        <v>5.5585000000000001E-19</v>
      </c>
      <c r="BL23" s="14">
        <v>3.9849E-20</v>
      </c>
      <c r="BM23" s="14">
        <v>0</v>
      </c>
      <c r="BN23" s="14">
        <v>431.64</v>
      </c>
      <c r="BO23" s="14">
        <v>191.5</v>
      </c>
      <c r="BP23" s="14">
        <v>0</v>
      </c>
      <c r="BQ23" s="14">
        <v>0</v>
      </c>
      <c r="BR23" s="14">
        <v>-9.2101000000000006</v>
      </c>
      <c r="BS23" s="14">
        <v>3.2697E-18</v>
      </c>
      <c r="BT23" s="14">
        <v>2.3542000000000002E-18</v>
      </c>
      <c r="BU23" s="14">
        <v>1.6757000000000001E-19</v>
      </c>
      <c r="BV23" s="14">
        <v>0</v>
      </c>
      <c r="BW23" s="14">
        <v>-3.3383000000000002E-8</v>
      </c>
      <c r="BX23" s="14">
        <v>5.1375000000000002E-8</v>
      </c>
      <c r="BY23" s="14">
        <v>0</v>
      </c>
      <c r="BZ23" s="14">
        <v>6.1735000000000001E-7</v>
      </c>
      <c r="CA23" s="14">
        <v>6.1735000000000001E-7</v>
      </c>
      <c r="CB23" s="14">
        <v>1.3896E-19</v>
      </c>
      <c r="CC23" s="14">
        <v>8.4297000000000005E-21</v>
      </c>
      <c r="CD23" s="14">
        <v>0</v>
      </c>
      <c r="CE23" s="14">
        <v>0</v>
      </c>
      <c r="CF23" s="14">
        <v>0</v>
      </c>
      <c r="CG23" s="14">
        <v>1.3733E-18</v>
      </c>
      <c r="CH23" s="14">
        <v>1.3733E-18</v>
      </c>
      <c r="CI23" s="14">
        <v>1.7002E-18</v>
      </c>
      <c r="CJ23" s="14">
        <v>-0.94438</v>
      </c>
      <c r="CK23" s="14">
        <v>3.9642000000000002E-14</v>
      </c>
      <c r="CL23" s="14">
        <v>4.7710999999999998E-16</v>
      </c>
      <c r="CM23" s="14">
        <v>4.8376000000000002E-2</v>
      </c>
      <c r="CN23" s="14">
        <v>0.22372</v>
      </c>
      <c r="CO23" s="14">
        <v>0.14981</v>
      </c>
      <c r="CP23" s="14">
        <v>0</v>
      </c>
      <c r="CQ23" s="14">
        <v>0</v>
      </c>
      <c r="CR23" s="14">
        <v>-0.28849000000000002</v>
      </c>
      <c r="CS23" s="14">
        <v>-1.7642999999999999E-3</v>
      </c>
      <c r="CT23" s="14">
        <v>-1.2701E-2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-2.8349E-3</v>
      </c>
      <c r="DB23" s="14">
        <v>1.5066999999999999E-16</v>
      </c>
      <c r="DC23" s="14">
        <v>5.4408000000000002E-17</v>
      </c>
      <c r="DD23" s="14">
        <v>5.7546999999999999E-18</v>
      </c>
      <c r="DE23" s="14">
        <v>1.6999000000000001E-3</v>
      </c>
      <c r="DF23" s="14">
        <v>1.0631E-3</v>
      </c>
      <c r="DG23" s="14">
        <v>7.0925000000000003E-4</v>
      </c>
      <c r="DH23" s="14">
        <v>0</v>
      </c>
      <c r="DI23" s="14">
        <v>0</v>
      </c>
      <c r="DJ23" s="14">
        <v>-2.0754000000000002E-5</v>
      </c>
      <c r="DK23" s="14">
        <v>-3.5286000000000001E-5</v>
      </c>
      <c r="DL23" s="14">
        <v>0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152.35</v>
      </c>
      <c r="DS23" s="14">
        <v>540.55999999999995</v>
      </c>
      <c r="DT23" s="14">
        <v>1.2585999999999999E-6</v>
      </c>
    </row>
    <row r="24" spans="1:124" s="14" customFormat="1" x14ac:dyDescent="0.2">
      <c r="A24" s="14">
        <v>0.38329999999999997</v>
      </c>
      <c r="B24" s="14">
        <v>1.6972999999999999E-14</v>
      </c>
      <c r="C24" s="14">
        <v>2.4045E-14</v>
      </c>
      <c r="D24" s="14">
        <v>3.0388000000000002E-17</v>
      </c>
      <c r="E24" s="14">
        <v>8.3151000000000004E-4</v>
      </c>
      <c r="F24" s="14">
        <v>-0.52515000000000001</v>
      </c>
      <c r="G24" s="14">
        <v>-0.27382000000000001</v>
      </c>
      <c r="H24" s="14">
        <v>0</v>
      </c>
      <c r="I24" s="14">
        <v>1.6575E-17</v>
      </c>
      <c r="J24" s="14">
        <v>-0.14798</v>
      </c>
      <c r="K24" s="14">
        <v>-0.25175999999999998</v>
      </c>
      <c r="L24" s="14">
        <v>1.9155999999999999E-4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-0.38329999999999997</v>
      </c>
      <c r="T24" s="14">
        <v>-0.19986000000000001</v>
      </c>
      <c r="U24" s="14">
        <v>-3.1305999999999999E-3</v>
      </c>
      <c r="V24" s="14">
        <v>388.09</v>
      </c>
      <c r="W24" s="14">
        <v>0</v>
      </c>
      <c r="X24" s="14">
        <v>-5.4314000000000005E-13</v>
      </c>
      <c r="Y24" s="14">
        <v>-9.1936999999999995E-15</v>
      </c>
      <c r="Z24" s="14">
        <v>0.12769</v>
      </c>
      <c r="AA24" s="14">
        <v>-296.22000000000003</v>
      </c>
      <c r="AB24" s="14">
        <v>-111.29</v>
      </c>
      <c r="AC24" s="14">
        <v>0</v>
      </c>
      <c r="AD24" s="14">
        <v>-3.3945999999999997E-14</v>
      </c>
      <c r="AE24" s="14">
        <v>-9.2570999999999994</v>
      </c>
      <c r="AF24" s="14">
        <v>-1.8882000000000001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129.36000000000001</v>
      </c>
      <c r="AR24" s="14">
        <v>-5.7935000000000003E-12</v>
      </c>
      <c r="AS24" s="14">
        <v>-2.2630999999999999E-12</v>
      </c>
      <c r="AT24" s="14">
        <v>0</v>
      </c>
      <c r="AU24" s="14">
        <v>4.2563999999999998E-2</v>
      </c>
      <c r="AV24" s="14">
        <v>-83.296000000000006</v>
      </c>
      <c r="AW24" s="14">
        <v>-32.573</v>
      </c>
      <c r="AX24" s="14">
        <v>0</v>
      </c>
      <c r="AY24" s="14">
        <v>-8.4864999999999994E-15</v>
      </c>
      <c r="AZ24" s="14">
        <v>-4.0515999999999996</v>
      </c>
      <c r="BA24" s="14">
        <v>-5.6646000000000001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-8.6329000000000003E-19</v>
      </c>
      <c r="BI24" s="14">
        <v>-1.4243999999999999E-18</v>
      </c>
      <c r="BJ24" s="14">
        <v>-3.0215000000000002E-19</v>
      </c>
      <c r="BK24" s="14">
        <v>-1.2949000000000001E-19</v>
      </c>
      <c r="BL24" s="14">
        <v>-8.0933999999999999E-21</v>
      </c>
      <c r="BM24" s="14">
        <v>0</v>
      </c>
      <c r="BN24" s="14">
        <v>-466.89</v>
      </c>
      <c r="BO24" s="14">
        <v>-161.88</v>
      </c>
      <c r="BP24" s="14">
        <v>0</v>
      </c>
      <c r="BQ24" s="14">
        <v>3.3945999999999997E-14</v>
      </c>
      <c r="BR24" s="14">
        <v>-6.5669000000000004</v>
      </c>
      <c r="BS24" s="14">
        <v>6.9064000000000003E-19</v>
      </c>
      <c r="BT24" s="14">
        <v>-6.0430999999999996E-19</v>
      </c>
      <c r="BU24" s="14">
        <v>2.2660999999999999E-19</v>
      </c>
      <c r="BV24" s="14">
        <v>0</v>
      </c>
      <c r="BW24" s="14">
        <v>0</v>
      </c>
      <c r="BX24" s="14">
        <v>-7.4697999999999998E-7</v>
      </c>
      <c r="BY24" s="14">
        <v>-4.0333E-7</v>
      </c>
      <c r="BZ24" s="14">
        <v>0</v>
      </c>
      <c r="CA24" s="14">
        <v>0</v>
      </c>
      <c r="CB24" s="14">
        <v>-4.3165000000000002E-20</v>
      </c>
      <c r="CC24" s="14">
        <v>-2.0233000000000002E-21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-7.9422999999999997E-18</v>
      </c>
      <c r="CJ24" s="14">
        <v>1.0215000000000001</v>
      </c>
      <c r="CK24" s="14">
        <v>2.8287999999999999E-14</v>
      </c>
      <c r="CL24" s="14">
        <v>-3.5360999999999999E-16</v>
      </c>
      <c r="CM24" s="14">
        <v>4.0228000000000002E-5</v>
      </c>
      <c r="CN24" s="14">
        <v>-0.24474000000000001</v>
      </c>
      <c r="CO24" s="14">
        <v>-0.12761</v>
      </c>
      <c r="CP24" s="14">
        <v>0</v>
      </c>
      <c r="CQ24" s="14">
        <v>-1.6575E-17</v>
      </c>
      <c r="CR24" s="14">
        <v>-0.20569000000000001</v>
      </c>
      <c r="CS24" s="14">
        <v>-1.2588E-3</v>
      </c>
      <c r="CT24" s="14">
        <v>-9.0598999999999992E-3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3.0663999999999999E-3</v>
      </c>
      <c r="DB24" s="14">
        <v>0</v>
      </c>
      <c r="DC24" s="14">
        <v>2.7625000000000001E-18</v>
      </c>
      <c r="DD24" s="14">
        <v>-3.1078999999999998E-18</v>
      </c>
      <c r="DE24" s="14">
        <v>1.4135999999999999E-6</v>
      </c>
      <c r="DF24" s="14">
        <v>-1.1498999999999999E-3</v>
      </c>
      <c r="DG24" s="14">
        <v>-5.9957000000000001E-4</v>
      </c>
      <c r="DH24" s="14">
        <v>0</v>
      </c>
      <c r="DI24" s="14">
        <v>-1.8345E-19</v>
      </c>
      <c r="DJ24" s="14">
        <v>-1.4798E-5</v>
      </c>
      <c r="DK24" s="14">
        <v>-2.5176000000000001E-5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-125.54</v>
      </c>
      <c r="DS24" s="14">
        <v>-418.53</v>
      </c>
      <c r="DT24" s="14">
        <v>-1.1507000000000001E-6</v>
      </c>
    </row>
    <row r="25" spans="1:124" s="14" customFormat="1" x14ac:dyDescent="0.2">
      <c r="A25" s="14">
        <v>0</v>
      </c>
      <c r="B25" s="14">
        <v>-2.3703999999999999E-10</v>
      </c>
      <c r="C25" s="14">
        <v>-1.7032999999999999E-10</v>
      </c>
      <c r="D25" s="14">
        <v>-2.8029000000000001E-13</v>
      </c>
      <c r="E25" s="14">
        <v>0</v>
      </c>
      <c r="F25" s="14">
        <v>0</v>
      </c>
      <c r="G25" s="14">
        <v>0</v>
      </c>
      <c r="H25" s="14">
        <v>0</v>
      </c>
      <c r="I25" s="14">
        <v>-5.9077000000000002E-13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-9.1281999999999996E-8</v>
      </c>
      <c r="X25" s="14">
        <v>-2.7786999999999999E-8</v>
      </c>
      <c r="Y25" s="14">
        <v>-4.1733000000000001E-11</v>
      </c>
      <c r="Z25" s="14">
        <v>0</v>
      </c>
      <c r="AA25" s="14">
        <v>0</v>
      </c>
      <c r="AB25" s="14">
        <v>0</v>
      </c>
      <c r="AC25" s="14">
        <v>0</v>
      </c>
      <c r="AD25" s="14">
        <v>-1.1413E-10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-5.2369999999999998E-8</v>
      </c>
      <c r="AS25" s="14">
        <v>-8.7727000000000005E-9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-1.4032000000000001E-10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-8.9370999999999992E-15</v>
      </c>
      <c r="BI25" s="14">
        <v>-2.9383E-15</v>
      </c>
      <c r="BJ25" s="14">
        <v>-4.2688999999999996E-15</v>
      </c>
      <c r="BK25" s="14">
        <v>-2.7954E-15</v>
      </c>
      <c r="BL25" s="14">
        <v>-1.7706000000000001E-16</v>
      </c>
      <c r="BM25" s="14">
        <v>0</v>
      </c>
      <c r="BN25" s="14">
        <v>0</v>
      </c>
      <c r="BO25" s="14">
        <v>0</v>
      </c>
      <c r="BP25" s="14">
        <v>0</v>
      </c>
      <c r="BQ25" s="14">
        <v>-5.6683E-10</v>
      </c>
      <c r="BR25" s="14">
        <v>0</v>
      </c>
      <c r="BS25" s="14">
        <v>-2.4959999999999999E-14</v>
      </c>
      <c r="BT25" s="14">
        <v>-1.3295E-14</v>
      </c>
      <c r="BU25" s="14">
        <v>-1.2424E-15</v>
      </c>
      <c r="BV25" s="14">
        <v>0</v>
      </c>
      <c r="BW25" s="14">
        <v>1.7336000000000001E-5</v>
      </c>
      <c r="BX25" s="14">
        <v>5.7603999999999999E-5</v>
      </c>
      <c r="BY25" s="14">
        <v>3.2335000000000001E-5</v>
      </c>
      <c r="BZ25" s="14">
        <v>-4.3257000000000001E-15</v>
      </c>
      <c r="CA25" s="14">
        <v>-4.3257000000000001E-15</v>
      </c>
      <c r="CB25" s="14">
        <v>-2.2352999999999999E-15</v>
      </c>
      <c r="CC25" s="14">
        <v>-6.7580000000000006E-17</v>
      </c>
      <c r="CD25" s="14">
        <v>0</v>
      </c>
      <c r="CE25" s="14">
        <v>0</v>
      </c>
      <c r="CF25" s="14">
        <v>0</v>
      </c>
      <c r="CG25" s="14">
        <v>-1.4894999999999999E-14</v>
      </c>
      <c r="CH25" s="14">
        <v>-1.4894999999999999E-14</v>
      </c>
      <c r="CI25" s="14">
        <v>-3.5288999999999997E-14</v>
      </c>
      <c r="CJ25" s="14">
        <v>0</v>
      </c>
      <c r="CK25" s="14">
        <v>-1.6307000000000001E-10</v>
      </c>
      <c r="CL25" s="14">
        <v>-2.7893999999999998E-12</v>
      </c>
      <c r="CM25" s="14">
        <v>0</v>
      </c>
      <c r="CN25" s="14">
        <v>0</v>
      </c>
      <c r="CO25" s="14">
        <v>0</v>
      </c>
      <c r="CP25" s="14">
        <v>0</v>
      </c>
      <c r="CQ25" s="14">
        <v>-1.5533000000000001E-13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-7.2091E-13</v>
      </c>
      <c r="DC25" s="14">
        <v>-1.7514E-13</v>
      </c>
      <c r="DD25" s="14">
        <v>-2.1035999999999999E-14</v>
      </c>
      <c r="DE25" s="14">
        <v>0</v>
      </c>
      <c r="DF25" s="14">
        <v>0</v>
      </c>
      <c r="DG25" s="14">
        <v>0</v>
      </c>
      <c r="DH25" s="14">
        <v>0</v>
      </c>
      <c r="DI25" s="14">
        <v>-7.6729999999999996E-16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1.0728E-4</v>
      </c>
    </row>
    <row r="26" spans="1:124" s="14" customFormat="1" x14ac:dyDescent="0.2">
      <c r="A26" s="14">
        <v>0.99895</v>
      </c>
      <c r="B26" s="14">
        <v>1.3209999999999999E-13</v>
      </c>
      <c r="C26" s="14">
        <v>1.1743000000000001E-13</v>
      </c>
      <c r="D26" s="14">
        <v>2.1022999999999999E-16</v>
      </c>
      <c r="E26" s="14">
        <v>0</v>
      </c>
      <c r="F26" s="14">
        <v>0</v>
      </c>
      <c r="G26" s="14">
        <v>0</v>
      </c>
      <c r="H26" s="14">
        <v>0</v>
      </c>
      <c r="I26" s="14">
        <v>-3.4050999999999998E-6</v>
      </c>
      <c r="J26" s="14">
        <v>0.35704000000000002</v>
      </c>
      <c r="K26" s="14">
        <v>0.60741999999999996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-0.99895</v>
      </c>
      <c r="T26" s="14">
        <v>0</v>
      </c>
      <c r="U26" s="14">
        <v>7.5532000000000004E-3</v>
      </c>
      <c r="V26" s="14">
        <v>1011.4</v>
      </c>
      <c r="W26" s="14">
        <v>5.5112000000000002E-11</v>
      </c>
      <c r="X26" s="14">
        <v>4.0081000000000001E-11</v>
      </c>
      <c r="Y26" s="14">
        <v>7.3390999999999997E-15</v>
      </c>
      <c r="Z26" s="14">
        <v>0</v>
      </c>
      <c r="AA26" s="14">
        <v>0</v>
      </c>
      <c r="AB26" s="14">
        <v>0</v>
      </c>
      <c r="AC26" s="14">
        <v>0</v>
      </c>
      <c r="AD26" s="14">
        <v>-1.3579E-3</v>
      </c>
      <c r="AE26" s="14">
        <v>22.335000000000001</v>
      </c>
      <c r="AF26" s="14">
        <v>4.5556000000000001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337.15</v>
      </c>
      <c r="AR26" s="14">
        <v>6.0121999999999999E-11</v>
      </c>
      <c r="AS26" s="14">
        <v>9.7072000000000005E-12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-5.1676000000000001E-4</v>
      </c>
      <c r="AZ26" s="14">
        <v>9.7754999999999992</v>
      </c>
      <c r="BA26" s="14">
        <v>13.667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7.1670999999999994E-18</v>
      </c>
      <c r="BI26" s="14">
        <v>4.6286999999999999E-18</v>
      </c>
      <c r="BJ26" s="14">
        <v>3.7329000000000004E-18</v>
      </c>
      <c r="BK26" s="14">
        <v>3.8822E-18</v>
      </c>
      <c r="BL26" s="14">
        <v>2.1463999999999999E-19</v>
      </c>
      <c r="BM26" s="14">
        <v>0</v>
      </c>
      <c r="BN26" s="14">
        <v>-1216.8</v>
      </c>
      <c r="BO26" s="14">
        <v>0</v>
      </c>
      <c r="BP26" s="14">
        <v>0</v>
      </c>
      <c r="BQ26" s="14">
        <v>-2.1689999999999999E-3</v>
      </c>
      <c r="BR26" s="14">
        <v>15.843999999999999</v>
      </c>
      <c r="BS26" s="14">
        <v>1.0153E-17</v>
      </c>
      <c r="BT26" s="14">
        <v>2.3890000000000002E-18</v>
      </c>
      <c r="BU26" s="14">
        <v>7.4657000000000005E-19</v>
      </c>
      <c r="BV26" s="14">
        <v>0</v>
      </c>
      <c r="BW26" s="14">
        <v>0</v>
      </c>
      <c r="BX26" s="14">
        <v>0</v>
      </c>
      <c r="BY26" s="14">
        <v>2.1506E-9</v>
      </c>
      <c r="BZ26" s="14">
        <v>0</v>
      </c>
      <c r="CA26" s="14">
        <v>0</v>
      </c>
      <c r="CB26" s="14">
        <v>1.6424999999999999E-18</v>
      </c>
      <c r="CC26" s="14">
        <v>2.3330000000000001E-20</v>
      </c>
      <c r="CD26" s="14">
        <v>0</v>
      </c>
      <c r="CE26" s="14">
        <v>0</v>
      </c>
      <c r="CF26" s="14">
        <v>0</v>
      </c>
      <c r="CG26" s="14">
        <v>1.1945000000000001E-17</v>
      </c>
      <c r="CH26" s="14">
        <v>1.1945000000000001E-17</v>
      </c>
      <c r="CI26" s="14">
        <v>9.5560999999999996E-18</v>
      </c>
      <c r="CJ26" s="14">
        <v>2.6621999999999999</v>
      </c>
      <c r="CK26" s="14">
        <v>1.37E-13</v>
      </c>
      <c r="CL26" s="14">
        <v>2.2934999999999999E-15</v>
      </c>
      <c r="CM26" s="14">
        <v>0</v>
      </c>
      <c r="CN26" s="14">
        <v>0</v>
      </c>
      <c r="CO26" s="14">
        <v>0</v>
      </c>
      <c r="CP26" s="14">
        <v>0</v>
      </c>
      <c r="CQ26" s="14">
        <v>-9.8921000000000005E-7</v>
      </c>
      <c r="CR26" s="14">
        <v>0.49628</v>
      </c>
      <c r="CS26" s="14">
        <v>3.0371E-3</v>
      </c>
      <c r="CT26" s="14">
        <v>2.1859E-2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7.9915999999999997E-3</v>
      </c>
      <c r="DB26" s="14">
        <v>9.5560999999999996E-16</v>
      </c>
      <c r="DC26" s="14">
        <v>1.529E-16</v>
      </c>
      <c r="DD26" s="14">
        <v>1.0750999999999999E-17</v>
      </c>
      <c r="DE26" s="14">
        <v>0</v>
      </c>
      <c r="DF26" s="14">
        <v>-2.9968999999999998E-3</v>
      </c>
      <c r="DG26" s="14">
        <v>0</v>
      </c>
      <c r="DH26" s="14">
        <v>0</v>
      </c>
      <c r="DI26" s="14">
        <v>-4.4671999999999996E-9</v>
      </c>
      <c r="DJ26" s="14">
        <v>3.5704000000000002E-5</v>
      </c>
      <c r="DK26" s="14">
        <v>6.0742000000000002E-5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23.747</v>
      </c>
      <c r="DS26" s="14">
        <v>27.922999999999998</v>
      </c>
      <c r="DT26" s="14">
        <v>6.3836000000000002E-9</v>
      </c>
    </row>
    <row r="27" spans="1:124" s="14" customFormat="1" x14ac:dyDescent="0.2">
      <c r="A27" s="14">
        <v>0</v>
      </c>
      <c r="B27" s="14">
        <v>-2.8201999999999999E-14</v>
      </c>
      <c r="C27" s="14">
        <v>-1.1281E-13</v>
      </c>
      <c r="D27" s="14">
        <v>8.2623999999999994E-17</v>
      </c>
      <c r="E27" s="14">
        <v>0</v>
      </c>
      <c r="F27" s="14">
        <v>0</v>
      </c>
      <c r="G27" s="14">
        <v>0</v>
      </c>
      <c r="H27" s="14">
        <v>0</v>
      </c>
      <c r="I27" s="14">
        <v>-8.0448999999999998E-6</v>
      </c>
      <c r="J27" s="14">
        <v>0.35692000000000002</v>
      </c>
      <c r="K27" s="14">
        <v>0.60721000000000003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-0.99960000000000004</v>
      </c>
      <c r="U27" s="14">
        <v>7.5506000000000002E-3</v>
      </c>
      <c r="V27" s="14">
        <v>0</v>
      </c>
      <c r="W27" s="14">
        <v>-3.6099000000000001E-11</v>
      </c>
      <c r="X27" s="14">
        <v>-1.3536999999999999E-11</v>
      </c>
      <c r="Y27" s="14">
        <v>-5.2879000000000001E-14</v>
      </c>
      <c r="Z27" s="14">
        <v>0</v>
      </c>
      <c r="AA27" s="14">
        <v>0</v>
      </c>
      <c r="AB27" s="14">
        <v>0</v>
      </c>
      <c r="AC27" s="14">
        <v>0</v>
      </c>
      <c r="AD27" s="14">
        <v>-3.2081000000000002E-3</v>
      </c>
      <c r="AE27" s="14">
        <v>22.327999999999999</v>
      </c>
      <c r="AF27" s="14">
        <v>4.5541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1.4440000000000001E-11</v>
      </c>
      <c r="AS27" s="14">
        <v>3.6099000000000002E-12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-1.2209E-3</v>
      </c>
      <c r="AZ27" s="14">
        <v>9.7722999999999995</v>
      </c>
      <c r="BA27" s="14">
        <v>13.662000000000001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-4.7336999999999997E-18</v>
      </c>
      <c r="BI27" s="14">
        <v>1.9365000000000001E-18</v>
      </c>
      <c r="BJ27" s="14">
        <v>-8.6066999999999998E-19</v>
      </c>
      <c r="BK27" s="14">
        <v>-2.5819999999999998E-18</v>
      </c>
      <c r="BL27" s="14">
        <v>5.3791999999999998E-20</v>
      </c>
      <c r="BM27" s="14">
        <v>0</v>
      </c>
      <c r="BN27" s="14">
        <v>0</v>
      </c>
      <c r="BO27" s="14">
        <v>-809.68</v>
      </c>
      <c r="BP27" s="14">
        <v>0</v>
      </c>
      <c r="BQ27" s="14">
        <v>-5.1246E-3</v>
      </c>
      <c r="BR27" s="14">
        <v>15.839</v>
      </c>
      <c r="BS27" s="14">
        <v>9.4673999999999994E-18</v>
      </c>
      <c r="BT27" s="14">
        <v>8.6067000000000006E-18</v>
      </c>
      <c r="BU27" s="14">
        <v>1.6138E-19</v>
      </c>
      <c r="BV27" s="14">
        <v>0</v>
      </c>
      <c r="BW27" s="14">
        <v>0</v>
      </c>
      <c r="BX27" s="14">
        <v>0</v>
      </c>
      <c r="BY27" s="14">
        <v>0</v>
      </c>
      <c r="BZ27" s="14">
        <v>-4.5941000000000001E-9</v>
      </c>
      <c r="CA27" s="14">
        <v>-4.5941000000000001E-9</v>
      </c>
      <c r="CB27" s="14">
        <v>-1.0758E-19</v>
      </c>
      <c r="CC27" s="14">
        <v>-1.3448E-20</v>
      </c>
      <c r="CD27" s="14">
        <v>0</v>
      </c>
      <c r="CE27" s="14">
        <v>0</v>
      </c>
      <c r="CF27" s="14">
        <v>0</v>
      </c>
      <c r="CG27" s="14">
        <v>-6.8852999999999999E-18</v>
      </c>
      <c r="CH27" s="14">
        <v>-6.8852999999999999E-18</v>
      </c>
      <c r="CI27" s="14">
        <v>3.4427000000000002E-18</v>
      </c>
      <c r="CJ27" s="14">
        <v>0</v>
      </c>
      <c r="CK27" s="14">
        <v>0</v>
      </c>
      <c r="CL27" s="14">
        <v>-2.2033000000000001E-15</v>
      </c>
      <c r="CM27" s="14">
        <v>0</v>
      </c>
      <c r="CN27" s="14">
        <v>0</v>
      </c>
      <c r="CO27" s="14">
        <v>0</v>
      </c>
      <c r="CP27" s="14">
        <v>0</v>
      </c>
      <c r="CQ27" s="14">
        <v>-2.3371E-6</v>
      </c>
      <c r="CR27" s="14">
        <v>0.49612000000000001</v>
      </c>
      <c r="CS27" s="14">
        <v>3.0360999999999999E-3</v>
      </c>
      <c r="CT27" s="14">
        <v>2.1850999999999999E-2</v>
      </c>
      <c r="CU27" s="14">
        <v>0</v>
      </c>
      <c r="CV27" s="14">
        <v>0</v>
      </c>
      <c r="CW27" s="14">
        <v>0</v>
      </c>
      <c r="CX27" s="14">
        <v>0</v>
      </c>
      <c r="CY27" s="14">
        <v>0</v>
      </c>
      <c r="CZ27" s="14">
        <v>0</v>
      </c>
      <c r="DA27" s="14">
        <v>0</v>
      </c>
      <c r="DB27" s="14">
        <v>-7.7115999999999999E-16</v>
      </c>
      <c r="DC27" s="14">
        <v>-4.4066E-16</v>
      </c>
      <c r="DD27" s="14">
        <v>3.4427000000000002E-18</v>
      </c>
      <c r="DE27" s="14">
        <v>0</v>
      </c>
      <c r="DF27" s="14">
        <v>0</v>
      </c>
      <c r="DG27" s="14">
        <v>-2.9987999999999998E-3</v>
      </c>
      <c r="DH27" s="14">
        <v>0</v>
      </c>
      <c r="DI27" s="14">
        <v>-1.0554E-8</v>
      </c>
      <c r="DJ27" s="14">
        <v>3.5692000000000003E-5</v>
      </c>
      <c r="DK27" s="14">
        <v>6.0720999999999997E-5</v>
      </c>
      <c r="DL27" s="14">
        <v>0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23.673999999999999</v>
      </c>
      <c r="DS27" s="14">
        <v>27.701000000000001</v>
      </c>
      <c r="DT27" s="14">
        <v>0</v>
      </c>
    </row>
    <row r="28" spans="1:124" s="14" customFormat="1" x14ac:dyDescent="0.2">
      <c r="A28" s="14" t="s">
        <v>0</v>
      </c>
      <c r="B28" s="14" t="s">
        <v>0</v>
      </c>
      <c r="C28" s="14" t="s">
        <v>0</v>
      </c>
      <c r="D28" s="14" t="s">
        <v>0</v>
      </c>
      <c r="E28" s="14" t="s">
        <v>0</v>
      </c>
      <c r="F28" s="14" t="s">
        <v>0</v>
      </c>
      <c r="G28" s="14" t="s">
        <v>0</v>
      </c>
      <c r="H28" s="14" t="s">
        <v>1</v>
      </c>
      <c r="I28" s="14" t="s">
        <v>0</v>
      </c>
      <c r="J28" s="14" t="s">
        <v>0</v>
      </c>
      <c r="K28" s="14" t="s">
        <v>0</v>
      </c>
      <c r="L28" s="14" t="s">
        <v>0</v>
      </c>
      <c r="M28" s="14" t="s">
        <v>1</v>
      </c>
      <c r="N28" s="14" t="s">
        <v>1</v>
      </c>
      <c r="O28" s="14" t="s">
        <v>1</v>
      </c>
      <c r="P28" s="14" t="s">
        <v>1</v>
      </c>
      <c r="Q28" s="14" t="s">
        <v>1</v>
      </c>
      <c r="R28" s="14" t="s">
        <v>1</v>
      </c>
      <c r="S28" s="14" t="s">
        <v>0</v>
      </c>
      <c r="T28" s="14" t="s">
        <v>0</v>
      </c>
      <c r="U28" s="14" t="s">
        <v>0</v>
      </c>
      <c r="V28" s="14" t="s">
        <v>0</v>
      </c>
      <c r="W28" s="14" t="s">
        <v>0</v>
      </c>
      <c r="X28" s="14" t="s">
        <v>0</v>
      </c>
      <c r="Y28" s="14" t="s">
        <v>0</v>
      </c>
      <c r="Z28" s="14" t="s">
        <v>0</v>
      </c>
      <c r="AA28" s="14" t="s">
        <v>0</v>
      </c>
      <c r="AB28" s="14" t="s">
        <v>0</v>
      </c>
      <c r="AC28" s="14" t="s">
        <v>1</v>
      </c>
      <c r="AD28" s="14" t="s">
        <v>0</v>
      </c>
      <c r="AE28" s="14" t="s">
        <v>0</v>
      </c>
      <c r="AF28" s="14" t="s">
        <v>0</v>
      </c>
      <c r="AG28" s="14" t="s">
        <v>1</v>
      </c>
      <c r="AH28" s="14" t="s">
        <v>1</v>
      </c>
      <c r="AI28" s="14" t="s">
        <v>1</v>
      </c>
      <c r="AJ28" s="14" t="s">
        <v>1</v>
      </c>
      <c r="AK28" s="14" t="s">
        <v>1</v>
      </c>
      <c r="AL28" s="14" t="s">
        <v>1</v>
      </c>
      <c r="AM28" s="14" t="s">
        <v>1</v>
      </c>
      <c r="AN28" s="14" t="s">
        <v>1</v>
      </c>
      <c r="AO28" s="14" t="s">
        <v>1</v>
      </c>
      <c r="AP28" s="14" t="s">
        <v>1</v>
      </c>
      <c r="AQ28" s="14" t="s">
        <v>0</v>
      </c>
      <c r="AR28" s="14" t="s">
        <v>0</v>
      </c>
      <c r="AS28" s="14" t="s">
        <v>0</v>
      </c>
      <c r="AT28" s="14" t="s">
        <v>1</v>
      </c>
      <c r="AU28" s="14" t="s">
        <v>0</v>
      </c>
      <c r="AV28" s="14" t="s">
        <v>0</v>
      </c>
      <c r="AW28" s="14" t="s">
        <v>0</v>
      </c>
      <c r="AX28" s="14" t="s">
        <v>1</v>
      </c>
      <c r="AY28" s="14" t="s">
        <v>0</v>
      </c>
      <c r="AZ28" s="14" t="s">
        <v>0</v>
      </c>
      <c r="BA28" s="14" t="s">
        <v>0</v>
      </c>
      <c r="BB28" s="14" t="s">
        <v>1</v>
      </c>
      <c r="BC28" s="14" t="s">
        <v>1</v>
      </c>
      <c r="BD28" s="14" t="s">
        <v>1</v>
      </c>
      <c r="BE28" s="14" t="s">
        <v>1</v>
      </c>
      <c r="BF28" s="14" t="s">
        <v>1</v>
      </c>
      <c r="BG28" s="14" t="s">
        <v>1</v>
      </c>
      <c r="BH28" s="14" t="s">
        <v>0</v>
      </c>
      <c r="BI28" s="14" t="s">
        <v>0</v>
      </c>
      <c r="BJ28" s="14" t="s">
        <v>0</v>
      </c>
      <c r="BK28" s="14" t="s">
        <v>0</v>
      </c>
      <c r="BL28" s="14" t="s">
        <v>0</v>
      </c>
      <c r="BM28" s="14" t="s">
        <v>1</v>
      </c>
      <c r="BN28" s="14" t="s">
        <v>0</v>
      </c>
      <c r="BO28" s="14" t="s">
        <v>0</v>
      </c>
      <c r="BP28" s="14" t="s">
        <v>1</v>
      </c>
      <c r="BQ28" s="14" t="s">
        <v>0</v>
      </c>
      <c r="BR28" s="14" t="s">
        <v>0</v>
      </c>
      <c r="BS28" s="14" t="s">
        <v>0</v>
      </c>
      <c r="BT28" s="14" t="s">
        <v>0</v>
      </c>
      <c r="BU28" s="14" t="s">
        <v>0</v>
      </c>
      <c r="BV28" s="14" t="s">
        <v>1</v>
      </c>
      <c r="BW28" s="14" t="s">
        <v>0</v>
      </c>
      <c r="BX28" s="14" t="s">
        <v>0</v>
      </c>
      <c r="BY28" s="14" t="s">
        <v>0</v>
      </c>
      <c r="BZ28" s="14" t="s">
        <v>0</v>
      </c>
      <c r="CA28" s="14" t="s">
        <v>0</v>
      </c>
      <c r="CB28" s="14" t="s">
        <v>0</v>
      </c>
      <c r="CC28" s="14" t="s">
        <v>0</v>
      </c>
      <c r="CD28" s="14" t="s">
        <v>1</v>
      </c>
      <c r="CE28" s="14" t="s">
        <v>1</v>
      </c>
      <c r="CF28" s="14" t="s">
        <v>1</v>
      </c>
      <c r="CG28" s="14" t="s">
        <v>0</v>
      </c>
      <c r="CH28" s="14" t="s">
        <v>0</v>
      </c>
      <c r="CI28" s="14" t="s">
        <v>0</v>
      </c>
      <c r="CJ28" s="14" t="s">
        <v>0</v>
      </c>
      <c r="CK28" s="14" t="s">
        <v>0</v>
      </c>
      <c r="CL28" s="14" t="s">
        <v>0</v>
      </c>
      <c r="CM28" s="14" t="s">
        <v>0</v>
      </c>
      <c r="CN28" s="14" t="s">
        <v>0</v>
      </c>
      <c r="CO28" s="14" t="s">
        <v>0</v>
      </c>
      <c r="CP28" s="14" t="s">
        <v>1</v>
      </c>
      <c r="CQ28" s="14" t="s">
        <v>0</v>
      </c>
      <c r="CR28" s="14" t="s">
        <v>0</v>
      </c>
      <c r="CS28" s="14" t="s">
        <v>0</v>
      </c>
      <c r="CT28" s="14" t="s">
        <v>0</v>
      </c>
      <c r="CU28" s="14" t="s">
        <v>1</v>
      </c>
      <c r="CV28" s="14" t="s">
        <v>1</v>
      </c>
      <c r="CW28" s="14" t="s">
        <v>1</v>
      </c>
      <c r="CX28" s="14" t="s">
        <v>1</v>
      </c>
      <c r="CY28" s="14" t="s">
        <v>1</v>
      </c>
      <c r="CZ28" s="14" t="s">
        <v>1</v>
      </c>
      <c r="DA28" s="14" t="s">
        <v>0</v>
      </c>
      <c r="DB28" s="14" t="s">
        <v>0</v>
      </c>
      <c r="DC28" s="14" t="s">
        <v>0</v>
      </c>
      <c r="DD28" s="14" t="s">
        <v>0</v>
      </c>
      <c r="DE28" s="14" t="s">
        <v>0</v>
      </c>
      <c r="DF28" s="14" t="s">
        <v>0</v>
      </c>
      <c r="DG28" s="14" t="s">
        <v>0</v>
      </c>
      <c r="DH28" s="14" t="s">
        <v>1</v>
      </c>
      <c r="DI28" s="14" t="s">
        <v>0</v>
      </c>
      <c r="DJ28" s="14" t="s">
        <v>0</v>
      </c>
      <c r="DK28" s="14" t="s">
        <v>0</v>
      </c>
      <c r="DL28" s="14" t="s">
        <v>1</v>
      </c>
      <c r="DM28" s="14" t="s">
        <v>1</v>
      </c>
      <c r="DN28" s="14" t="s">
        <v>1</v>
      </c>
      <c r="DO28" s="14" t="s">
        <v>1</v>
      </c>
      <c r="DP28" s="14" t="s">
        <v>1</v>
      </c>
      <c r="DQ28" s="14" t="s">
        <v>1</v>
      </c>
      <c r="DR28" s="14" t="s">
        <v>0</v>
      </c>
      <c r="DS28" s="14" t="s">
        <v>0</v>
      </c>
      <c r="DT28" s="14" t="s">
        <v>0</v>
      </c>
    </row>
    <row r="29" spans="1:124" s="14" customFormat="1" x14ac:dyDescent="0.2">
      <c r="A29" s="14">
        <v>0</v>
      </c>
      <c r="B29" s="14">
        <v>7.1370000000000006E-15</v>
      </c>
      <c r="C29" s="14">
        <v>5.5509999999999997E-15</v>
      </c>
      <c r="D29" s="14">
        <v>3.6138999999999997E-18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-1.0002</v>
      </c>
      <c r="K29" s="14">
        <v>1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-1.3753E-6</v>
      </c>
      <c r="V29" s="14">
        <v>0</v>
      </c>
      <c r="W29" s="14">
        <v>5.6842000000000004E-12</v>
      </c>
      <c r="X29" s="14">
        <v>9.1353999999999996E-13</v>
      </c>
      <c r="Y29" s="14">
        <v>3.3041999999999999E-15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-62.567999999999998</v>
      </c>
      <c r="AF29" s="14">
        <v>7.5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8.1203000000000002E-13</v>
      </c>
      <c r="AS29" s="14">
        <v>2.0301000000000001E-13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-27.384</v>
      </c>
      <c r="BA29" s="14">
        <v>22.5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2.7427000000000001E-19</v>
      </c>
      <c r="BI29" s="14">
        <v>-8.0668000000000005E-21</v>
      </c>
      <c r="BJ29" s="14">
        <v>1.4520000000000001E-19</v>
      </c>
      <c r="BK29" s="14">
        <v>6.4535000000000005E-20</v>
      </c>
      <c r="BL29" s="14">
        <v>-1.5125E-21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-44.384</v>
      </c>
      <c r="BS29" s="14">
        <v>4.5173999999999999E-19</v>
      </c>
      <c r="BT29" s="14">
        <v>8.0668000000000005E-20</v>
      </c>
      <c r="BU29" s="14">
        <v>5.8484000000000003E-20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1.6133999999999999E-20</v>
      </c>
      <c r="CC29" s="14">
        <v>8.8230999999999991E-22</v>
      </c>
      <c r="CD29" s="14">
        <v>0</v>
      </c>
      <c r="CE29" s="14">
        <v>0</v>
      </c>
      <c r="CF29" s="14">
        <v>0</v>
      </c>
      <c r="CG29" s="14">
        <v>2.2587E-19</v>
      </c>
      <c r="CH29" s="14">
        <v>2.2587E-19</v>
      </c>
      <c r="CI29" s="14">
        <v>7.7441000000000003E-19</v>
      </c>
      <c r="CJ29" s="14">
        <v>0</v>
      </c>
      <c r="CK29" s="14">
        <v>1.5859999999999999E-15</v>
      </c>
      <c r="CL29" s="14">
        <v>8.6734000000000001E-17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-1.3902000000000001</v>
      </c>
      <c r="CS29" s="14">
        <v>5.0000000000000001E-3</v>
      </c>
      <c r="CT29" s="14">
        <v>-3.9801999999999996E-6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4.1301999999999998E-18</v>
      </c>
      <c r="DC29" s="14">
        <v>6.7115999999999998E-18</v>
      </c>
      <c r="DD29" s="14">
        <v>1.2907E-18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-1.0001999999999999E-4</v>
      </c>
      <c r="DK29" s="14">
        <v>1E-4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-4.8913000000000002</v>
      </c>
      <c r="DS29" s="14">
        <v>-55.091000000000001</v>
      </c>
      <c r="DT29" s="14">
        <v>0</v>
      </c>
    </row>
    <row r="30" spans="1:124" s="14" customFormat="1" x14ac:dyDescent="0.2">
      <c r="A30" s="14">
        <v>-0.72577000000000003</v>
      </c>
      <c r="B30" s="14">
        <v>-5.0358E-12</v>
      </c>
      <c r="C30" s="14">
        <v>-5.3504999999999999E-12</v>
      </c>
      <c r="D30" s="14">
        <v>-1.3830999999999999E-14</v>
      </c>
      <c r="E30" s="14">
        <v>0</v>
      </c>
      <c r="F30" s="14">
        <v>0.99426999999999999</v>
      </c>
      <c r="G30" s="14">
        <v>-1.0027999999999999</v>
      </c>
      <c r="H30" s="14">
        <v>0</v>
      </c>
      <c r="I30" s="14">
        <v>1.8830000000000001E-5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0.72577000000000003</v>
      </c>
      <c r="T30" s="14">
        <v>-0.73199999999999998</v>
      </c>
      <c r="U30" s="14">
        <v>0</v>
      </c>
      <c r="V30" s="14">
        <v>-734.84</v>
      </c>
      <c r="W30" s="14">
        <v>-5.4789000000000002E-9</v>
      </c>
      <c r="X30" s="14">
        <v>-9.4672000000000001E-10</v>
      </c>
      <c r="Y30" s="14">
        <v>-3.4621E-12</v>
      </c>
      <c r="Z30" s="14">
        <v>0</v>
      </c>
      <c r="AA30" s="14">
        <v>560.96</v>
      </c>
      <c r="AB30" s="14">
        <v>-407.65</v>
      </c>
      <c r="AC30" s="14">
        <v>0</v>
      </c>
      <c r="AD30" s="14">
        <v>7.509E-3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-244.95</v>
      </c>
      <c r="AR30" s="14">
        <v>-4.8342999999999995E-10</v>
      </c>
      <c r="AS30" s="14">
        <v>-3.1221999999999998E-10</v>
      </c>
      <c r="AT30" s="14">
        <v>0</v>
      </c>
      <c r="AU30" s="14">
        <v>0</v>
      </c>
      <c r="AV30" s="14">
        <v>157.74</v>
      </c>
      <c r="AW30" s="14">
        <v>-119.31</v>
      </c>
      <c r="AX30" s="14">
        <v>0</v>
      </c>
      <c r="AY30" s="14">
        <v>2.8576999999999999E-3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-2.3052E-16</v>
      </c>
      <c r="BI30" s="14">
        <v>-1.969E-16</v>
      </c>
      <c r="BJ30" s="14">
        <v>-1.2486E-16</v>
      </c>
      <c r="BK30" s="14">
        <v>-1.4406999999999999E-16</v>
      </c>
      <c r="BL30" s="14">
        <v>-9.3048E-18</v>
      </c>
      <c r="BM30" s="14">
        <v>0</v>
      </c>
      <c r="BN30" s="14">
        <v>884.03</v>
      </c>
      <c r="BO30" s="14">
        <v>-592.91999999999996</v>
      </c>
      <c r="BP30" s="14">
        <v>0</v>
      </c>
      <c r="BQ30" s="14">
        <v>1.1995E-2</v>
      </c>
      <c r="BR30" s="14">
        <v>0</v>
      </c>
      <c r="BS30" s="14">
        <v>-8.0681999999999996E-16</v>
      </c>
      <c r="BT30" s="14">
        <v>-2.9775000000000001E-16</v>
      </c>
      <c r="BU30" s="14">
        <v>-7.5639000000000003E-17</v>
      </c>
      <c r="BV30" s="14">
        <v>0</v>
      </c>
      <c r="BW30" s="14">
        <v>0</v>
      </c>
      <c r="BX30" s="14">
        <v>2.1291999999999999E-6</v>
      </c>
      <c r="BY30" s="14">
        <v>-2.1498000000000002E-6</v>
      </c>
      <c r="BZ30" s="14">
        <v>-5.7062E-9</v>
      </c>
      <c r="CA30" s="14">
        <v>-5.7062E-9</v>
      </c>
      <c r="CB30" s="14">
        <v>-9.3648000000000006E-17</v>
      </c>
      <c r="CC30" s="14">
        <v>-1.5757999999999999E-18</v>
      </c>
      <c r="CD30" s="14">
        <v>0</v>
      </c>
      <c r="CE30" s="14">
        <v>0</v>
      </c>
      <c r="CF30" s="14">
        <v>0</v>
      </c>
      <c r="CG30" s="14">
        <v>-6.5314E-16</v>
      </c>
      <c r="CH30" s="14">
        <v>-6.5314E-16</v>
      </c>
      <c r="CI30" s="14">
        <v>-9.9891000000000009E-16</v>
      </c>
      <c r="CJ30" s="14">
        <v>-1.9341999999999999</v>
      </c>
      <c r="CK30" s="14">
        <v>-7.2388999999999998E-12</v>
      </c>
      <c r="CL30" s="14">
        <v>-9.5896000000000001E-14</v>
      </c>
      <c r="CM30" s="14">
        <v>0</v>
      </c>
      <c r="CN30" s="14">
        <v>0.46335999999999999</v>
      </c>
      <c r="CO30" s="14">
        <v>-0.46733999999999998</v>
      </c>
      <c r="CP30" s="14">
        <v>0</v>
      </c>
      <c r="CQ30" s="14">
        <v>5.4704000000000002E-6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-5.8060999999999998E-3</v>
      </c>
      <c r="DB30" s="14">
        <v>-4.7948000000000001E-14</v>
      </c>
      <c r="DC30" s="14">
        <v>-1.7519000000000001E-14</v>
      </c>
      <c r="DD30" s="14">
        <v>-1.4984000000000001E-15</v>
      </c>
      <c r="DE30" s="14">
        <v>0</v>
      </c>
      <c r="DF30" s="14">
        <v>2.1773000000000001E-3</v>
      </c>
      <c r="DG30" s="14">
        <v>-2.196E-3</v>
      </c>
      <c r="DH30" s="14">
        <v>0</v>
      </c>
      <c r="DI30" s="14">
        <v>2.4704000000000001E-8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37.78</v>
      </c>
      <c r="DS30" s="14">
        <v>151.75</v>
      </c>
      <c r="DT30" s="14">
        <v>0</v>
      </c>
    </row>
    <row r="31" spans="1:124" s="14" customFormat="1" x14ac:dyDescent="0.2">
      <c r="A31" s="14" t="s">
        <v>0</v>
      </c>
      <c r="B31" s="14" t="s">
        <v>0</v>
      </c>
      <c r="C31" s="14" t="s">
        <v>0</v>
      </c>
      <c r="D31" s="14" t="s">
        <v>0</v>
      </c>
      <c r="E31" s="14" t="s">
        <v>0</v>
      </c>
      <c r="F31" s="14" t="s">
        <v>0</v>
      </c>
      <c r="G31" s="14" t="s">
        <v>0</v>
      </c>
      <c r="H31" s="14" t="s">
        <v>1</v>
      </c>
      <c r="I31" s="14" t="s">
        <v>0</v>
      </c>
      <c r="J31" s="14" t="s">
        <v>0</v>
      </c>
      <c r="K31" s="14" t="s">
        <v>0</v>
      </c>
      <c r="L31" s="14" t="s">
        <v>0</v>
      </c>
      <c r="M31" s="14" t="s">
        <v>1</v>
      </c>
      <c r="N31" s="14" t="s">
        <v>1</v>
      </c>
      <c r="O31" s="14" t="s">
        <v>1</v>
      </c>
      <c r="P31" s="14" t="s">
        <v>1</v>
      </c>
      <c r="Q31" s="14" t="s">
        <v>1</v>
      </c>
      <c r="R31" s="14" t="s">
        <v>1</v>
      </c>
      <c r="S31" s="14" t="s">
        <v>0</v>
      </c>
      <c r="T31" s="14" t="s">
        <v>0</v>
      </c>
      <c r="U31" s="14" t="s">
        <v>0</v>
      </c>
      <c r="V31" s="14" t="s">
        <v>0</v>
      </c>
      <c r="W31" s="14" t="s">
        <v>0</v>
      </c>
      <c r="X31" s="14" t="s">
        <v>0</v>
      </c>
      <c r="Y31" s="14" t="s">
        <v>0</v>
      </c>
      <c r="Z31" s="14" t="s">
        <v>0</v>
      </c>
      <c r="AA31" s="14" t="s">
        <v>0</v>
      </c>
      <c r="AB31" s="14" t="s">
        <v>0</v>
      </c>
      <c r="AC31" s="14" t="s">
        <v>1</v>
      </c>
      <c r="AD31" s="14" t="s">
        <v>0</v>
      </c>
      <c r="AE31" s="14" t="s">
        <v>0</v>
      </c>
      <c r="AF31" s="14" t="s">
        <v>0</v>
      </c>
      <c r="AG31" s="14" t="s">
        <v>1</v>
      </c>
      <c r="AH31" s="14" t="s">
        <v>1</v>
      </c>
      <c r="AI31" s="14" t="s">
        <v>1</v>
      </c>
      <c r="AJ31" s="14" t="s">
        <v>1</v>
      </c>
      <c r="AK31" s="14" t="s">
        <v>1</v>
      </c>
      <c r="AL31" s="14" t="s">
        <v>1</v>
      </c>
      <c r="AM31" s="14" t="s">
        <v>1</v>
      </c>
      <c r="AN31" s="14" t="s">
        <v>1</v>
      </c>
      <c r="AO31" s="14" t="s">
        <v>1</v>
      </c>
      <c r="AP31" s="14" t="s">
        <v>1</v>
      </c>
      <c r="AQ31" s="14" t="s">
        <v>0</v>
      </c>
      <c r="AR31" s="14" t="s">
        <v>0</v>
      </c>
      <c r="AS31" s="14" t="s">
        <v>0</v>
      </c>
      <c r="AT31" s="14" t="s">
        <v>1</v>
      </c>
      <c r="AU31" s="14" t="s">
        <v>0</v>
      </c>
      <c r="AV31" s="14" t="s">
        <v>0</v>
      </c>
      <c r="AW31" s="14" t="s">
        <v>0</v>
      </c>
      <c r="AX31" s="14" t="s">
        <v>1</v>
      </c>
      <c r="AY31" s="14" t="s">
        <v>0</v>
      </c>
      <c r="AZ31" s="14" t="s">
        <v>0</v>
      </c>
      <c r="BA31" s="14" t="s">
        <v>0</v>
      </c>
      <c r="BB31" s="14" t="s">
        <v>1</v>
      </c>
      <c r="BC31" s="14" t="s">
        <v>1</v>
      </c>
      <c r="BD31" s="14" t="s">
        <v>1</v>
      </c>
      <c r="BE31" s="14" t="s">
        <v>1</v>
      </c>
      <c r="BF31" s="14" t="s">
        <v>1</v>
      </c>
      <c r="BG31" s="14" t="s">
        <v>1</v>
      </c>
      <c r="BH31" s="14" t="s">
        <v>0</v>
      </c>
      <c r="BI31" s="14" t="s">
        <v>0</v>
      </c>
      <c r="BJ31" s="14" t="s">
        <v>0</v>
      </c>
      <c r="BK31" s="14" t="s">
        <v>0</v>
      </c>
      <c r="BL31" s="14" t="s">
        <v>0</v>
      </c>
      <c r="BM31" s="14" t="s">
        <v>1</v>
      </c>
      <c r="BN31" s="14" t="s">
        <v>0</v>
      </c>
      <c r="BO31" s="14" t="s">
        <v>0</v>
      </c>
      <c r="BP31" s="14" t="s">
        <v>1</v>
      </c>
      <c r="BQ31" s="14" t="s">
        <v>0</v>
      </c>
      <c r="BR31" s="14" t="s">
        <v>0</v>
      </c>
      <c r="BS31" s="14" t="s">
        <v>0</v>
      </c>
      <c r="BT31" s="14" t="s">
        <v>0</v>
      </c>
      <c r="BU31" s="14" t="s">
        <v>0</v>
      </c>
      <c r="BV31" s="14" t="s">
        <v>1</v>
      </c>
      <c r="BW31" s="14" t="s">
        <v>0</v>
      </c>
      <c r="BX31" s="14" t="s">
        <v>0</v>
      </c>
      <c r="BY31" s="14" t="s">
        <v>0</v>
      </c>
      <c r="BZ31" s="14" t="s">
        <v>0</v>
      </c>
      <c r="CA31" s="14" t="s">
        <v>0</v>
      </c>
      <c r="CB31" s="14" t="s">
        <v>0</v>
      </c>
      <c r="CC31" s="14" t="s">
        <v>0</v>
      </c>
      <c r="CD31" s="14" t="s">
        <v>1</v>
      </c>
      <c r="CE31" s="14" t="s">
        <v>1</v>
      </c>
      <c r="CF31" s="14" t="s">
        <v>1</v>
      </c>
      <c r="CG31" s="14" t="s">
        <v>0</v>
      </c>
      <c r="CH31" s="14" t="s">
        <v>0</v>
      </c>
      <c r="CI31" s="14" t="s">
        <v>0</v>
      </c>
      <c r="CJ31" s="14" t="s">
        <v>0</v>
      </c>
      <c r="CK31" s="14" t="s">
        <v>0</v>
      </c>
      <c r="CL31" s="14" t="s">
        <v>0</v>
      </c>
      <c r="CM31" s="14" t="s">
        <v>0</v>
      </c>
      <c r="CN31" s="14" t="s">
        <v>0</v>
      </c>
      <c r="CO31" s="14" t="s">
        <v>0</v>
      </c>
      <c r="CP31" s="14" t="s">
        <v>1</v>
      </c>
      <c r="CQ31" s="14" t="s">
        <v>0</v>
      </c>
      <c r="CR31" s="14" t="s">
        <v>0</v>
      </c>
      <c r="CS31" s="14" t="s">
        <v>0</v>
      </c>
      <c r="CT31" s="14" t="s">
        <v>0</v>
      </c>
      <c r="CU31" s="14" t="s">
        <v>1</v>
      </c>
      <c r="CV31" s="14" t="s">
        <v>1</v>
      </c>
      <c r="CW31" s="14" t="s">
        <v>1</v>
      </c>
      <c r="CX31" s="14" t="s">
        <v>1</v>
      </c>
      <c r="CY31" s="14" t="s">
        <v>1</v>
      </c>
      <c r="CZ31" s="14" t="s">
        <v>1</v>
      </c>
      <c r="DA31" s="14" t="s">
        <v>0</v>
      </c>
      <c r="DB31" s="14" t="s">
        <v>0</v>
      </c>
      <c r="DC31" s="14" t="s">
        <v>0</v>
      </c>
      <c r="DD31" s="14" t="s">
        <v>0</v>
      </c>
      <c r="DE31" s="14" t="s">
        <v>0</v>
      </c>
      <c r="DF31" s="14" t="s">
        <v>0</v>
      </c>
      <c r="DG31" s="14" t="s">
        <v>0</v>
      </c>
      <c r="DH31" s="14" t="s">
        <v>1</v>
      </c>
      <c r="DI31" s="14" t="s">
        <v>0</v>
      </c>
      <c r="DJ31" s="14" t="s">
        <v>0</v>
      </c>
      <c r="DK31" s="14" t="s">
        <v>0</v>
      </c>
      <c r="DL31" s="14" t="s">
        <v>1</v>
      </c>
      <c r="DM31" s="14" t="s">
        <v>1</v>
      </c>
      <c r="DN31" s="14" t="s">
        <v>1</v>
      </c>
      <c r="DO31" s="14" t="s">
        <v>1</v>
      </c>
      <c r="DP31" s="14" t="s">
        <v>1</v>
      </c>
      <c r="DQ31" s="14" t="s">
        <v>1</v>
      </c>
      <c r="DR31" s="14" t="s">
        <v>0</v>
      </c>
      <c r="DS31" s="14" t="s">
        <v>0</v>
      </c>
      <c r="DT31" s="14" t="s">
        <v>0</v>
      </c>
    </row>
    <row r="32" spans="1:124" s="14" customFormat="1" x14ac:dyDescent="0.2">
      <c r="A32" s="14">
        <v>9.6891000000000008E-3</v>
      </c>
      <c r="B32" s="14">
        <v>6.6006000000000005E-11</v>
      </c>
      <c r="C32" s="14">
        <v>7.7653999999999994E-11</v>
      </c>
      <c r="D32" s="14">
        <v>7.2041999999999995E-14</v>
      </c>
      <c r="E32" s="14">
        <v>-2.0265999999999999E-2</v>
      </c>
      <c r="F32" s="14">
        <v>-1.323E-2</v>
      </c>
      <c r="G32" s="14">
        <v>-1.0071000000000001</v>
      </c>
      <c r="H32" s="14">
        <v>0</v>
      </c>
      <c r="I32" s="14">
        <v>-2.1653000000000001E-5</v>
      </c>
      <c r="J32" s="14">
        <v>0.25163999999999997</v>
      </c>
      <c r="K32" s="14">
        <v>0.42756</v>
      </c>
      <c r="L32" s="14">
        <v>-4.5951999999999998E-3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-9.6891000000000008E-3</v>
      </c>
      <c r="T32" s="14">
        <v>-0.73516000000000004</v>
      </c>
      <c r="U32" s="14">
        <v>5.3189999999999999E-3</v>
      </c>
      <c r="V32" s="14">
        <v>9.8102</v>
      </c>
      <c r="W32" s="14">
        <v>3.5782999999999997E-8</v>
      </c>
      <c r="X32" s="14">
        <v>4.4729000000000001E-9</v>
      </c>
      <c r="Y32" s="14">
        <v>8.7359999999999999E-12</v>
      </c>
      <c r="Z32" s="14">
        <v>-3.1122000000000001</v>
      </c>
      <c r="AA32" s="14">
        <v>-7.3981000000000003</v>
      </c>
      <c r="AB32" s="14">
        <v>-409.38</v>
      </c>
      <c r="AC32" s="14">
        <v>0</v>
      </c>
      <c r="AD32" s="14">
        <v>-8.6344000000000004E-3</v>
      </c>
      <c r="AE32" s="14">
        <v>15.742000000000001</v>
      </c>
      <c r="AF32" s="14">
        <v>3.2067000000000001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3.2700999999999998</v>
      </c>
      <c r="AR32" s="14">
        <v>1.1431E-8</v>
      </c>
      <c r="AS32" s="14">
        <v>1.9879000000000001E-9</v>
      </c>
      <c r="AT32" s="14">
        <v>0</v>
      </c>
      <c r="AU32" s="14">
        <v>-1.0374000000000001</v>
      </c>
      <c r="AV32" s="14">
        <v>-2.0802999999999998</v>
      </c>
      <c r="AW32" s="14">
        <v>-119.82</v>
      </c>
      <c r="AX32" s="14">
        <v>0</v>
      </c>
      <c r="AY32" s="14">
        <v>-3.2859999999999999E-3</v>
      </c>
      <c r="AZ32" s="14">
        <v>6.8895999999999997</v>
      </c>
      <c r="BA32" s="14">
        <v>9.6199999999999992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1.7774E-15</v>
      </c>
      <c r="BI32" s="14">
        <v>9.4792000000000003E-16</v>
      </c>
      <c r="BJ32" s="14">
        <v>7.1093999999999997E-16</v>
      </c>
      <c r="BK32" s="14">
        <v>1.2441E-15</v>
      </c>
      <c r="BL32" s="14">
        <v>6.2947999999999995E-17</v>
      </c>
      <c r="BM32" s="14">
        <v>0</v>
      </c>
      <c r="BN32" s="14">
        <v>-11.802</v>
      </c>
      <c r="BO32" s="14">
        <v>-595.48</v>
      </c>
      <c r="BP32" s="14">
        <v>0</v>
      </c>
      <c r="BQ32" s="14">
        <v>-1.3793E-2</v>
      </c>
      <c r="BR32" s="14">
        <v>11.167</v>
      </c>
      <c r="BS32" s="14">
        <v>1.019E-14</v>
      </c>
      <c r="BT32" s="14">
        <v>1.6589E-15</v>
      </c>
      <c r="BU32" s="14">
        <v>5.3321000000000004E-16</v>
      </c>
      <c r="BV32" s="14">
        <v>0</v>
      </c>
      <c r="BW32" s="14">
        <v>2.2758000000000001E-8</v>
      </c>
      <c r="BX32" s="14">
        <v>6.0624000000000001E-8</v>
      </c>
      <c r="BY32" s="14">
        <v>-2.1434000000000001E-6</v>
      </c>
      <c r="BZ32" s="14">
        <v>5.5093000000000004E-9</v>
      </c>
      <c r="CA32" s="14">
        <v>5.5093000000000004E-9</v>
      </c>
      <c r="CB32" s="14">
        <v>4.4434000000000004E-16</v>
      </c>
      <c r="CC32" s="14">
        <v>2.7770999999999998E-17</v>
      </c>
      <c r="CD32" s="14">
        <v>0</v>
      </c>
      <c r="CE32" s="14">
        <v>0</v>
      </c>
      <c r="CF32" s="14">
        <v>0</v>
      </c>
      <c r="CG32" s="14">
        <v>5.9244999999999999E-15</v>
      </c>
      <c r="CH32" s="14">
        <v>5.9244999999999999E-15</v>
      </c>
      <c r="CI32" s="14">
        <v>1.9431999999999999E-14</v>
      </c>
      <c r="CJ32" s="14">
        <v>2.5822000000000001E-2</v>
      </c>
      <c r="CK32" s="14">
        <v>7.3771000000000003E-11</v>
      </c>
      <c r="CL32" s="14">
        <v>8.4933999999999999E-13</v>
      </c>
      <c r="CM32" s="14">
        <v>-9.8047E-4</v>
      </c>
      <c r="CN32" s="14">
        <v>-6.1656999999999997E-3</v>
      </c>
      <c r="CO32" s="14">
        <v>-0.46936</v>
      </c>
      <c r="CP32" s="14">
        <v>0</v>
      </c>
      <c r="CQ32" s="14">
        <v>-6.2902000000000004E-6</v>
      </c>
      <c r="CR32" s="14">
        <v>0.34977000000000003</v>
      </c>
      <c r="CS32" s="14">
        <v>2.1378E-3</v>
      </c>
      <c r="CT32" s="14">
        <v>1.5393E-2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7.7513000000000001E-5</v>
      </c>
      <c r="DB32" s="14">
        <v>1.6683000000000001E-13</v>
      </c>
      <c r="DC32" s="14">
        <v>1.2133E-13</v>
      </c>
      <c r="DD32" s="14">
        <v>5.6875000000000002E-15</v>
      </c>
      <c r="DE32" s="14">
        <v>-3.4452000000000002E-5</v>
      </c>
      <c r="DF32" s="14">
        <v>-2.9067000000000001E-5</v>
      </c>
      <c r="DG32" s="14">
        <v>-2.2055E-3</v>
      </c>
      <c r="DH32" s="14">
        <v>0</v>
      </c>
      <c r="DI32" s="14">
        <v>-2.8407000000000001E-8</v>
      </c>
      <c r="DJ32" s="14">
        <v>2.5164000000000002E-5</v>
      </c>
      <c r="DK32" s="14">
        <v>4.2756000000000002E-5</v>
      </c>
      <c r="DL32" s="14">
        <v>0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-106.43</v>
      </c>
      <c r="DS32" s="14">
        <v>-400.96</v>
      </c>
      <c r="DT32" s="14">
        <v>-2.0490000000000002E-6</v>
      </c>
    </row>
    <row r="33" spans="1:124" s="14" customFormat="1" x14ac:dyDescent="0.2">
      <c r="A33" s="14">
        <v>0</v>
      </c>
      <c r="B33" s="14">
        <v>1.7248000000000001E-12</v>
      </c>
      <c r="C33" s="14">
        <v>-2.6198999999999998E-13</v>
      </c>
      <c r="D33" s="14">
        <v>-2.2174000000000001E-15</v>
      </c>
      <c r="E33" s="14">
        <v>0</v>
      </c>
      <c r="F33" s="14">
        <v>0</v>
      </c>
      <c r="G33" s="14">
        <v>0</v>
      </c>
      <c r="H33" s="14">
        <v>0</v>
      </c>
      <c r="I33" s="14">
        <v>0.72399000000000002</v>
      </c>
      <c r="J33" s="14">
        <v>0</v>
      </c>
      <c r="K33" s="14">
        <v>0</v>
      </c>
      <c r="L33" s="14">
        <v>-1.3782000000000001E-13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4.0241999999999999E-10</v>
      </c>
      <c r="X33" s="14">
        <v>-1.9002999999999999E-10</v>
      </c>
      <c r="Y33" s="14">
        <v>-8.0779999999999995E-13</v>
      </c>
      <c r="Z33" s="14">
        <v>0</v>
      </c>
      <c r="AA33" s="14">
        <v>0</v>
      </c>
      <c r="AB33" s="14">
        <v>0</v>
      </c>
      <c r="AC33" s="14">
        <v>0</v>
      </c>
      <c r="AD33" s="14">
        <v>288.18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-1.5091E-10</v>
      </c>
      <c r="AS33" s="14">
        <v>-1.5789000000000001E-10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109.67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-4.3973999999999997E-17</v>
      </c>
      <c r="BI33" s="14">
        <v>-5.2636000000000002E-17</v>
      </c>
      <c r="BJ33" s="14">
        <v>-4.2641E-17</v>
      </c>
      <c r="BK33" s="14">
        <v>-2.9982E-17</v>
      </c>
      <c r="BL33" s="14">
        <v>-2.7484E-18</v>
      </c>
      <c r="BM33" s="14">
        <v>0</v>
      </c>
      <c r="BN33" s="14">
        <v>0</v>
      </c>
      <c r="BO33" s="14">
        <v>0</v>
      </c>
      <c r="BP33" s="14">
        <v>0</v>
      </c>
      <c r="BQ33" s="14">
        <v>461.18</v>
      </c>
      <c r="BR33" s="14">
        <v>0</v>
      </c>
      <c r="BS33" s="14">
        <v>2.1587E-16</v>
      </c>
      <c r="BT33" s="14">
        <v>7.8619999999999996E-17</v>
      </c>
      <c r="BU33" s="14">
        <v>-1.8989E-17</v>
      </c>
      <c r="BV33" s="14">
        <v>0</v>
      </c>
      <c r="BW33" s="14">
        <v>2.1574E-9</v>
      </c>
      <c r="BX33" s="14">
        <v>4.5535999999999997E-9</v>
      </c>
      <c r="BY33" s="14">
        <v>1.4841E-8</v>
      </c>
      <c r="BZ33" s="14">
        <v>-1.266E-3</v>
      </c>
      <c r="CA33" s="14">
        <v>-1.266E-3</v>
      </c>
      <c r="CB33" s="14">
        <v>-9.9940999999999998E-18</v>
      </c>
      <c r="CC33" s="14">
        <v>1.6657E-19</v>
      </c>
      <c r="CD33" s="14">
        <v>0</v>
      </c>
      <c r="CE33" s="14">
        <v>0</v>
      </c>
      <c r="CF33" s="14">
        <v>0</v>
      </c>
      <c r="CG33" s="14">
        <v>-2.6117999999999999E-16</v>
      </c>
      <c r="CH33" s="14">
        <v>-2.6117999999999999E-16</v>
      </c>
      <c r="CI33" s="14">
        <v>-4.9571000000000002E-16</v>
      </c>
      <c r="CJ33" s="14">
        <v>0</v>
      </c>
      <c r="CK33" s="14">
        <v>1.7028999999999999E-12</v>
      </c>
      <c r="CL33" s="14">
        <v>-4.2640999999999998E-14</v>
      </c>
      <c r="CM33" s="14">
        <v>0</v>
      </c>
      <c r="CN33" s="14">
        <v>0</v>
      </c>
      <c r="CO33" s="14">
        <v>0</v>
      </c>
      <c r="CP33" s="14">
        <v>0</v>
      </c>
      <c r="CQ33" s="14">
        <v>0.21032999999999999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3.4112999999999998E-16</v>
      </c>
      <c r="DC33" s="14">
        <v>-2.9848999999999999E-16</v>
      </c>
      <c r="DD33" s="14">
        <v>-4.5306999999999998E-16</v>
      </c>
      <c r="DE33" s="14">
        <v>0</v>
      </c>
      <c r="DF33" s="14">
        <v>0</v>
      </c>
      <c r="DG33" s="14">
        <v>0</v>
      </c>
      <c r="DH33" s="14">
        <v>0</v>
      </c>
      <c r="DI33" s="14">
        <v>9.4983000000000003E-4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86.388999999999996</v>
      </c>
      <c r="DS33" s="14">
        <v>256.13</v>
      </c>
      <c r="DT33" s="14">
        <v>-2.532E-3</v>
      </c>
    </row>
    <row r="34" spans="1:124" s="14" customFormat="1" x14ac:dyDescent="0.2">
      <c r="A34" s="14" t="s">
        <v>0</v>
      </c>
      <c r="B34" s="14" t="s">
        <v>0</v>
      </c>
      <c r="C34" s="14" t="s">
        <v>0</v>
      </c>
      <c r="D34" s="14" t="s">
        <v>0</v>
      </c>
      <c r="E34" s="14" t="s">
        <v>0</v>
      </c>
      <c r="F34" s="14" t="s">
        <v>0</v>
      </c>
      <c r="G34" s="14" t="s">
        <v>0</v>
      </c>
      <c r="H34" s="14" t="s">
        <v>1</v>
      </c>
      <c r="I34" s="14" t="s">
        <v>0</v>
      </c>
      <c r="J34" s="14" t="s">
        <v>0</v>
      </c>
      <c r="K34" s="14" t="s">
        <v>0</v>
      </c>
      <c r="L34" s="14" t="s">
        <v>0</v>
      </c>
      <c r="M34" s="14" t="s">
        <v>1</v>
      </c>
      <c r="N34" s="14" t="s">
        <v>1</v>
      </c>
      <c r="O34" s="14" t="s">
        <v>1</v>
      </c>
      <c r="P34" s="14" t="s">
        <v>1</v>
      </c>
      <c r="Q34" s="14" t="s">
        <v>1</v>
      </c>
      <c r="R34" s="14" t="s">
        <v>1</v>
      </c>
      <c r="S34" s="14" t="s">
        <v>0</v>
      </c>
      <c r="T34" s="14" t="s">
        <v>0</v>
      </c>
      <c r="U34" s="14" t="s">
        <v>0</v>
      </c>
      <c r="V34" s="14" t="s">
        <v>0</v>
      </c>
      <c r="W34" s="14" t="s">
        <v>0</v>
      </c>
      <c r="X34" s="14" t="s">
        <v>0</v>
      </c>
      <c r="Y34" s="14" t="s">
        <v>0</v>
      </c>
      <c r="Z34" s="14" t="s">
        <v>0</v>
      </c>
      <c r="AA34" s="14" t="s">
        <v>0</v>
      </c>
      <c r="AB34" s="14" t="s">
        <v>0</v>
      </c>
      <c r="AC34" s="14" t="s">
        <v>1</v>
      </c>
      <c r="AD34" s="14" t="s">
        <v>0</v>
      </c>
      <c r="AE34" s="14" t="s">
        <v>0</v>
      </c>
      <c r="AF34" s="14" t="s">
        <v>0</v>
      </c>
      <c r="AG34" s="14" t="s">
        <v>1</v>
      </c>
      <c r="AH34" s="14" t="s">
        <v>1</v>
      </c>
      <c r="AI34" s="14" t="s">
        <v>1</v>
      </c>
      <c r="AJ34" s="14" t="s">
        <v>1</v>
      </c>
      <c r="AK34" s="14" t="s">
        <v>1</v>
      </c>
      <c r="AL34" s="14" t="s">
        <v>1</v>
      </c>
      <c r="AM34" s="14" t="s">
        <v>1</v>
      </c>
      <c r="AN34" s="14" t="s">
        <v>1</v>
      </c>
      <c r="AO34" s="14" t="s">
        <v>1</v>
      </c>
      <c r="AP34" s="14" t="s">
        <v>1</v>
      </c>
      <c r="AQ34" s="14" t="s">
        <v>0</v>
      </c>
      <c r="AR34" s="14" t="s">
        <v>0</v>
      </c>
      <c r="AS34" s="14" t="s">
        <v>0</v>
      </c>
      <c r="AT34" s="14" t="s">
        <v>1</v>
      </c>
      <c r="AU34" s="14" t="s">
        <v>0</v>
      </c>
      <c r="AV34" s="14" t="s">
        <v>0</v>
      </c>
      <c r="AW34" s="14" t="s">
        <v>0</v>
      </c>
      <c r="AX34" s="14" t="s">
        <v>1</v>
      </c>
      <c r="AY34" s="14" t="s">
        <v>0</v>
      </c>
      <c r="AZ34" s="14" t="s">
        <v>0</v>
      </c>
      <c r="BA34" s="14" t="s">
        <v>0</v>
      </c>
      <c r="BB34" s="14" t="s">
        <v>1</v>
      </c>
      <c r="BC34" s="14" t="s">
        <v>1</v>
      </c>
      <c r="BD34" s="14" t="s">
        <v>1</v>
      </c>
      <c r="BE34" s="14" t="s">
        <v>1</v>
      </c>
      <c r="BF34" s="14" t="s">
        <v>1</v>
      </c>
      <c r="BG34" s="14" t="s">
        <v>1</v>
      </c>
      <c r="BH34" s="14" t="s">
        <v>0</v>
      </c>
      <c r="BI34" s="14" t="s">
        <v>0</v>
      </c>
      <c r="BJ34" s="14" t="s">
        <v>0</v>
      </c>
      <c r="BK34" s="14" t="s">
        <v>0</v>
      </c>
      <c r="BL34" s="14" t="s">
        <v>0</v>
      </c>
      <c r="BM34" s="14" t="s">
        <v>1</v>
      </c>
      <c r="BN34" s="14" t="s">
        <v>0</v>
      </c>
      <c r="BO34" s="14" t="s">
        <v>0</v>
      </c>
      <c r="BP34" s="14" t="s">
        <v>1</v>
      </c>
      <c r="BQ34" s="14" t="s">
        <v>0</v>
      </c>
      <c r="BR34" s="14" t="s">
        <v>0</v>
      </c>
      <c r="BS34" s="14" t="s">
        <v>0</v>
      </c>
      <c r="BT34" s="14" t="s">
        <v>0</v>
      </c>
      <c r="BU34" s="14" t="s">
        <v>0</v>
      </c>
      <c r="BV34" s="14" t="s">
        <v>1</v>
      </c>
      <c r="BW34" s="14" t="s">
        <v>0</v>
      </c>
      <c r="BX34" s="14" t="s">
        <v>0</v>
      </c>
      <c r="BY34" s="14" t="s">
        <v>0</v>
      </c>
      <c r="BZ34" s="14" t="s">
        <v>0</v>
      </c>
      <c r="CA34" s="14" t="s">
        <v>0</v>
      </c>
      <c r="CB34" s="14" t="s">
        <v>0</v>
      </c>
      <c r="CC34" s="14" t="s">
        <v>0</v>
      </c>
      <c r="CD34" s="14" t="s">
        <v>1</v>
      </c>
      <c r="CE34" s="14" t="s">
        <v>1</v>
      </c>
      <c r="CF34" s="14" t="s">
        <v>1</v>
      </c>
      <c r="CG34" s="14" t="s">
        <v>0</v>
      </c>
      <c r="CH34" s="14" t="s">
        <v>0</v>
      </c>
      <c r="CI34" s="14" t="s">
        <v>0</v>
      </c>
      <c r="CJ34" s="14" t="s">
        <v>0</v>
      </c>
      <c r="CK34" s="14" t="s">
        <v>0</v>
      </c>
      <c r="CL34" s="14" t="s">
        <v>0</v>
      </c>
      <c r="CM34" s="14" t="s">
        <v>0</v>
      </c>
      <c r="CN34" s="14" t="s">
        <v>0</v>
      </c>
      <c r="CO34" s="14" t="s">
        <v>0</v>
      </c>
      <c r="CP34" s="14" t="s">
        <v>1</v>
      </c>
      <c r="CQ34" s="14" t="s">
        <v>0</v>
      </c>
      <c r="CR34" s="14" t="s">
        <v>0</v>
      </c>
      <c r="CS34" s="14" t="s">
        <v>0</v>
      </c>
      <c r="CT34" s="14" t="s">
        <v>0</v>
      </c>
      <c r="CU34" s="14" t="s">
        <v>1</v>
      </c>
      <c r="CV34" s="14" t="s">
        <v>1</v>
      </c>
      <c r="CW34" s="14" t="s">
        <v>1</v>
      </c>
      <c r="CX34" s="14" t="s">
        <v>1</v>
      </c>
      <c r="CY34" s="14" t="s">
        <v>1</v>
      </c>
      <c r="CZ34" s="14" t="s">
        <v>1</v>
      </c>
      <c r="DA34" s="14" t="s">
        <v>0</v>
      </c>
      <c r="DB34" s="14" t="s">
        <v>0</v>
      </c>
      <c r="DC34" s="14" t="s">
        <v>0</v>
      </c>
      <c r="DD34" s="14" t="s">
        <v>0</v>
      </c>
      <c r="DE34" s="14" t="s">
        <v>0</v>
      </c>
      <c r="DF34" s="14" t="s">
        <v>0</v>
      </c>
      <c r="DG34" s="14" t="s">
        <v>0</v>
      </c>
      <c r="DH34" s="14" t="s">
        <v>1</v>
      </c>
      <c r="DI34" s="14" t="s">
        <v>0</v>
      </c>
      <c r="DJ34" s="14" t="s">
        <v>0</v>
      </c>
      <c r="DK34" s="14" t="s">
        <v>0</v>
      </c>
      <c r="DL34" s="14" t="s">
        <v>1</v>
      </c>
      <c r="DM34" s="14" t="s">
        <v>1</v>
      </c>
      <c r="DN34" s="14" t="s">
        <v>1</v>
      </c>
      <c r="DO34" s="14" t="s">
        <v>1</v>
      </c>
      <c r="DP34" s="14" t="s">
        <v>1</v>
      </c>
      <c r="DQ34" s="14" t="s">
        <v>1</v>
      </c>
      <c r="DR34" s="14" t="s">
        <v>0</v>
      </c>
      <c r="DS34" s="14" t="s">
        <v>0</v>
      </c>
      <c r="DT34" s="14" t="s">
        <v>0</v>
      </c>
    </row>
    <row r="35" spans="1:124" s="14" customFormat="1" x14ac:dyDescent="0.2">
      <c r="A35" s="14">
        <v>-0.73553000000000002</v>
      </c>
      <c r="B35" s="14">
        <v>-3.7285000000000002E-14</v>
      </c>
      <c r="C35" s="14">
        <v>-3.5952999999999997E-14</v>
      </c>
      <c r="D35" s="14">
        <v>-1.0402999999999999E-17</v>
      </c>
      <c r="E35" s="14">
        <v>8.3684000000000004E-4</v>
      </c>
      <c r="F35" s="14">
        <v>1</v>
      </c>
      <c r="G35" s="14">
        <v>-0.99914999999999998</v>
      </c>
      <c r="H35" s="14">
        <v>0</v>
      </c>
      <c r="I35" s="14">
        <v>3.2285E-5</v>
      </c>
      <c r="J35" s="14">
        <v>1.4683999999999999E-2</v>
      </c>
      <c r="K35" s="14">
        <v>2.4849E-2</v>
      </c>
      <c r="L35" s="14">
        <v>8.5852000000000004E-5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0.73553000000000002</v>
      </c>
      <c r="T35" s="14">
        <v>-0.63134000000000001</v>
      </c>
      <c r="U35" s="14">
        <v>3.0982999999999998E-4</v>
      </c>
      <c r="V35" s="14">
        <v>-744.72</v>
      </c>
      <c r="W35" s="14">
        <v>-1.3635E-11</v>
      </c>
      <c r="X35" s="14">
        <v>-2.5566999999999998E-12</v>
      </c>
      <c r="Y35" s="14">
        <v>-1.1319E-14</v>
      </c>
      <c r="Z35" s="14">
        <v>0.12851000000000001</v>
      </c>
      <c r="AA35" s="14">
        <v>563.97</v>
      </c>
      <c r="AB35" s="14">
        <v>-406.03</v>
      </c>
      <c r="AC35" s="14">
        <v>0</v>
      </c>
      <c r="AD35" s="14">
        <v>1.2874E-2</v>
      </c>
      <c r="AE35" s="14">
        <v>0.91856000000000004</v>
      </c>
      <c r="AF35" s="14">
        <v>0.18636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-248.24</v>
      </c>
      <c r="AR35" s="14">
        <v>3.4089000000000001E-12</v>
      </c>
      <c r="AS35" s="14">
        <v>-8.5221999999999998E-13</v>
      </c>
      <c r="AT35" s="14">
        <v>0</v>
      </c>
      <c r="AU35" s="14">
        <v>4.2837E-2</v>
      </c>
      <c r="AV35" s="14">
        <v>158.59</v>
      </c>
      <c r="AW35" s="14">
        <v>-118.84</v>
      </c>
      <c r="AX35" s="14">
        <v>0</v>
      </c>
      <c r="AY35" s="14">
        <v>4.8995000000000002E-3</v>
      </c>
      <c r="AZ35" s="14">
        <v>0.40203</v>
      </c>
      <c r="BA35" s="14">
        <v>0.55908999999999998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-4.0637000000000002E-19</v>
      </c>
      <c r="BI35" s="14">
        <v>-2.4382000000000001E-19</v>
      </c>
      <c r="BJ35" s="14">
        <v>-3.6573E-19</v>
      </c>
      <c r="BK35" s="14">
        <v>-4.0637000000000002E-19</v>
      </c>
      <c r="BL35" s="14">
        <v>-2.5397999999999999E-20</v>
      </c>
      <c r="BM35" s="14">
        <v>0</v>
      </c>
      <c r="BN35" s="14">
        <v>895.92</v>
      </c>
      <c r="BO35" s="14">
        <v>-511.38</v>
      </c>
      <c r="BP35" s="14">
        <v>0</v>
      </c>
      <c r="BQ35" s="14">
        <v>2.0565E-2</v>
      </c>
      <c r="BR35" s="14">
        <v>0.65161000000000002</v>
      </c>
      <c r="BS35" s="14">
        <v>-1.3004E-18</v>
      </c>
      <c r="BT35" s="14">
        <v>-1.1378E-18</v>
      </c>
      <c r="BU35" s="14">
        <v>-1.0159E-19</v>
      </c>
      <c r="BV35" s="14">
        <v>0</v>
      </c>
      <c r="BW35" s="14">
        <v>0</v>
      </c>
      <c r="BX35" s="14">
        <v>-1.6412000000000002E-8</v>
      </c>
      <c r="BY35" s="14">
        <v>8.7153E-8</v>
      </c>
      <c r="BZ35" s="14">
        <v>1.5036000000000001E-9</v>
      </c>
      <c r="CA35" s="14">
        <v>1.5036000000000001E-9</v>
      </c>
      <c r="CB35" s="14">
        <v>-2.4382000000000001E-19</v>
      </c>
      <c r="CC35" s="14">
        <v>-8.2544000000000003E-21</v>
      </c>
      <c r="CD35" s="14">
        <v>0</v>
      </c>
      <c r="CE35" s="14">
        <v>0</v>
      </c>
      <c r="CF35" s="14">
        <v>0</v>
      </c>
      <c r="CG35" s="14">
        <v>-2.4381999999999999E-18</v>
      </c>
      <c r="CH35" s="14">
        <v>-2.4381999999999999E-18</v>
      </c>
      <c r="CI35" s="14">
        <v>-5.5266000000000003E-18</v>
      </c>
      <c r="CJ35" s="14">
        <v>-1.9601999999999999</v>
      </c>
      <c r="CK35" s="14">
        <v>-1.8642E-14</v>
      </c>
      <c r="CL35" s="14">
        <v>-1.2484E-16</v>
      </c>
      <c r="CM35" s="14">
        <v>4.0485999999999998E-5</v>
      </c>
      <c r="CN35" s="14">
        <v>0.46604000000000001</v>
      </c>
      <c r="CO35" s="14">
        <v>-0.46564</v>
      </c>
      <c r="CP35" s="14">
        <v>0</v>
      </c>
      <c r="CQ35" s="14">
        <v>9.3789999999999995E-6</v>
      </c>
      <c r="CR35" s="14">
        <v>2.0410000000000001E-2</v>
      </c>
      <c r="CS35" s="14">
        <v>1.2423999999999999E-4</v>
      </c>
      <c r="CT35" s="14">
        <v>8.9663999999999998E-4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-5.8842E-3</v>
      </c>
      <c r="DB35" s="14">
        <v>-6.2418000000000002E-17</v>
      </c>
      <c r="DC35" s="14">
        <v>-2.0805999999999999E-17</v>
      </c>
      <c r="DD35" s="14">
        <v>0</v>
      </c>
      <c r="DE35" s="14">
        <v>1.4225999999999999E-6</v>
      </c>
      <c r="DF35" s="14">
        <v>2.2066E-3</v>
      </c>
      <c r="DG35" s="14">
        <v>-1.8940000000000001E-3</v>
      </c>
      <c r="DH35" s="14">
        <v>0</v>
      </c>
      <c r="DI35" s="14">
        <v>4.2354999999999998E-8</v>
      </c>
      <c r="DJ35" s="14">
        <v>1.4684E-6</v>
      </c>
      <c r="DK35" s="14">
        <v>2.4849000000000001E-6</v>
      </c>
      <c r="DL35" s="14">
        <v>0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40.756</v>
      </c>
      <c r="DS35" s="14">
        <v>159.18</v>
      </c>
      <c r="DT35" s="14">
        <v>7.4288999999999998E-8</v>
      </c>
    </row>
    <row r="36" spans="1:124" s="14" customFormat="1" x14ac:dyDescent="0.2">
      <c r="A36" s="14">
        <v>0</v>
      </c>
      <c r="B36" s="14">
        <v>-2.8278000000000001E-14</v>
      </c>
      <c r="C36" s="14">
        <v>1.2568000000000001E-14</v>
      </c>
      <c r="D36" s="14">
        <v>-1.4728E-16</v>
      </c>
      <c r="E36" s="14">
        <v>0</v>
      </c>
      <c r="F36" s="14">
        <v>0</v>
      </c>
      <c r="G36" s="14">
        <v>-1.0007999999999999</v>
      </c>
      <c r="H36" s="14">
        <v>0</v>
      </c>
      <c r="I36" s="14">
        <v>-6.4987999999999995E-5</v>
      </c>
      <c r="J36" s="14">
        <v>0.25867000000000001</v>
      </c>
      <c r="K36" s="14">
        <v>0.43992999999999999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-0.73028000000000004</v>
      </c>
      <c r="U36" s="14">
        <v>5.4705999999999999E-3</v>
      </c>
      <c r="V36" s="14">
        <v>0</v>
      </c>
      <c r="W36" s="14">
        <v>-4.1825999999999997E-11</v>
      </c>
      <c r="X36" s="14">
        <v>-8.8478999999999999E-12</v>
      </c>
      <c r="Y36" s="14">
        <v>1.571E-14</v>
      </c>
      <c r="Z36" s="14">
        <v>0</v>
      </c>
      <c r="AA36" s="14">
        <v>0</v>
      </c>
      <c r="AB36" s="14">
        <v>-406.72</v>
      </c>
      <c r="AC36" s="14">
        <v>0</v>
      </c>
      <c r="AD36" s="14">
        <v>-2.5915000000000001E-2</v>
      </c>
      <c r="AE36" s="14">
        <v>16.181000000000001</v>
      </c>
      <c r="AF36" s="14">
        <v>3.2993999999999999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-8.0434999999999998E-12</v>
      </c>
      <c r="AS36" s="14">
        <v>-1.4076E-12</v>
      </c>
      <c r="AT36" s="14">
        <v>0</v>
      </c>
      <c r="AU36" s="14">
        <v>0</v>
      </c>
      <c r="AV36" s="14">
        <v>0</v>
      </c>
      <c r="AW36" s="14">
        <v>-119.04</v>
      </c>
      <c r="AX36" s="14">
        <v>0</v>
      </c>
      <c r="AY36" s="14">
        <v>-9.8625999999999991E-3</v>
      </c>
      <c r="AZ36" s="14">
        <v>7.0822000000000003</v>
      </c>
      <c r="BA36" s="14">
        <v>9.8983000000000008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-1.3424000000000001E-18</v>
      </c>
      <c r="BI36" s="14">
        <v>-2.9725000000000002E-18</v>
      </c>
      <c r="BJ36" s="14">
        <v>-2.1094999999999998E-18</v>
      </c>
      <c r="BK36" s="14">
        <v>-3.8353999999999999E-19</v>
      </c>
      <c r="BL36" s="14">
        <v>-4.1950000000000002E-20</v>
      </c>
      <c r="BM36" s="14">
        <v>0</v>
      </c>
      <c r="BN36" s="14">
        <v>0</v>
      </c>
      <c r="BO36" s="14">
        <v>-591.52</v>
      </c>
      <c r="BP36" s="14">
        <v>0</v>
      </c>
      <c r="BQ36" s="14">
        <v>-4.1397999999999997E-2</v>
      </c>
      <c r="BR36" s="14">
        <v>11.478999999999999</v>
      </c>
      <c r="BS36" s="14">
        <v>-8.4379999999999993E-18</v>
      </c>
      <c r="BT36" s="14">
        <v>-7.6709000000000001E-19</v>
      </c>
      <c r="BU36" s="14">
        <v>-3.5957000000000001E-19</v>
      </c>
      <c r="BV36" s="14">
        <v>0</v>
      </c>
      <c r="BW36" s="14">
        <v>0</v>
      </c>
      <c r="BX36" s="14">
        <v>-1.4410999999999999E-9</v>
      </c>
      <c r="BY36" s="14">
        <v>5.5707999999999998E-8</v>
      </c>
      <c r="BZ36" s="14">
        <v>-3.3478E-9</v>
      </c>
      <c r="CA36" s="14">
        <v>-3.3478E-9</v>
      </c>
      <c r="CB36" s="14">
        <v>-7.1915000000000004E-19</v>
      </c>
      <c r="CC36" s="14">
        <v>-1.4981999999999999E-20</v>
      </c>
      <c r="CD36" s="14">
        <v>0</v>
      </c>
      <c r="CE36" s="14">
        <v>0</v>
      </c>
      <c r="CF36" s="14">
        <v>0</v>
      </c>
      <c r="CG36" s="14">
        <v>-2.3012999999999998E-18</v>
      </c>
      <c r="CH36" s="14">
        <v>-2.3012999999999998E-18</v>
      </c>
      <c r="CI36" s="14">
        <v>-1.2272999999999999E-17</v>
      </c>
      <c r="CJ36" s="14">
        <v>0</v>
      </c>
      <c r="CK36" s="14">
        <v>-1.8851999999999999E-14</v>
      </c>
      <c r="CL36" s="14">
        <v>-1.1292000000000001E-15</v>
      </c>
      <c r="CM36" s="14">
        <v>0</v>
      </c>
      <c r="CN36" s="14">
        <v>0</v>
      </c>
      <c r="CO36" s="14">
        <v>-0.46643000000000001</v>
      </c>
      <c r="CP36" s="14">
        <v>0</v>
      </c>
      <c r="CQ36" s="14">
        <v>-1.8879999999999999E-5</v>
      </c>
      <c r="CR36" s="14">
        <v>0.35954999999999998</v>
      </c>
      <c r="CS36" s="14">
        <v>2.1995999999999999E-3</v>
      </c>
      <c r="CT36" s="14">
        <v>1.5831999999999999E-2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-1.7183E-16</v>
      </c>
      <c r="DC36" s="14">
        <v>-1.5955E-16</v>
      </c>
      <c r="DD36" s="14">
        <v>-9.9722E-18</v>
      </c>
      <c r="DE36" s="14">
        <v>0</v>
      </c>
      <c r="DF36" s="14">
        <v>0</v>
      </c>
      <c r="DG36" s="14">
        <v>-2.1908000000000001E-3</v>
      </c>
      <c r="DH36" s="14">
        <v>0</v>
      </c>
      <c r="DI36" s="14">
        <v>-8.5259999999999997E-8</v>
      </c>
      <c r="DJ36" s="14">
        <v>2.5867000000000002E-5</v>
      </c>
      <c r="DK36" s="14">
        <v>4.3992999999999997E-5</v>
      </c>
      <c r="DL36" s="14">
        <v>0</v>
      </c>
      <c r="DM36" s="14">
        <v>0</v>
      </c>
      <c r="DN36" s="14">
        <v>0</v>
      </c>
      <c r="DO36" s="14">
        <v>0</v>
      </c>
      <c r="DP36" s="14">
        <v>0</v>
      </c>
      <c r="DQ36" s="14">
        <v>0</v>
      </c>
      <c r="DR36" s="14">
        <v>-102.11</v>
      </c>
      <c r="DS36" s="14">
        <v>-387.4</v>
      </c>
      <c r="DT36" s="14">
        <v>4.7016999999999997E-8</v>
      </c>
    </row>
    <row r="37" spans="1:124" s="14" customFormat="1" x14ac:dyDescent="0.2">
      <c r="A37" s="14">
        <v>9.6360999999999994E-5</v>
      </c>
      <c r="B37" s="14">
        <v>-1.8554999999999999E-12</v>
      </c>
      <c r="C37" s="14">
        <v>-1.5328000000000001E-12</v>
      </c>
      <c r="D37" s="14">
        <v>-2.6786000000000002E-15</v>
      </c>
      <c r="E37" s="14">
        <v>-4.4782999999999997E-4</v>
      </c>
      <c r="F37" s="14">
        <v>-1.3321000000000001E-4</v>
      </c>
      <c r="G37" s="14">
        <v>-4.0018999999999997E-4</v>
      </c>
      <c r="H37" s="14">
        <v>0</v>
      </c>
      <c r="I37" s="14">
        <v>-1.0004</v>
      </c>
      <c r="J37" s="14">
        <v>0.34644000000000003</v>
      </c>
      <c r="K37" s="14">
        <v>0.58875</v>
      </c>
      <c r="L37" s="14">
        <v>-9.0759E-14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-9.6360999999999994E-5</v>
      </c>
      <c r="T37" s="14">
        <v>-2.8948999999999999E-4</v>
      </c>
      <c r="U37" s="14">
        <v>7.3197000000000002E-3</v>
      </c>
      <c r="V37" s="14">
        <v>9.7566E-2</v>
      </c>
      <c r="W37" s="14">
        <v>-7.4349999999999997E-10</v>
      </c>
      <c r="X37" s="14">
        <v>-3.3044E-10</v>
      </c>
      <c r="Y37" s="14">
        <v>-9.2776000000000008E-13</v>
      </c>
      <c r="Z37" s="14">
        <v>-6.8740999999999997E-2</v>
      </c>
      <c r="AA37" s="14">
        <v>-7.4473999999999999E-2</v>
      </c>
      <c r="AB37" s="14">
        <v>-0.16122</v>
      </c>
      <c r="AC37" s="14">
        <v>0</v>
      </c>
      <c r="AD37" s="14">
        <v>-398.92</v>
      </c>
      <c r="AE37" s="14">
        <v>21.672000000000001</v>
      </c>
      <c r="AF37" s="14">
        <v>4.4156000000000004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3.2522000000000002E-2</v>
      </c>
      <c r="AR37" s="14">
        <v>-5.7827999999999999E-10</v>
      </c>
      <c r="AS37" s="14">
        <v>-1.6005999999999999E-10</v>
      </c>
      <c r="AT37" s="14">
        <v>0</v>
      </c>
      <c r="AU37" s="14">
        <v>-2.2914E-2</v>
      </c>
      <c r="AV37" s="14">
        <v>-2.0941999999999999E-2</v>
      </c>
      <c r="AW37" s="14">
        <v>-4.7187E-2</v>
      </c>
      <c r="AX37" s="14">
        <v>0</v>
      </c>
      <c r="AY37" s="14">
        <v>-151.82</v>
      </c>
      <c r="AZ37" s="14">
        <v>9.4852000000000007</v>
      </c>
      <c r="BA37" s="14">
        <v>13.247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-1.034E-16</v>
      </c>
      <c r="BI37" s="14">
        <v>-7.3860000000000006E-18</v>
      </c>
      <c r="BJ37" s="14">
        <v>-2.7082000000000001E-17</v>
      </c>
      <c r="BK37" s="14">
        <v>-9.8480000000000003E-18</v>
      </c>
      <c r="BL37" s="14">
        <v>-1.5386999999999999E-18</v>
      </c>
      <c r="BM37" s="14">
        <v>0</v>
      </c>
      <c r="BN37" s="14">
        <v>-0.11737</v>
      </c>
      <c r="BO37" s="14">
        <v>-0.23449</v>
      </c>
      <c r="BP37" s="14">
        <v>0</v>
      </c>
      <c r="BQ37" s="14">
        <v>-637.24</v>
      </c>
      <c r="BR37" s="14">
        <v>15.374000000000001</v>
      </c>
      <c r="BS37" s="14">
        <v>-9.848E-17</v>
      </c>
      <c r="BT37" s="14">
        <v>-6.8935999999999997E-17</v>
      </c>
      <c r="BU37" s="14">
        <v>-1.1694E-17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-6.155E-18</v>
      </c>
      <c r="CC37" s="14">
        <v>-4.2314999999999999E-19</v>
      </c>
      <c r="CD37" s="14">
        <v>0</v>
      </c>
      <c r="CE37" s="14">
        <v>0</v>
      </c>
      <c r="CF37" s="14">
        <v>0</v>
      </c>
      <c r="CG37" s="14">
        <v>-1.3787000000000001E-16</v>
      </c>
      <c r="CH37" s="14">
        <v>-1.3787000000000001E-16</v>
      </c>
      <c r="CI37" s="14">
        <v>-3.3483000000000001E-16</v>
      </c>
      <c r="CJ37" s="14">
        <v>2.5680000000000001E-4</v>
      </c>
      <c r="CK37" s="14">
        <v>-1.2907999999999999E-12</v>
      </c>
      <c r="CL37" s="14">
        <v>-3.6555999999999998E-14</v>
      </c>
      <c r="CM37" s="14">
        <v>-2.1665999999999999E-5</v>
      </c>
      <c r="CN37" s="14">
        <v>-6.2080000000000002E-5</v>
      </c>
      <c r="CO37" s="14">
        <v>-1.8650000000000001E-4</v>
      </c>
      <c r="CP37" s="14">
        <v>0</v>
      </c>
      <c r="CQ37" s="14">
        <v>-0.29061999999999999</v>
      </c>
      <c r="CR37" s="14">
        <v>0.48154999999999998</v>
      </c>
      <c r="CS37" s="14">
        <v>2.9437E-3</v>
      </c>
      <c r="CT37" s="14">
        <v>2.1183E-2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7.7089000000000004E-7</v>
      </c>
      <c r="DB37" s="14">
        <v>-2.5210999999999999E-15</v>
      </c>
      <c r="DC37" s="14">
        <v>-1.103E-15</v>
      </c>
      <c r="DD37" s="14">
        <v>-3.7421999999999999E-16</v>
      </c>
      <c r="DE37" s="14">
        <v>-7.6132000000000004E-7</v>
      </c>
      <c r="DF37" s="14">
        <v>-2.8907999999999999E-7</v>
      </c>
      <c r="DG37" s="14">
        <v>-8.6848000000000001E-7</v>
      </c>
      <c r="DH37" s="14">
        <v>0</v>
      </c>
      <c r="DI37" s="14">
        <v>-1.3124E-3</v>
      </c>
      <c r="DJ37" s="14">
        <v>3.4644000000000002E-5</v>
      </c>
      <c r="DK37" s="14">
        <v>5.8875000000000001E-5</v>
      </c>
      <c r="DL37" s="14">
        <v>0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-129.18</v>
      </c>
      <c r="DS37" s="14">
        <v>-373.14</v>
      </c>
      <c r="DT37" s="14">
        <v>0</v>
      </c>
    </row>
    <row r="38" spans="1:124" s="14" customFormat="1" x14ac:dyDescent="0.2">
      <c r="A38" s="14">
        <v>-6.2620999999999996E-5</v>
      </c>
      <c r="B38" s="14">
        <v>3.8287000000000001E-15</v>
      </c>
      <c r="C38" s="14">
        <v>8.3232999999999996E-16</v>
      </c>
      <c r="D38" s="14">
        <v>5.8523000000000001E-18</v>
      </c>
      <c r="E38" s="14">
        <v>1.4961999999999999E-4</v>
      </c>
      <c r="F38" s="14">
        <v>8.5462000000000003E-5</v>
      </c>
      <c r="G38" s="14">
        <v>0</v>
      </c>
      <c r="H38" s="14">
        <v>0</v>
      </c>
      <c r="I38" s="14">
        <v>0</v>
      </c>
      <c r="J38" s="14">
        <v>0.41421000000000002</v>
      </c>
      <c r="K38" s="14">
        <v>0.70613999999999999</v>
      </c>
      <c r="L38" s="14">
        <v>3.1498000000000002E-5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6.2620999999999996E-5</v>
      </c>
      <c r="T38" s="14">
        <v>0</v>
      </c>
      <c r="U38" s="14">
        <v>-0.20895</v>
      </c>
      <c r="V38" s="14">
        <v>-6.3404000000000002E-2</v>
      </c>
      <c r="W38" s="14">
        <v>2.3865E-12</v>
      </c>
      <c r="X38" s="14">
        <v>2.1308000000000001E-13</v>
      </c>
      <c r="Y38" s="14">
        <v>2.6635E-15</v>
      </c>
      <c r="Z38" s="14">
        <v>2.2976E-2</v>
      </c>
      <c r="AA38" s="14">
        <v>4.7788999999999998E-2</v>
      </c>
      <c r="AB38" s="14">
        <v>0</v>
      </c>
      <c r="AC38" s="14">
        <v>0</v>
      </c>
      <c r="AD38" s="14">
        <v>0</v>
      </c>
      <c r="AE38" s="14">
        <v>25.911000000000001</v>
      </c>
      <c r="AF38" s="14">
        <v>5.2961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-2.1135000000000001E-2</v>
      </c>
      <c r="AR38" s="14">
        <v>4.6877000000000003E-13</v>
      </c>
      <c r="AS38" s="14">
        <v>2.6635000000000002E-13</v>
      </c>
      <c r="AT38" s="14">
        <v>0</v>
      </c>
      <c r="AU38" s="14">
        <v>7.6585999999999998E-3</v>
      </c>
      <c r="AV38" s="14">
        <v>1.3438E-2</v>
      </c>
      <c r="AW38" s="14">
        <v>0</v>
      </c>
      <c r="AX38" s="14">
        <v>0</v>
      </c>
      <c r="AY38" s="14">
        <v>0</v>
      </c>
      <c r="AZ38" s="14">
        <v>11.340999999999999</v>
      </c>
      <c r="BA38" s="14">
        <v>15.888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5.0802E-20</v>
      </c>
      <c r="BI38" s="14">
        <v>1.016E-19</v>
      </c>
      <c r="BJ38" s="14">
        <v>8.1282999999999996E-20</v>
      </c>
      <c r="BK38" s="14">
        <v>4.5720999999999998E-20</v>
      </c>
      <c r="BL38" s="14">
        <v>6.3502000000000002E-21</v>
      </c>
      <c r="BM38" s="14">
        <v>0</v>
      </c>
      <c r="BN38" s="14">
        <v>7.6275999999999997E-2</v>
      </c>
      <c r="BO38" s="14">
        <v>0</v>
      </c>
      <c r="BP38" s="14">
        <v>0</v>
      </c>
      <c r="BQ38" s="14">
        <v>0</v>
      </c>
      <c r="BR38" s="14">
        <v>18.381</v>
      </c>
      <c r="BS38" s="14">
        <v>8.1282999999999996E-20</v>
      </c>
      <c r="BT38" s="14">
        <v>2.6417000000000002E-19</v>
      </c>
      <c r="BU38" s="14">
        <v>-8.8903000000000003E-21</v>
      </c>
      <c r="BV38" s="14">
        <v>0</v>
      </c>
      <c r="BW38" s="14">
        <v>-5.4296E-11</v>
      </c>
      <c r="BX38" s="14">
        <v>-1.5290999999999999E-10</v>
      </c>
      <c r="BY38" s="14">
        <v>-9.2339000000000005E-11</v>
      </c>
      <c r="BZ38" s="14">
        <v>0</v>
      </c>
      <c r="CA38" s="14">
        <v>0</v>
      </c>
      <c r="CB38" s="14">
        <v>2.5401E-20</v>
      </c>
      <c r="CC38" s="14">
        <v>6.3501999999999998E-22</v>
      </c>
      <c r="CD38" s="14">
        <v>0</v>
      </c>
      <c r="CE38" s="14">
        <v>0</v>
      </c>
      <c r="CF38" s="14">
        <v>0</v>
      </c>
      <c r="CG38" s="14">
        <v>2.6417000000000002E-19</v>
      </c>
      <c r="CH38" s="14">
        <v>2.6417000000000002E-19</v>
      </c>
      <c r="CI38" s="14">
        <v>8.9411000000000005E-19</v>
      </c>
      <c r="CJ38" s="14">
        <v>-1.6689E-4</v>
      </c>
      <c r="CK38" s="14">
        <v>3.6623000000000004E-15</v>
      </c>
      <c r="CL38" s="14">
        <v>2.6009999999999999E-17</v>
      </c>
      <c r="CM38" s="14">
        <v>7.2388E-6</v>
      </c>
      <c r="CN38" s="14">
        <v>3.9827999999999999E-5</v>
      </c>
      <c r="CO38" s="14">
        <v>0</v>
      </c>
      <c r="CP38" s="14">
        <v>0</v>
      </c>
      <c r="CQ38" s="14">
        <v>0</v>
      </c>
      <c r="CR38" s="14">
        <v>0.57574999999999998</v>
      </c>
      <c r="CS38" s="14">
        <v>3.5306999999999999E-3</v>
      </c>
      <c r="CT38" s="14">
        <v>-0.60470999999999997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-5.0096999999999997E-7</v>
      </c>
      <c r="DB38" s="14">
        <v>1.0403999999999999E-17</v>
      </c>
      <c r="DC38" s="14">
        <v>1.0729E-17</v>
      </c>
      <c r="DD38" s="14">
        <v>1.6256999999999999E-19</v>
      </c>
      <c r="DE38" s="14">
        <v>2.5436000000000001E-7</v>
      </c>
      <c r="DF38" s="14">
        <v>1.8785999999999999E-7</v>
      </c>
      <c r="DG38" s="14">
        <v>0</v>
      </c>
      <c r="DH38" s="14">
        <v>0</v>
      </c>
      <c r="DI38" s="14">
        <v>0</v>
      </c>
      <c r="DJ38" s="14">
        <v>4.1421000000000002E-5</v>
      </c>
      <c r="DK38" s="14">
        <v>7.0613999999999998E-5</v>
      </c>
      <c r="DL38" s="14">
        <v>0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27.256</v>
      </c>
      <c r="DS38" s="14">
        <v>31.3</v>
      </c>
      <c r="DT38" s="1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0"/>
  <sheetViews>
    <sheetView workbookViewId="0">
      <selection activeCell="B23" sqref="B23"/>
    </sheetView>
  </sheetViews>
  <sheetFormatPr baseColWidth="10" defaultRowHeight="16" x14ac:dyDescent="0.2"/>
  <cols>
    <col min="2" max="2" width="12.1640625" customWidth="1"/>
    <col min="4" max="52" width="6.6640625" customWidth="1"/>
  </cols>
  <sheetData>
    <row r="1" spans="1:53" x14ac:dyDescent="0.2">
      <c r="A1" s="2"/>
      <c r="AW1" s="67" t="s">
        <v>48</v>
      </c>
      <c r="AX1" s="67" t="s">
        <v>49</v>
      </c>
      <c r="AY1" s="67" t="s">
        <v>50</v>
      </c>
      <c r="AZ1" s="67" t="s">
        <v>51</v>
      </c>
    </row>
    <row r="2" spans="1:53" x14ac:dyDescent="0.2">
      <c r="AW2" s="67"/>
      <c r="AX2" s="67"/>
      <c r="AY2" s="67"/>
      <c r="AZ2" s="67"/>
    </row>
    <row r="3" spans="1:53" s="7" customFormat="1" ht="32" customHeight="1" x14ac:dyDescent="0.2">
      <c r="C3" s="7" t="s">
        <v>2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Z3" s="7">
        <v>23</v>
      </c>
      <c r="AA3" s="7">
        <v>24</v>
      </c>
      <c r="AB3" s="7">
        <v>25</v>
      </c>
      <c r="AC3" s="7">
        <v>26</v>
      </c>
      <c r="AD3" s="7">
        <v>27</v>
      </c>
      <c r="AE3" s="7">
        <v>28</v>
      </c>
      <c r="AF3" s="7">
        <v>29</v>
      </c>
      <c r="AG3" s="7">
        <v>30</v>
      </c>
      <c r="AH3" s="7">
        <v>31</v>
      </c>
      <c r="AI3" s="7">
        <v>32</v>
      </c>
      <c r="AJ3" s="7">
        <v>33</v>
      </c>
      <c r="AK3" s="7">
        <v>34</v>
      </c>
      <c r="AL3" s="7">
        <v>35</v>
      </c>
      <c r="AM3" s="7">
        <v>36</v>
      </c>
      <c r="AN3" s="7">
        <v>37</v>
      </c>
      <c r="AO3" s="7">
        <v>38</v>
      </c>
      <c r="AP3" s="7">
        <v>39</v>
      </c>
      <c r="AQ3" s="7">
        <v>40</v>
      </c>
      <c r="AR3" s="7">
        <v>41</v>
      </c>
      <c r="AS3" s="7">
        <v>42</v>
      </c>
      <c r="AT3" s="7">
        <v>43</v>
      </c>
      <c r="AU3" s="7">
        <v>44</v>
      </c>
      <c r="AW3" s="67"/>
      <c r="AX3" s="67"/>
      <c r="AY3" s="67"/>
      <c r="AZ3" s="67"/>
    </row>
    <row r="4" spans="1:53" s="7" customFormat="1" ht="32" customHeight="1" x14ac:dyDescent="0.2">
      <c r="B4" s="7" t="s">
        <v>2</v>
      </c>
      <c r="C4" s="11" t="s">
        <v>46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1" t="s">
        <v>15</v>
      </c>
      <c r="Q4" s="11" t="s">
        <v>16</v>
      </c>
      <c r="R4" s="11" t="s">
        <v>17</v>
      </c>
      <c r="S4" s="11" t="s">
        <v>18</v>
      </c>
      <c r="T4" s="11" t="s">
        <v>19</v>
      </c>
      <c r="U4" s="11" t="s">
        <v>20</v>
      </c>
      <c r="V4" s="11" t="s">
        <v>21</v>
      </c>
      <c r="W4" s="11" t="s">
        <v>22</v>
      </c>
      <c r="X4" s="11" t="s">
        <v>23</v>
      </c>
      <c r="Y4" s="11" t="s">
        <v>24</v>
      </c>
      <c r="Z4" s="11" t="s">
        <v>25</v>
      </c>
      <c r="AA4" s="11" t="s">
        <v>26</v>
      </c>
      <c r="AB4" s="11" t="s">
        <v>27</v>
      </c>
      <c r="AC4" s="11" t="s">
        <v>28</v>
      </c>
      <c r="AD4" s="11" t="s">
        <v>29</v>
      </c>
      <c r="AE4" s="11" t="s">
        <v>30</v>
      </c>
      <c r="AF4" s="11" t="s">
        <v>31</v>
      </c>
      <c r="AG4" s="11" t="s">
        <v>32</v>
      </c>
      <c r="AH4" s="11" t="s">
        <v>33</v>
      </c>
      <c r="AI4" s="11" t="s">
        <v>34</v>
      </c>
      <c r="AJ4" s="11" t="s">
        <v>35</v>
      </c>
      <c r="AK4" s="11" t="s">
        <v>36</v>
      </c>
      <c r="AL4" s="11" t="s">
        <v>37</v>
      </c>
      <c r="AM4" s="11" t="s">
        <v>38</v>
      </c>
      <c r="AN4" s="11" t="s">
        <v>39</v>
      </c>
      <c r="AO4" s="11" t="s">
        <v>40</v>
      </c>
      <c r="AP4" s="11" t="s">
        <v>41</v>
      </c>
      <c r="AQ4" s="11" t="s">
        <v>42</v>
      </c>
      <c r="AR4" s="11" t="s">
        <v>43</v>
      </c>
      <c r="AS4" s="11" t="s">
        <v>44</v>
      </c>
      <c r="AT4" s="11" t="s">
        <v>45</v>
      </c>
      <c r="AU4" s="11"/>
      <c r="AV4" s="11" t="s">
        <v>47</v>
      </c>
      <c r="AW4" s="67"/>
      <c r="AX4" s="67"/>
      <c r="AY4" s="67"/>
      <c r="AZ4" s="67"/>
    </row>
    <row r="5" spans="1:53" s="7" customFormat="1" ht="32" customHeight="1" x14ac:dyDescent="0.2">
      <c r="B5" s="7">
        <v>5</v>
      </c>
      <c r="C5" s="11" t="s">
        <v>7</v>
      </c>
      <c r="D5" s="5">
        <f>paste_data_here!A3</f>
        <v>1.7143E-14</v>
      </c>
      <c r="E5" s="5">
        <f>paste_data_here!B3</f>
        <v>1.7526000000000001E-17</v>
      </c>
      <c r="F5" s="5">
        <f>paste_data_here!C3</f>
        <v>1.8749999999999999E-14</v>
      </c>
      <c r="G5" s="5">
        <f>paste_data_here!D3</f>
        <v>3.8713E-17</v>
      </c>
      <c r="H5" s="5">
        <f>paste_data_here!E3</f>
        <v>1</v>
      </c>
      <c r="I5" s="5">
        <f>paste_data_here!F3</f>
        <v>-1.0007999999999999</v>
      </c>
      <c r="J5" s="5">
        <f>paste_data_here!G3</f>
        <v>0</v>
      </c>
      <c r="K5" s="5">
        <f>paste_data_here!H3</f>
        <v>0</v>
      </c>
      <c r="L5" s="5">
        <f>paste_data_here!I3</f>
        <v>0</v>
      </c>
      <c r="M5" s="5">
        <f>paste_data_here!J3</f>
        <v>0</v>
      </c>
      <c r="N5" s="9">
        <f>paste_data_here!K3</f>
        <v>-1.4686E-6</v>
      </c>
      <c r="O5" s="5">
        <f>paste_data_here!L3</f>
        <v>-1.0001</v>
      </c>
      <c r="P5" s="5">
        <f>paste_data_here!M3</f>
        <v>0</v>
      </c>
      <c r="Q5" s="5">
        <f>paste_data_here!N3</f>
        <v>0.48005999999999999</v>
      </c>
      <c r="R5" s="5">
        <f>paste_data_here!O3</f>
        <v>0.32146000000000002</v>
      </c>
      <c r="S5" s="5">
        <f>paste_data_here!P3</f>
        <v>0.20038</v>
      </c>
      <c r="T5" s="5">
        <f>paste_data_here!Q3</f>
        <v>2.6116000000000001E-15</v>
      </c>
      <c r="U5" s="5">
        <f>paste_data_here!R3</f>
        <v>0</v>
      </c>
      <c r="V5" s="5">
        <f>paste_data_here!S3</f>
        <v>0.35436000000000001</v>
      </c>
      <c r="W5" s="5">
        <f>paste_data_here!T3</f>
        <v>0.13106999999999999</v>
      </c>
      <c r="X5" s="5">
        <f>paste_data_here!U3</f>
        <v>8.7441000000000005E-2</v>
      </c>
      <c r="Y5" s="5">
        <f>paste_data_here!V3</f>
        <v>0</v>
      </c>
      <c r="Z5" s="5">
        <f>paste_data_here!W3</f>
        <v>0</v>
      </c>
      <c r="AA5" s="5">
        <f>paste_data_here!X3</f>
        <v>0</v>
      </c>
      <c r="AB5" s="5">
        <f>paste_data_here!Y3</f>
        <v>-0.56052999999999997</v>
      </c>
      <c r="AC5" s="5">
        <f>paste_data_here!Z3</f>
        <v>-2.1003999999999998E-2</v>
      </c>
      <c r="AD5" s="5">
        <f>paste_data_here!AA3</f>
        <v>-0.20754</v>
      </c>
      <c r="AE5" s="5">
        <f>paste_data_here!AB3</f>
        <v>-0.35286000000000001</v>
      </c>
      <c r="AF5" s="5">
        <f>paste_data_here!AC3</f>
        <v>0</v>
      </c>
      <c r="AG5" s="5">
        <f>paste_data_here!AD3</f>
        <v>0</v>
      </c>
      <c r="AH5" s="5">
        <f>paste_data_here!AE3</f>
        <v>0</v>
      </c>
      <c r="AI5" s="5">
        <f>paste_data_here!AF3</f>
        <v>-1.0499999999999999E-3</v>
      </c>
      <c r="AJ5" s="5">
        <f>paste_data_here!AG3</f>
        <v>-1.5165E-2</v>
      </c>
      <c r="AK5" s="5">
        <f>paste_data_here!AH3</f>
        <v>0</v>
      </c>
      <c r="AL5" s="5">
        <f>paste_data_here!AI3</f>
        <v>-1.0497E-3</v>
      </c>
      <c r="AM5" s="5">
        <f>paste_data_here!AJ3</f>
        <v>0</v>
      </c>
      <c r="AN5" s="5">
        <f>paste_data_here!AK3</f>
        <v>-4.3888E-3</v>
      </c>
      <c r="AO5" s="5">
        <f>paste_data_here!AL3</f>
        <v>-3.9570000000000002E-4</v>
      </c>
      <c r="AP5" s="5">
        <f>paste_data_here!AM3</f>
        <v>3.1388999999999999E-18</v>
      </c>
      <c r="AQ5" s="5">
        <f>paste_data_here!AN3</f>
        <v>0</v>
      </c>
      <c r="AR5" s="5">
        <f>paste_data_here!AO3</f>
        <v>0</v>
      </c>
      <c r="AS5" s="5">
        <f>paste_data_here!AP3</f>
        <v>3.1607000000000001E-14</v>
      </c>
      <c r="AT5" s="5">
        <f>paste_data_here!AQ3</f>
        <v>8.7052999999999997E-16</v>
      </c>
      <c r="AU5" s="5">
        <f>paste_data_here!AR3</f>
        <v>0.23641999999999999</v>
      </c>
      <c r="AV5" s="5">
        <f>paste_data_here!AS3</f>
        <v>-1.4453999999999999E-3</v>
      </c>
      <c r="AW5" s="5">
        <f>paste_data_here!AT3</f>
        <v>-4.3888E-3</v>
      </c>
      <c r="AX5" s="5">
        <f>paste_data_here!AU3</f>
        <v>0.48542999999999997</v>
      </c>
      <c r="AY5" s="5">
        <f>paste_data_here!AV3</f>
        <v>0.32385999999999998</v>
      </c>
      <c r="AZ5" s="5">
        <f>paste_data_here!AW3</f>
        <v>1.0019</v>
      </c>
      <c r="BA5" s="5"/>
    </row>
    <row r="6" spans="1:53" s="7" customFormat="1" ht="32" customHeight="1" x14ac:dyDescent="0.2">
      <c r="B6" s="7">
        <v>17</v>
      </c>
      <c r="C6" s="11" t="s">
        <v>19</v>
      </c>
      <c r="D6" s="5">
        <f>paste_data_here!A4</f>
        <v>4.3847000000000001E-14</v>
      </c>
      <c r="E6" s="5">
        <f>paste_data_here!B4</f>
        <v>-3.4531999999999999E-18</v>
      </c>
      <c r="F6" s="5">
        <f>paste_data_here!C4</f>
        <v>2.4045E-14</v>
      </c>
      <c r="G6" s="5">
        <f>paste_data_here!D4</f>
        <v>3.0388000000000002E-17</v>
      </c>
      <c r="H6" s="5">
        <f>paste_data_here!E4</f>
        <v>6.3993999999999998E-4</v>
      </c>
      <c r="I6" s="5">
        <f>paste_data_here!F4</f>
        <v>9.4443999999999995E-4</v>
      </c>
      <c r="J6" s="5">
        <f>paste_data_here!G4</f>
        <v>1.3009999999999999E-6</v>
      </c>
      <c r="K6" s="5">
        <f>paste_data_here!H4</f>
        <v>4.6463E-7</v>
      </c>
      <c r="L6" s="5">
        <f>paste_data_here!I4</f>
        <v>0</v>
      </c>
      <c r="M6" s="5">
        <f>paste_data_here!J4</f>
        <v>9.2925999999999994E-8</v>
      </c>
      <c r="N6" s="5">
        <f>paste_data_here!K4</f>
        <v>-1.7680000000000001E-16</v>
      </c>
      <c r="O6" s="5">
        <f>paste_data_here!L4</f>
        <v>5.9542000000000004E-4</v>
      </c>
      <c r="P6" s="5">
        <f>paste_data_here!M4</f>
        <v>0</v>
      </c>
      <c r="Q6" s="5">
        <f>paste_data_here!N4</f>
        <v>-0.52515000000000001</v>
      </c>
      <c r="R6" s="5">
        <f>paste_data_here!O4</f>
        <v>-0.27382000000000001</v>
      </c>
      <c r="S6" s="5">
        <f>paste_data_here!P4</f>
        <v>-0.19974</v>
      </c>
      <c r="T6" s="5">
        <f>paste_data_here!Q4</f>
        <v>1</v>
      </c>
      <c r="U6" s="5">
        <f>paste_data_here!R4</f>
        <v>1.9155999999999999E-4</v>
      </c>
      <c r="V6" s="5">
        <f>paste_data_here!S4</f>
        <v>-0.38329999999999997</v>
      </c>
      <c r="W6" s="5">
        <f>paste_data_here!T4</f>
        <v>-0.14177000000000001</v>
      </c>
      <c r="X6" s="5">
        <f>paste_data_here!U4</f>
        <v>-7.392E-2</v>
      </c>
      <c r="Y6" s="5">
        <f>paste_data_here!V4</f>
        <v>0</v>
      </c>
      <c r="Z6" s="5">
        <f>paste_data_here!W4</f>
        <v>1.6575E-17</v>
      </c>
      <c r="AA6" s="5">
        <f>paste_data_here!X4</f>
        <v>-5.5251E-18</v>
      </c>
      <c r="AB6" s="5">
        <f>paste_data_here!Y4</f>
        <v>-0.39983000000000002</v>
      </c>
      <c r="AC6" s="5">
        <f>paste_data_here!Z4</f>
        <v>-1.4982000000000001E-2</v>
      </c>
      <c r="AD6" s="5">
        <f>paste_data_here!AA4</f>
        <v>-0.14798</v>
      </c>
      <c r="AE6" s="5">
        <f>paste_data_here!AB4</f>
        <v>-0.25175999999999998</v>
      </c>
      <c r="AF6" s="5">
        <f>paste_data_here!AC4</f>
        <v>5.1798E-19</v>
      </c>
      <c r="AG6" s="5">
        <f>paste_data_here!AD4</f>
        <v>-3.7985000000000002E-18</v>
      </c>
      <c r="AH6" s="5">
        <f>paste_data_here!AE4</f>
        <v>-1.5539000000000001E-18</v>
      </c>
      <c r="AI6" s="5">
        <f>paste_data_here!AF4</f>
        <v>-7.4894000000000002E-4</v>
      </c>
      <c r="AJ6" s="5">
        <f>paste_data_here!AG4</f>
        <v>-1.0957E-2</v>
      </c>
      <c r="AK6" s="5">
        <f>paste_data_here!AH4</f>
        <v>-5.1798E-18</v>
      </c>
      <c r="AL6" s="5">
        <f>paste_data_here!AI4</f>
        <v>-7.4885999999999996E-4</v>
      </c>
      <c r="AM6" s="5">
        <f>paste_data_here!AJ4</f>
        <v>0</v>
      </c>
      <c r="AN6" s="5">
        <f>paste_data_here!AK4</f>
        <v>-3.1305999999999999E-3</v>
      </c>
      <c r="AO6" s="5">
        <f>paste_data_here!AL4</f>
        <v>-1.4229999999999999E-4</v>
      </c>
      <c r="AP6" s="5">
        <f>paste_data_here!AM4</f>
        <v>8.6329000000000003E-19</v>
      </c>
      <c r="AQ6" s="5">
        <f>paste_data_here!AN4</f>
        <v>0</v>
      </c>
      <c r="AR6" s="5">
        <f>paste_data_here!AO4</f>
        <v>0</v>
      </c>
      <c r="AS6" s="5">
        <f>paste_data_here!AP4</f>
        <v>1.6972999999999999E-14</v>
      </c>
      <c r="AT6" s="5">
        <f>paste_data_here!AQ4</f>
        <v>-8.8400999999999997E-17</v>
      </c>
      <c r="AU6" s="5">
        <f>paste_data_here!AR4</f>
        <v>-0.19986000000000001</v>
      </c>
      <c r="AV6" s="5">
        <f>paste_data_here!AS4</f>
        <v>-8.9116E-4</v>
      </c>
      <c r="AW6" s="5">
        <f>paste_data_here!AT4</f>
        <v>-3.1305999999999999E-3</v>
      </c>
      <c r="AX6" s="5">
        <f>paste_data_here!AU4</f>
        <v>-0.52507000000000004</v>
      </c>
      <c r="AY6" s="5">
        <f>paste_data_here!AV4</f>
        <v>-0.27378000000000002</v>
      </c>
      <c r="AZ6" s="5">
        <f>paste_data_here!AW4</f>
        <v>1.2918000000000001E-3</v>
      </c>
      <c r="BA6" s="5"/>
    </row>
    <row r="7" spans="1:53" s="7" customFormat="1" ht="32" customHeight="1" x14ac:dyDescent="0.2">
      <c r="B7" s="7">
        <v>18</v>
      </c>
      <c r="C7" s="11" t="s">
        <v>20</v>
      </c>
      <c r="D7" s="5">
        <f>paste_data_here!A5</f>
        <v>-1.7744999999999999E-10</v>
      </c>
      <c r="E7" s="5">
        <f>paste_data_here!B5</f>
        <v>-5.9518999999999999E-14</v>
      </c>
      <c r="F7" s="5">
        <f>paste_data_here!C5</f>
        <v>-1.7032999999999999E-10</v>
      </c>
      <c r="G7" s="5">
        <f>paste_data_here!D5</f>
        <v>-2.8029000000000001E-13</v>
      </c>
      <c r="H7" s="5">
        <f>paste_data_here!E5</f>
        <v>0</v>
      </c>
      <c r="I7" s="5">
        <f>paste_data_here!F5</f>
        <v>0</v>
      </c>
      <c r="J7" s="5">
        <f>paste_data_here!G5</f>
        <v>0</v>
      </c>
      <c r="K7" s="5">
        <f>paste_data_here!H5</f>
        <v>0</v>
      </c>
      <c r="L7" s="5">
        <f>paste_data_here!I5</f>
        <v>0</v>
      </c>
      <c r="M7" s="5">
        <f>paste_data_here!J5</f>
        <v>0</v>
      </c>
      <c r="N7" s="5">
        <f>paste_data_here!K5</f>
        <v>-1.1004E-12</v>
      </c>
      <c r="O7" s="5">
        <f>paste_data_here!L5</f>
        <v>0</v>
      </c>
      <c r="P7" s="5">
        <f>paste_data_here!M5</f>
        <v>0</v>
      </c>
      <c r="Q7" s="5">
        <f>paste_data_here!N5</f>
        <v>0</v>
      </c>
      <c r="R7" s="5">
        <f>paste_data_here!O5</f>
        <v>0</v>
      </c>
      <c r="S7" s="5">
        <f>paste_data_here!P5</f>
        <v>0</v>
      </c>
      <c r="T7" s="5">
        <f>paste_data_here!Q5</f>
        <v>-1.7746000000000001E-11</v>
      </c>
      <c r="U7" s="5">
        <f>paste_data_here!R5</f>
        <v>0</v>
      </c>
      <c r="V7" s="5">
        <f>paste_data_here!S5</f>
        <v>0</v>
      </c>
      <c r="W7" s="5">
        <f>paste_data_here!T5</f>
        <v>0</v>
      </c>
      <c r="X7" s="5">
        <f>paste_data_here!U5</f>
        <v>0</v>
      </c>
      <c r="Y7" s="5">
        <f>paste_data_here!V5</f>
        <v>0</v>
      </c>
      <c r="Z7" s="5">
        <f>paste_data_here!W5</f>
        <v>-5.9077000000000002E-13</v>
      </c>
      <c r="AA7" s="5">
        <f>paste_data_here!X5</f>
        <v>-1.2043999999999999E-13</v>
      </c>
      <c r="AB7" s="5">
        <f>paste_data_here!Y5</f>
        <v>0</v>
      </c>
      <c r="AC7" s="5">
        <f>paste_data_here!Z5</f>
        <v>0</v>
      </c>
      <c r="AD7" s="5">
        <f>paste_data_here!AA5</f>
        <v>0</v>
      </c>
      <c r="AE7" s="5">
        <f>paste_data_here!AB5</f>
        <v>0</v>
      </c>
      <c r="AF7" s="5">
        <f>paste_data_here!AC5</f>
        <v>-9.0725999999999999E-15</v>
      </c>
      <c r="AG7" s="5">
        <f>paste_data_here!AD5</f>
        <v>-2.1115E-14</v>
      </c>
      <c r="AH7" s="5">
        <f>paste_data_here!AE5</f>
        <v>-3.2208999999999999E-14</v>
      </c>
      <c r="AI7" s="5">
        <f>paste_data_here!AF5</f>
        <v>0</v>
      </c>
      <c r="AJ7" s="5">
        <f>paste_data_here!AG5</f>
        <v>0</v>
      </c>
      <c r="AK7" s="5">
        <f>paste_data_here!AH5</f>
        <v>-1.1246E-14</v>
      </c>
      <c r="AL7" s="5">
        <f>paste_data_here!AI5</f>
        <v>0</v>
      </c>
      <c r="AM7" s="5">
        <f>paste_data_here!AJ5</f>
        <v>0</v>
      </c>
      <c r="AN7" s="5">
        <f>paste_data_here!AK5</f>
        <v>0</v>
      </c>
      <c r="AO7" s="5">
        <f>paste_data_here!AL5</f>
        <v>0</v>
      </c>
      <c r="AP7" s="5">
        <f>paste_data_here!AM5</f>
        <v>-2.2378999999999999E-14</v>
      </c>
      <c r="AQ7" s="5">
        <f>paste_data_here!AN5</f>
        <v>0</v>
      </c>
      <c r="AR7" s="5">
        <f>paste_data_here!AO5</f>
        <v>0</v>
      </c>
      <c r="AS7" s="5">
        <f>paste_data_here!AP5</f>
        <v>-1.0815E-10</v>
      </c>
      <c r="AT7" s="5">
        <f>paste_data_here!AQ5</f>
        <v>-4.7527000000000001E-12</v>
      </c>
      <c r="AU7" s="5">
        <f>paste_data_here!AR5</f>
        <v>0</v>
      </c>
      <c r="AV7" s="5">
        <f>paste_data_here!AS5</f>
        <v>0</v>
      </c>
      <c r="AW7" s="5">
        <f>paste_data_here!AT5</f>
        <v>0</v>
      </c>
      <c r="AX7" s="5">
        <f>paste_data_here!AU5</f>
        <v>0</v>
      </c>
      <c r="AY7" s="5">
        <f>paste_data_here!AV5</f>
        <v>0</v>
      </c>
      <c r="AZ7" s="5">
        <f>paste_data_here!AW5</f>
        <v>0</v>
      </c>
      <c r="BA7" s="5"/>
    </row>
    <row r="8" spans="1:53" s="7" customFormat="1" ht="32" customHeight="1" x14ac:dyDescent="0.2">
      <c r="B8" s="7">
        <v>20</v>
      </c>
      <c r="C8" s="11" t="s">
        <v>22</v>
      </c>
      <c r="D8" s="5">
        <f>paste_data_here!A6</f>
        <v>2.0548999999999999E-13</v>
      </c>
      <c r="E8" s="5">
        <f>paste_data_here!B6</f>
        <v>6.2115E-17</v>
      </c>
      <c r="F8" s="5">
        <f>paste_data_here!C6</f>
        <v>1.1743000000000001E-13</v>
      </c>
      <c r="G8" s="5">
        <f>paste_data_here!D6</f>
        <v>2.1022999999999999E-16</v>
      </c>
      <c r="H8" s="5">
        <f>paste_data_here!E6</f>
        <v>0</v>
      </c>
      <c r="I8" s="5">
        <f>paste_data_here!F6</f>
        <v>0</v>
      </c>
      <c r="J8" s="5">
        <f>paste_data_here!G6</f>
        <v>0</v>
      </c>
      <c r="K8" s="5">
        <f>paste_data_here!H6</f>
        <v>0</v>
      </c>
      <c r="L8" s="5">
        <f>paste_data_here!I6</f>
        <v>0</v>
      </c>
      <c r="M8" s="5">
        <f>paste_data_here!J6</f>
        <v>0</v>
      </c>
      <c r="N8" s="5">
        <f>paste_data_here!K6</f>
        <v>1.9876999999999999E-15</v>
      </c>
      <c r="O8" s="5">
        <f>paste_data_here!L6</f>
        <v>0</v>
      </c>
      <c r="P8" s="5">
        <f>paste_data_here!M6</f>
        <v>0</v>
      </c>
      <c r="Q8" s="5">
        <f>paste_data_here!N6</f>
        <v>0</v>
      </c>
      <c r="R8" s="5">
        <f>paste_data_here!O6</f>
        <v>0</v>
      </c>
      <c r="S8" s="5">
        <f>paste_data_here!P6</f>
        <v>0</v>
      </c>
      <c r="T8" s="5">
        <f>paste_data_here!Q6</f>
        <v>-1.2232E-15</v>
      </c>
      <c r="U8" s="5">
        <f>paste_data_here!R6</f>
        <v>0</v>
      </c>
      <c r="V8" s="5">
        <f>paste_data_here!S6</f>
        <v>-0.99895</v>
      </c>
      <c r="W8" s="5">
        <f>paste_data_here!T6</f>
        <v>1</v>
      </c>
      <c r="X8" s="5">
        <f>paste_data_here!U6</f>
        <v>0</v>
      </c>
      <c r="Y8" s="5">
        <f>paste_data_here!V6</f>
        <v>0</v>
      </c>
      <c r="Z8" s="5">
        <f>paste_data_here!W6</f>
        <v>-3.4050999999999998E-6</v>
      </c>
      <c r="AA8" s="5">
        <f>paste_data_here!X6</f>
        <v>-1.2594E-6</v>
      </c>
      <c r="AB8" s="5">
        <f>paste_data_here!Y6</f>
        <v>0.96487999999999996</v>
      </c>
      <c r="AC8" s="5">
        <f>paste_data_here!Z6</f>
        <v>3.6156000000000001E-2</v>
      </c>
      <c r="AD8" s="5">
        <f>paste_data_here!AA6</f>
        <v>0.35704000000000002</v>
      </c>
      <c r="AE8" s="5">
        <f>paste_data_here!AB6</f>
        <v>0.60741999999999996</v>
      </c>
      <c r="AF8" s="5">
        <f>paste_data_here!AC6</f>
        <v>-2.4220000000000001E-8</v>
      </c>
      <c r="AG8" s="5">
        <f>paste_data_here!AD6</f>
        <v>-6.3851999999999995E-8</v>
      </c>
      <c r="AH8" s="5">
        <f>paste_data_here!AE6</f>
        <v>-2.2017999999999999E-8</v>
      </c>
      <c r="AI8" s="5">
        <f>paste_data_here!AF6</f>
        <v>1.807E-3</v>
      </c>
      <c r="AJ8" s="5">
        <f>paste_data_here!AG6</f>
        <v>2.6269000000000001E-2</v>
      </c>
      <c r="AK8" s="5">
        <f>paste_data_here!AH6</f>
        <v>-2.2347999999999999E-8</v>
      </c>
      <c r="AL8" s="5">
        <f>paste_data_here!AI6</f>
        <v>1.8058E-3</v>
      </c>
      <c r="AM8" s="5">
        <f>paste_data_here!AJ6</f>
        <v>0</v>
      </c>
      <c r="AN8" s="5">
        <f>paste_data_here!AK6</f>
        <v>7.5532000000000004E-3</v>
      </c>
      <c r="AO8" s="5">
        <f>paste_data_here!AL6</f>
        <v>5.1044999999999997E-4</v>
      </c>
      <c r="AP8" s="5">
        <f>paste_data_here!AM6</f>
        <v>9.5560999999999996E-18</v>
      </c>
      <c r="AQ8" s="5">
        <f>paste_data_here!AN6</f>
        <v>0</v>
      </c>
      <c r="AR8" s="5">
        <f>paste_data_here!AO6</f>
        <v>0</v>
      </c>
      <c r="AS8" s="5">
        <f>paste_data_here!AP6</f>
        <v>1.5657000000000001E-13</v>
      </c>
      <c r="AT8" s="5">
        <f>paste_data_here!AQ6</f>
        <v>1.0397000000000001E-14</v>
      </c>
      <c r="AU8" s="5">
        <f>paste_data_here!AR6</f>
        <v>0</v>
      </c>
      <c r="AV8" s="5">
        <f>paste_data_here!AS6</f>
        <v>2.3162E-3</v>
      </c>
      <c r="AW8" s="5">
        <f>paste_data_here!AT6</f>
        <v>7.5532000000000004E-3</v>
      </c>
      <c r="AX8" s="5">
        <f>paste_data_here!AU6</f>
        <v>0</v>
      </c>
      <c r="AY8" s="5">
        <f>paste_data_here!AV6</f>
        <v>0</v>
      </c>
      <c r="AZ8" s="5">
        <f>paste_data_here!AW6</f>
        <v>0</v>
      </c>
      <c r="BA8" s="5"/>
    </row>
    <row r="9" spans="1:53" s="7" customFormat="1" ht="32" customHeight="1" x14ac:dyDescent="0.2">
      <c r="B9" s="7">
        <v>21</v>
      </c>
      <c r="C9" s="11" t="s">
        <v>23</v>
      </c>
      <c r="D9" s="5">
        <f>paste_data_here!A7</f>
        <v>1.3395999999999999E-13</v>
      </c>
      <c r="E9" s="5">
        <f>paste_data_here!B7</f>
        <v>3.4427000000000002E-18</v>
      </c>
      <c r="F9" s="5">
        <f>paste_data_here!C7</f>
        <v>-1.1281E-13</v>
      </c>
      <c r="G9" s="5">
        <f>paste_data_here!D7</f>
        <v>8.2623999999999994E-17</v>
      </c>
      <c r="H9" s="5">
        <f>paste_data_here!E7</f>
        <v>0</v>
      </c>
      <c r="I9" s="5">
        <f>paste_data_here!F7</f>
        <v>0</v>
      </c>
      <c r="J9" s="5">
        <f>paste_data_here!G7</f>
        <v>0</v>
      </c>
      <c r="K9" s="5">
        <f>paste_data_here!H7</f>
        <v>0</v>
      </c>
      <c r="L9" s="5">
        <f>paste_data_here!I7</f>
        <v>0</v>
      </c>
      <c r="M9" s="5">
        <f>paste_data_here!J7</f>
        <v>0</v>
      </c>
      <c r="N9" s="5">
        <f>paste_data_here!K7</f>
        <v>2.7541000000000002E-16</v>
      </c>
      <c r="O9" s="5">
        <f>paste_data_here!L7</f>
        <v>0</v>
      </c>
      <c r="P9" s="5">
        <f>paste_data_here!M7</f>
        <v>0</v>
      </c>
      <c r="Q9" s="5">
        <f>paste_data_here!N7</f>
        <v>0</v>
      </c>
      <c r="R9" s="5">
        <f>paste_data_here!O7</f>
        <v>0</v>
      </c>
      <c r="S9" s="5">
        <f>paste_data_here!P7</f>
        <v>0</v>
      </c>
      <c r="T9" s="5">
        <f>paste_data_here!Q7</f>
        <v>3.5252999999999999E-15</v>
      </c>
      <c r="U9" s="5">
        <f>paste_data_here!R7</f>
        <v>0</v>
      </c>
      <c r="V9" s="5">
        <f>paste_data_here!S7</f>
        <v>0</v>
      </c>
      <c r="W9" s="5">
        <f>paste_data_here!T7</f>
        <v>0</v>
      </c>
      <c r="X9" s="5">
        <f>paste_data_here!U7</f>
        <v>1</v>
      </c>
      <c r="Y9" s="5">
        <f>paste_data_here!V7</f>
        <v>0</v>
      </c>
      <c r="Z9" s="5">
        <f>paste_data_here!W7</f>
        <v>-8.0448999999999998E-6</v>
      </c>
      <c r="AA9" s="5">
        <f>paste_data_here!X7</f>
        <v>-2.9755000000000001E-6</v>
      </c>
      <c r="AB9" s="5">
        <f>paste_data_here!Y7</f>
        <v>0.96445999999999998</v>
      </c>
      <c r="AC9" s="5">
        <f>paste_data_here!Z7</f>
        <v>3.6139999999999999E-2</v>
      </c>
      <c r="AD9" s="5">
        <f>paste_data_here!AA7</f>
        <v>0.35692000000000002</v>
      </c>
      <c r="AE9" s="5">
        <f>paste_data_here!AB7</f>
        <v>0.60721000000000003</v>
      </c>
      <c r="AF9" s="5">
        <f>paste_data_here!AC7</f>
        <v>-5.7025000000000003E-8</v>
      </c>
      <c r="AG9" s="5">
        <f>paste_data_here!AD7</f>
        <v>-1.5034000000000001E-7</v>
      </c>
      <c r="AH9" s="5">
        <f>paste_data_here!AE7</f>
        <v>-5.1841000000000001E-8</v>
      </c>
      <c r="AI9" s="5">
        <f>paste_data_here!AF7</f>
        <v>1.8064000000000001E-3</v>
      </c>
      <c r="AJ9" s="5">
        <f>paste_data_here!AG7</f>
        <v>2.5701000000000002E-2</v>
      </c>
      <c r="AK9" s="5">
        <f>paste_data_here!AH7</f>
        <v>-5.2619000000000003E-8</v>
      </c>
      <c r="AL9" s="5">
        <f>paste_data_here!AI7</f>
        <v>1.8052000000000001E-3</v>
      </c>
      <c r="AM9" s="5">
        <f>paste_data_here!AJ7</f>
        <v>0</v>
      </c>
      <c r="AN9" s="5">
        <f>paste_data_here!AK7</f>
        <v>7.5506999999999996E-3</v>
      </c>
      <c r="AO9" s="5">
        <f>paste_data_here!AL7</f>
        <v>1.0694000000000001E-3</v>
      </c>
      <c r="AP9" s="5">
        <f>paste_data_here!AM7</f>
        <v>1.8935E-17</v>
      </c>
      <c r="AQ9" s="5">
        <f>paste_data_here!AN7</f>
        <v>0</v>
      </c>
      <c r="AR9" s="5">
        <f>paste_data_here!AO7</f>
        <v>0</v>
      </c>
      <c r="AS9" s="5">
        <f>paste_data_here!AP7</f>
        <v>-6.3455000000000006E-14</v>
      </c>
      <c r="AT9" s="5">
        <f>paste_data_here!AQ7</f>
        <v>8.8131999999999999E-16</v>
      </c>
      <c r="AU9" s="5">
        <f>paste_data_here!AR7</f>
        <v>-0.99960000000000004</v>
      </c>
      <c r="AV9" s="5">
        <f>paste_data_here!AS7</f>
        <v>2.8746000000000002E-3</v>
      </c>
      <c r="AW9" s="5">
        <f>paste_data_here!AT7</f>
        <v>7.5506000000000002E-3</v>
      </c>
      <c r="AX9" s="5">
        <f>paste_data_here!AU7</f>
        <v>0</v>
      </c>
      <c r="AY9" s="5">
        <f>paste_data_here!AV7</f>
        <v>0</v>
      </c>
      <c r="AZ9" s="5">
        <f>paste_data_here!AW7</f>
        <v>0</v>
      </c>
      <c r="BA9" s="5"/>
    </row>
    <row r="10" spans="1:53" s="7" customFormat="1" ht="32" customHeight="1" x14ac:dyDescent="0.2">
      <c r="B10" s="7">
        <v>22</v>
      </c>
      <c r="C10" s="11" t="s">
        <v>24</v>
      </c>
      <c r="D10" s="5" t="str">
        <f>paste_data_here!A8</f>
        <v>Inf</v>
      </c>
      <c r="E10" s="5" t="str">
        <f>paste_data_here!B8</f>
        <v>Inf</v>
      </c>
      <c r="F10" s="5" t="str">
        <f>paste_data_here!C8</f>
        <v>Inf</v>
      </c>
      <c r="G10" s="5" t="str">
        <f>paste_data_here!D8</f>
        <v>Inf</v>
      </c>
      <c r="H10" s="5" t="str">
        <f>paste_data_here!E8</f>
        <v>Inf</v>
      </c>
      <c r="I10" s="5" t="str">
        <f>paste_data_here!F8</f>
        <v>Inf</v>
      </c>
      <c r="J10" s="5" t="str">
        <f>paste_data_here!G8</f>
        <v>Inf</v>
      </c>
      <c r="K10" s="5" t="str">
        <f>paste_data_here!H8</f>
        <v>Inf</v>
      </c>
      <c r="L10" s="5" t="str">
        <f>paste_data_here!I8</f>
        <v>NaN</v>
      </c>
      <c r="M10" s="5" t="str">
        <f>paste_data_here!J8</f>
        <v>Inf</v>
      </c>
      <c r="N10" s="5" t="str">
        <f>paste_data_here!K8</f>
        <v>Inf</v>
      </c>
      <c r="O10" s="5" t="str">
        <f>paste_data_here!L8</f>
        <v>Inf</v>
      </c>
      <c r="P10" s="5" t="str">
        <f>paste_data_here!M8</f>
        <v>NaN</v>
      </c>
      <c r="Q10" s="5" t="str">
        <f>paste_data_here!N8</f>
        <v>Inf</v>
      </c>
      <c r="R10" s="5" t="str">
        <f>paste_data_here!O8</f>
        <v>Inf</v>
      </c>
      <c r="S10" s="5" t="str">
        <f>paste_data_here!P8</f>
        <v>Inf</v>
      </c>
      <c r="T10" s="5" t="str">
        <f>paste_data_here!Q8</f>
        <v>Inf</v>
      </c>
      <c r="U10" s="5" t="str">
        <f>paste_data_here!R8</f>
        <v>Inf</v>
      </c>
      <c r="V10" s="5" t="str">
        <f>paste_data_here!S8</f>
        <v>Inf</v>
      </c>
      <c r="W10" s="5" t="str">
        <f>paste_data_here!T8</f>
        <v>Inf</v>
      </c>
      <c r="X10" s="5" t="str">
        <f>paste_data_here!U8</f>
        <v>Inf</v>
      </c>
      <c r="Y10" s="5" t="str">
        <f>paste_data_here!V8</f>
        <v>NaN</v>
      </c>
      <c r="Z10" s="5" t="str">
        <f>paste_data_here!W8</f>
        <v>Inf</v>
      </c>
      <c r="AA10" s="5" t="str">
        <f>paste_data_here!X8</f>
        <v>Inf</v>
      </c>
      <c r="AB10" s="5" t="str">
        <f>paste_data_here!Y8</f>
        <v>Inf</v>
      </c>
      <c r="AC10" s="5" t="str">
        <f>paste_data_here!Z8</f>
        <v>Inf</v>
      </c>
      <c r="AD10" s="5" t="str">
        <f>paste_data_here!AA8</f>
        <v>Inf</v>
      </c>
      <c r="AE10" s="5" t="str">
        <f>paste_data_here!AB8</f>
        <v>Inf</v>
      </c>
      <c r="AF10" s="5" t="str">
        <f>paste_data_here!AC8</f>
        <v>Inf</v>
      </c>
      <c r="AG10" s="5" t="str">
        <f>paste_data_here!AD8</f>
        <v>Inf</v>
      </c>
      <c r="AH10" s="5" t="str">
        <f>paste_data_here!AE8</f>
        <v>Inf</v>
      </c>
      <c r="AI10" s="5" t="str">
        <f>paste_data_here!AF8</f>
        <v>Inf</v>
      </c>
      <c r="AJ10" s="5" t="str">
        <f>paste_data_here!AG8</f>
        <v>Inf</v>
      </c>
      <c r="AK10" s="5" t="str">
        <f>paste_data_here!AH8</f>
        <v>Inf</v>
      </c>
      <c r="AL10" s="5" t="str">
        <f>paste_data_here!AI8</f>
        <v>Inf</v>
      </c>
      <c r="AM10" s="5" t="str">
        <f>paste_data_here!AJ8</f>
        <v>NaN</v>
      </c>
      <c r="AN10" s="5" t="str">
        <f>paste_data_here!AK8</f>
        <v>Inf</v>
      </c>
      <c r="AO10" s="5" t="str">
        <f>paste_data_here!AL8</f>
        <v>Inf</v>
      </c>
      <c r="AP10" s="5" t="str">
        <f>paste_data_here!AM8</f>
        <v>Inf</v>
      </c>
      <c r="AQ10" s="5" t="str">
        <f>paste_data_here!AN8</f>
        <v>NaN</v>
      </c>
      <c r="AR10" s="5" t="str">
        <f>paste_data_here!AO8</f>
        <v>NaN</v>
      </c>
      <c r="AS10" s="5" t="str">
        <f>paste_data_here!AP8</f>
        <v>Inf</v>
      </c>
      <c r="AT10" s="5" t="str">
        <f>paste_data_here!AQ8</f>
        <v>Inf</v>
      </c>
      <c r="AU10" s="5" t="str">
        <f>paste_data_here!AR8</f>
        <v>Inf</v>
      </c>
      <c r="AV10" s="5" t="str">
        <f>paste_data_here!AS8</f>
        <v>Inf</v>
      </c>
      <c r="AW10" s="5" t="str">
        <f>paste_data_here!AT8</f>
        <v>Inf</v>
      </c>
      <c r="AX10" s="5" t="str">
        <f>paste_data_here!AU8</f>
        <v>Inf</v>
      </c>
      <c r="AY10" s="5" t="str">
        <f>paste_data_here!AV8</f>
        <v>Inf</v>
      </c>
      <c r="AZ10" s="5" t="str">
        <f>paste_data_here!AW8</f>
        <v>Inf</v>
      </c>
      <c r="BA10" s="5"/>
    </row>
    <row r="11" spans="1:53" s="7" customFormat="1" ht="32" customHeight="1" x14ac:dyDescent="0.2">
      <c r="B11" s="7">
        <v>28</v>
      </c>
      <c r="C11" s="11" t="s">
        <v>30</v>
      </c>
      <c r="D11" s="5">
        <f>paste_data_here!A9</f>
        <v>7.9299999999999997E-16</v>
      </c>
      <c r="E11" s="5">
        <f>paste_data_here!B9</f>
        <v>3.8721000000000004E-18</v>
      </c>
      <c r="F11" s="5">
        <f>paste_data_here!C9</f>
        <v>5.5509999999999997E-15</v>
      </c>
      <c r="G11" s="5">
        <f>paste_data_here!D9</f>
        <v>3.6138999999999997E-18</v>
      </c>
      <c r="H11" s="5">
        <f>paste_data_here!E9</f>
        <v>0</v>
      </c>
      <c r="I11" s="5">
        <f>paste_data_here!F9</f>
        <v>-1.9332E-4</v>
      </c>
      <c r="J11" s="5">
        <f>paste_data_here!G9</f>
        <v>0</v>
      </c>
      <c r="K11" s="5">
        <f>paste_data_here!H9</f>
        <v>0</v>
      </c>
      <c r="L11" s="5">
        <f>paste_data_here!I9</f>
        <v>0</v>
      </c>
      <c r="M11" s="5">
        <f>paste_data_here!J9</f>
        <v>0</v>
      </c>
      <c r="N11" s="5">
        <f>paste_data_here!K9</f>
        <v>6.1953000000000003E-17</v>
      </c>
      <c r="O11" s="5">
        <f>paste_data_here!L9</f>
        <v>0</v>
      </c>
      <c r="P11" s="5">
        <f>paste_data_here!M9</f>
        <v>0</v>
      </c>
      <c r="Q11" s="5">
        <f>paste_data_here!N9</f>
        <v>0</v>
      </c>
      <c r="R11" s="5">
        <f>paste_data_here!O9</f>
        <v>0</v>
      </c>
      <c r="S11" s="5">
        <f>paste_data_here!P9</f>
        <v>0</v>
      </c>
      <c r="T11" s="5">
        <f>paste_data_here!Q9</f>
        <v>-1.6521E-16</v>
      </c>
      <c r="U11" s="5">
        <f>paste_data_here!R9</f>
        <v>0</v>
      </c>
      <c r="V11" s="5">
        <f>paste_data_here!S9</f>
        <v>0</v>
      </c>
      <c r="W11" s="5">
        <f>paste_data_here!T9</f>
        <v>0</v>
      </c>
      <c r="X11" s="5">
        <f>paste_data_here!U9</f>
        <v>0</v>
      </c>
      <c r="Y11" s="5">
        <f>paste_data_here!V9</f>
        <v>0</v>
      </c>
      <c r="Z11" s="5">
        <f>paste_data_here!W9</f>
        <v>0</v>
      </c>
      <c r="AA11" s="5">
        <f>paste_data_here!X9</f>
        <v>0</v>
      </c>
      <c r="AB11" s="5">
        <f>paste_data_here!Y9</f>
        <v>-1.7560000000000001E-4</v>
      </c>
      <c r="AC11" s="5">
        <f>paste_data_here!Z9</f>
        <v>-6.5802000000000001E-6</v>
      </c>
      <c r="AD11" s="5">
        <f>paste_data_here!AA9</f>
        <v>-1.0002</v>
      </c>
      <c r="AE11" s="5">
        <f>paste_data_here!AB9</f>
        <v>1</v>
      </c>
      <c r="AF11" s="5">
        <f>paste_data_here!AC9</f>
        <v>0</v>
      </c>
      <c r="AG11" s="5">
        <f>paste_data_here!AD9</f>
        <v>0</v>
      </c>
      <c r="AH11" s="5">
        <f>paste_data_here!AE9</f>
        <v>0</v>
      </c>
      <c r="AI11" s="5">
        <f>paste_data_here!AF9</f>
        <v>-3.2280000000000001E-7</v>
      </c>
      <c r="AJ11" s="5">
        <f>paste_data_here!AG9</f>
        <v>-4.4016999999999997E-6</v>
      </c>
      <c r="AK11" s="5">
        <f>paste_data_here!AH9</f>
        <v>0</v>
      </c>
      <c r="AL11" s="5">
        <f>paste_data_here!AI9</f>
        <v>-3.4178999999999999E-7</v>
      </c>
      <c r="AM11" s="5">
        <f>paste_data_here!AJ9</f>
        <v>0</v>
      </c>
      <c r="AN11" s="5">
        <f>paste_data_here!AK9</f>
        <v>-1.3492999999999999E-6</v>
      </c>
      <c r="AO11" s="5">
        <f>paste_data_here!AL9</f>
        <v>0</v>
      </c>
      <c r="AP11" s="5">
        <f>paste_data_here!AM9</f>
        <v>4.5173999999999999E-19</v>
      </c>
      <c r="AQ11" s="5">
        <f>paste_data_here!AN9</f>
        <v>0</v>
      </c>
      <c r="AR11" s="5">
        <f>paste_data_here!AO9</f>
        <v>0</v>
      </c>
      <c r="AS11" s="5">
        <f>paste_data_here!AP9</f>
        <v>5.2866999999999997E-16</v>
      </c>
      <c r="AT11" s="5">
        <f>paste_data_here!AQ9</f>
        <v>1.3217000000000001E-16</v>
      </c>
      <c r="AU11" s="5">
        <f>paste_data_here!AR9</f>
        <v>0</v>
      </c>
      <c r="AV11" s="5">
        <f>paste_data_here!AS9</f>
        <v>0</v>
      </c>
      <c r="AW11" s="5">
        <f>paste_data_here!AT9</f>
        <v>-1.3753E-6</v>
      </c>
      <c r="AX11" s="5">
        <f>paste_data_here!AU9</f>
        <v>0</v>
      </c>
      <c r="AY11" s="5">
        <f>paste_data_here!AV9</f>
        <v>0</v>
      </c>
      <c r="AZ11" s="5">
        <f>paste_data_here!AW9</f>
        <v>0</v>
      </c>
      <c r="BA11" s="5"/>
    </row>
    <row r="12" spans="1:53" s="7" customFormat="1" ht="32" customHeight="1" x14ac:dyDescent="0.2">
      <c r="B12" s="7">
        <v>7</v>
      </c>
      <c r="C12" s="11" t="s">
        <v>9</v>
      </c>
      <c r="D12" s="5">
        <f>paste_data_here!A10</f>
        <v>-9.1273000000000005E-12</v>
      </c>
      <c r="E12" s="5">
        <f>paste_data_here!B10</f>
        <v>-4.2261999999999999E-15</v>
      </c>
      <c r="F12" s="5">
        <f>paste_data_here!C10</f>
        <v>-5.3504999999999999E-12</v>
      </c>
      <c r="G12" s="5">
        <f>paste_data_here!D10</f>
        <v>-1.3830999999999999E-14</v>
      </c>
      <c r="H12" s="5">
        <f>paste_data_here!E10</f>
        <v>0</v>
      </c>
      <c r="I12" s="5">
        <f>paste_data_here!F10</f>
        <v>0</v>
      </c>
      <c r="J12" s="5">
        <f>paste_data_here!G10</f>
        <v>1</v>
      </c>
      <c r="K12" s="5">
        <f>paste_data_here!H10</f>
        <v>-1</v>
      </c>
      <c r="L12" s="5">
        <f>paste_data_here!I10</f>
        <v>0</v>
      </c>
      <c r="M12" s="5">
        <f>paste_data_here!J10</f>
        <v>0</v>
      </c>
      <c r="N12" s="5">
        <f>paste_data_here!K10</f>
        <v>-5.5323999999999997E-14</v>
      </c>
      <c r="O12" s="5">
        <f>paste_data_here!L10</f>
        <v>0</v>
      </c>
      <c r="P12" s="5">
        <f>paste_data_here!M10</f>
        <v>0</v>
      </c>
      <c r="Q12" s="5">
        <f>paste_data_here!N10</f>
        <v>0</v>
      </c>
      <c r="R12" s="5">
        <f>paste_data_here!O10</f>
        <v>0</v>
      </c>
      <c r="S12" s="5">
        <f>paste_data_here!P10</f>
        <v>0</v>
      </c>
      <c r="T12" s="5">
        <f>paste_data_here!Q10</f>
        <v>-4.5243000000000002E-13</v>
      </c>
      <c r="U12" s="5">
        <f>paste_data_here!R10</f>
        <v>0</v>
      </c>
      <c r="V12" s="5">
        <f>paste_data_here!S10</f>
        <v>0.72577000000000003</v>
      </c>
      <c r="W12" s="5">
        <f>paste_data_here!T10</f>
        <v>0.26843</v>
      </c>
      <c r="X12" s="5">
        <f>paste_data_here!U10</f>
        <v>-0.27073999999999998</v>
      </c>
      <c r="Y12" s="5">
        <f>paste_data_here!V10</f>
        <v>0</v>
      </c>
      <c r="Z12" s="5">
        <f>paste_data_here!W10</f>
        <v>1.8830000000000001E-5</v>
      </c>
      <c r="AA12" s="5">
        <f>paste_data_here!X10</f>
        <v>6.9646000000000002E-6</v>
      </c>
      <c r="AB12" s="5">
        <f>paste_data_here!Y10</f>
        <v>0</v>
      </c>
      <c r="AC12" s="5">
        <f>paste_data_here!Z10</f>
        <v>0</v>
      </c>
      <c r="AD12" s="5">
        <f>paste_data_here!AA10</f>
        <v>0</v>
      </c>
      <c r="AE12" s="5">
        <f>paste_data_here!AB10</f>
        <v>0</v>
      </c>
      <c r="AF12" s="5">
        <f>paste_data_here!AC10</f>
        <v>1.3272000000000001E-7</v>
      </c>
      <c r="AG12" s="5">
        <f>paste_data_here!AD10</f>
        <v>3.4989999999999998E-7</v>
      </c>
      <c r="AH12" s="5">
        <f>paste_data_here!AE10</f>
        <v>1.2065000000000001E-7</v>
      </c>
      <c r="AI12" s="5">
        <f>paste_data_here!AF10</f>
        <v>0</v>
      </c>
      <c r="AJ12" s="5">
        <f>paste_data_here!AG10</f>
        <v>0</v>
      </c>
      <c r="AK12" s="5">
        <f>paste_data_here!AH10</f>
        <v>1.2246E-7</v>
      </c>
      <c r="AL12" s="5">
        <f>paste_data_here!AI10</f>
        <v>0</v>
      </c>
      <c r="AM12" s="5">
        <f>paste_data_here!AJ10</f>
        <v>0</v>
      </c>
      <c r="AN12" s="5">
        <f>paste_data_here!AK10</f>
        <v>0</v>
      </c>
      <c r="AO12" s="5">
        <f>paste_data_here!AL10</f>
        <v>0</v>
      </c>
      <c r="AP12" s="5">
        <f>paste_data_here!AM10</f>
        <v>-6.3393000000000003E-16</v>
      </c>
      <c r="AQ12" s="5">
        <f>paste_data_here!AN10</f>
        <v>0</v>
      </c>
      <c r="AR12" s="5">
        <f>paste_data_here!AO10</f>
        <v>0</v>
      </c>
      <c r="AS12" s="5">
        <f>paste_data_here!AP10</f>
        <v>-7.3962999999999999E-12</v>
      </c>
      <c r="AT12" s="5">
        <f>paste_data_here!AQ10</f>
        <v>-5.4095000000000003E-13</v>
      </c>
      <c r="AU12" s="5">
        <f>paste_data_here!AR10</f>
        <v>-0.73199999999999998</v>
      </c>
      <c r="AV12" s="5">
        <f>paste_data_here!AS10</f>
        <v>0</v>
      </c>
      <c r="AW12" s="5">
        <f>paste_data_here!AT10</f>
        <v>0</v>
      </c>
      <c r="AX12" s="5">
        <f>paste_data_here!AU10</f>
        <v>0.99419999999999997</v>
      </c>
      <c r="AY12" s="5">
        <f>paste_data_here!AV10</f>
        <v>-1.0026999999999999</v>
      </c>
      <c r="AZ12" s="5">
        <f>paste_data_here!AW10</f>
        <v>0</v>
      </c>
      <c r="BA12" s="5"/>
    </row>
    <row r="13" spans="1:53" s="7" customFormat="1" ht="32" customHeight="1" x14ac:dyDescent="0.2">
      <c r="B13" s="7">
        <v>9</v>
      </c>
      <c r="C13" s="11" t="s">
        <v>11</v>
      </c>
      <c r="D13" s="5" t="str">
        <f>paste_data_here!A11</f>
        <v>Inf</v>
      </c>
      <c r="E13" s="5" t="str">
        <f>paste_data_here!B11</f>
        <v>Inf</v>
      </c>
      <c r="F13" s="5" t="str">
        <f>paste_data_here!C11</f>
        <v>Inf</v>
      </c>
      <c r="G13" s="5" t="str">
        <f>paste_data_here!D11</f>
        <v>Inf</v>
      </c>
      <c r="H13" s="5" t="str">
        <f>paste_data_here!E11</f>
        <v>Inf</v>
      </c>
      <c r="I13" s="5" t="str">
        <f>paste_data_here!F11</f>
        <v>Inf</v>
      </c>
      <c r="J13" s="5" t="str">
        <f>paste_data_here!G11</f>
        <v>Inf</v>
      </c>
      <c r="K13" s="5" t="str">
        <f>paste_data_here!H11</f>
        <v>Inf</v>
      </c>
      <c r="L13" s="5" t="str">
        <f>paste_data_here!I11</f>
        <v>NaN</v>
      </c>
      <c r="M13" s="5" t="str">
        <f>paste_data_here!J11</f>
        <v>Inf</v>
      </c>
      <c r="N13" s="5" t="str">
        <f>paste_data_here!K11</f>
        <v>Inf</v>
      </c>
      <c r="O13" s="5" t="str">
        <f>paste_data_here!L11</f>
        <v>Inf</v>
      </c>
      <c r="P13" s="5" t="str">
        <f>paste_data_here!M11</f>
        <v>NaN</v>
      </c>
      <c r="Q13" s="5" t="str">
        <f>paste_data_here!N11</f>
        <v>Inf</v>
      </c>
      <c r="R13" s="5" t="str">
        <f>paste_data_here!O11</f>
        <v>Inf</v>
      </c>
      <c r="S13" s="5" t="str">
        <f>paste_data_here!P11</f>
        <v>Inf</v>
      </c>
      <c r="T13" s="5" t="str">
        <f>paste_data_here!Q11</f>
        <v>Inf</v>
      </c>
      <c r="U13" s="5" t="str">
        <f>paste_data_here!R11</f>
        <v>Inf</v>
      </c>
      <c r="V13" s="5" t="str">
        <f>paste_data_here!S11</f>
        <v>Inf</v>
      </c>
      <c r="W13" s="5" t="str">
        <f>paste_data_here!T11</f>
        <v>Inf</v>
      </c>
      <c r="X13" s="5" t="str">
        <f>paste_data_here!U11</f>
        <v>Inf</v>
      </c>
      <c r="Y13" s="5" t="str">
        <f>paste_data_here!V11</f>
        <v>NaN</v>
      </c>
      <c r="Z13" s="5" t="str">
        <f>paste_data_here!W11</f>
        <v>Inf</v>
      </c>
      <c r="AA13" s="5" t="str">
        <f>paste_data_here!X11</f>
        <v>Inf</v>
      </c>
      <c r="AB13" s="5" t="str">
        <f>paste_data_here!Y11</f>
        <v>Inf</v>
      </c>
      <c r="AC13" s="5" t="str">
        <f>paste_data_here!Z11</f>
        <v>Inf</v>
      </c>
      <c r="AD13" s="5" t="str">
        <f>paste_data_here!AA11</f>
        <v>Inf</v>
      </c>
      <c r="AE13" s="5" t="str">
        <f>paste_data_here!AB11</f>
        <v>Inf</v>
      </c>
      <c r="AF13" s="5" t="str">
        <f>paste_data_here!AC11</f>
        <v>Inf</v>
      </c>
      <c r="AG13" s="5" t="str">
        <f>paste_data_here!AD11</f>
        <v>Inf</v>
      </c>
      <c r="AH13" s="5" t="str">
        <f>paste_data_here!AE11</f>
        <v>Inf</v>
      </c>
      <c r="AI13" s="5" t="str">
        <f>paste_data_here!AF11</f>
        <v>Inf</v>
      </c>
      <c r="AJ13" s="5" t="str">
        <f>paste_data_here!AG11</f>
        <v>Inf</v>
      </c>
      <c r="AK13" s="5" t="str">
        <f>paste_data_here!AH11</f>
        <v>Inf</v>
      </c>
      <c r="AL13" s="5" t="str">
        <f>paste_data_here!AI11</f>
        <v>Inf</v>
      </c>
      <c r="AM13" s="5" t="str">
        <f>paste_data_here!AJ11</f>
        <v>NaN</v>
      </c>
      <c r="AN13" s="5" t="str">
        <f>paste_data_here!AK11</f>
        <v>Inf</v>
      </c>
      <c r="AO13" s="5" t="str">
        <f>paste_data_here!AL11</f>
        <v>Inf</v>
      </c>
      <c r="AP13" s="5" t="str">
        <f>paste_data_here!AM11</f>
        <v>Inf</v>
      </c>
      <c r="AQ13" s="5" t="str">
        <f>paste_data_here!AN11</f>
        <v>NaN</v>
      </c>
      <c r="AR13" s="5" t="str">
        <f>paste_data_here!AO11</f>
        <v>NaN</v>
      </c>
      <c r="AS13" s="5" t="str">
        <f>paste_data_here!AP11</f>
        <v>Inf</v>
      </c>
      <c r="AT13" s="5" t="str">
        <f>paste_data_here!AQ11</f>
        <v>Inf</v>
      </c>
      <c r="AU13" s="5" t="str">
        <f>paste_data_here!AR11</f>
        <v>Inf</v>
      </c>
      <c r="AV13" s="5" t="str">
        <f>paste_data_here!AS11</f>
        <v>Inf</v>
      </c>
      <c r="AW13" s="5" t="str">
        <f>paste_data_here!AT11</f>
        <v>Inf</v>
      </c>
      <c r="AX13" s="5" t="str">
        <f>paste_data_here!AU11</f>
        <v>Inf</v>
      </c>
      <c r="AY13" s="5" t="str">
        <f>paste_data_here!AV11</f>
        <v>Inf</v>
      </c>
      <c r="AZ13" s="5" t="str">
        <f>paste_data_here!AW11</f>
        <v>Inf</v>
      </c>
      <c r="BA13" s="5"/>
    </row>
    <row r="14" spans="1:53" s="7" customFormat="1" ht="32" customHeight="1" x14ac:dyDescent="0.2">
      <c r="B14" s="7">
        <v>10</v>
      </c>
      <c r="C14" s="11" t="s">
        <v>12</v>
      </c>
      <c r="D14" s="5">
        <f>paste_data_here!A12</f>
        <v>7.3771000000000003E-11</v>
      </c>
      <c r="E14" s="5">
        <f>paste_data_here!B12</f>
        <v>1.5167000000000001E-14</v>
      </c>
      <c r="F14" s="5">
        <f>paste_data_here!C12</f>
        <v>7.7653999999999994E-11</v>
      </c>
      <c r="G14" s="5">
        <f>paste_data_here!D12</f>
        <v>7.2041999999999995E-14</v>
      </c>
      <c r="H14" s="5">
        <f>paste_data_here!E12</f>
        <v>-1.5671000000000001E-2</v>
      </c>
      <c r="I14" s="5">
        <f>paste_data_here!F12</f>
        <v>-2.4441999999999998E-2</v>
      </c>
      <c r="J14" s="5">
        <f>paste_data_here!G12</f>
        <v>-3.1254000000000003E-5</v>
      </c>
      <c r="K14" s="5">
        <f>paste_data_here!H12</f>
        <v>-1</v>
      </c>
      <c r="L14" s="5">
        <f>paste_data_here!I12</f>
        <v>0</v>
      </c>
      <c r="M14" s="5">
        <f>paste_data_here!J12</f>
        <v>1</v>
      </c>
      <c r="N14" s="5">
        <f>paste_data_here!K12</f>
        <v>4.5499999999999998E-13</v>
      </c>
      <c r="O14" s="5">
        <f>paste_data_here!L12</f>
        <v>-1.4925000000000001E-2</v>
      </c>
      <c r="P14" s="5">
        <f>paste_data_here!M12</f>
        <v>0</v>
      </c>
      <c r="Q14" s="5">
        <f>paste_data_here!N12</f>
        <v>-1.3199000000000001E-2</v>
      </c>
      <c r="R14" s="5">
        <f>paste_data_here!O12</f>
        <v>-7.1094000000000001E-3</v>
      </c>
      <c r="S14" s="5">
        <f>paste_data_here!P12</f>
        <v>-5.0771000000000002E-3</v>
      </c>
      <c r="T14" s="5">
        <f>paste_data_here!Q12</f>
        <v>2.4267000000000002E-12</v>
      </c>
      <c r="U14" s="5">
        <f>paste_data_here!R12</f>
        <v>-4.5951999999999998E-3</v>
      </c>
      <c r="V14" s="5">
        <f>paste_data_here!S12</f>
        <v>-9.6891000000000008E-3</v>
      </c>
      <c r="W14" s="5">
        <f>paste_data_here!T12</f>
        <v>-3.5836000000000002E-3</v>
      </c>
      <c r="X14" s="5">
        <f>paste_data_here!U12</f>
        <v>-0.27190999999999999</v>
      </c>
      <c r="Y14" s="5">
        <f>paste_data_here!V12</f>
        <v>0</v>
      </c>
      <c r="Z14" s="5">
        <f>paste_data_here!W12</f>
        <v>-2.1653000000000001E-5</v>
      </c>
      <c r="AA14" s="5">
        <f>paste_data_here!X12</f>
        <v>-8.0084999999999996E-6</v>
      </c>
      <c r="AB14" s="5">
        <f>paste_data_here!Y12</f>
        <v>0.67920999999999998</v>
      </c>
      <c r="AC14" s="5">
        <f>paste_data_here!Z12</f>
        <v>2.5451000000000001E-2</v>
      </c>
      <c r="AD14" s="5">
        <f>paste_data_here!AA12</f>
        <v>0.25163999999999997</v>
      </c>
      <c r="AE14" s="5">
        <f>paste_data_here!AB12</f>
        <v>0.42756</v>
      </c>
      <c r="AF14" s="5">
        <f>paste_data_here!AC12</f>
        <v>-1.5260999999999999E-7</v>
      </c>
      <c r="AG14" s="5">
        <f>paste_data_here!AD12</f>
        <v>-4.0233999999999999E-7</v>
      </c>
      <c r="AH14" s="5">
        <f>paste_data_here!AE12</f>
        <v>-1.3874000000000001E-7</v>
      </c>
      <c r="AI14" s="5">
        <f>paste_data_here!AF12</f>
        <v>1.2725E-3</v>
      </c>
      <c r="AJ14" s="5">
        <f>paste_data_here!AG12</f>
        <v>1.8377999999999999E-2</v>
      </c>
      <c r="AK14" s="5">
        <f>paste_data_here!AH12</f>
        <v>-1.4082000000000001E-7</v>
      </c>
      <c r="AL14" s="5">
        <f>paste_data_here!AI12</f>
        <v>1.2722E-3</v>
      </c>
      <c r="AM14" s="5">
        <f>paste_data_here!AJ12</f>
        <v>0</v>
      </c>
      <c r="AN14" s="5">
        <f>paste_data_here!AK12</f>
        <v>5.3191999999999996E-3</v>
      </c>
      <c r="AO14" s="5">
        <f>paste_data_here!AL12</f>
        <v>4.8045E-4</v>
      </c>
      <c r="AP14" s="5">
        <f>paste_data_here!AM12</f>
        <v>6.6354999999999998E-15</v>
      </c>
      <c r="AQ14" s="5">
        <f>paste_data_here!AN12</f>
        <v>0</v>
      </c>
      <c r="AR14" s="5">
        <f>paste_data_here!AO12</f>
        <v>0</v>
      </c>
      <c r="AS14" s="5">
        <f>paste_data_here!AP12</f>
        <v>6.6006000000000005E-11</v>
      </c>
      <c r="AT14" s="5">
        <f>paste_data_here!AQ12</f>
        <v>2.7906999999999998E-12</v>
      </c>
      <c r="AU14" s="5">
        <f>paste_data_here!AR12</f>
        <v>-0.73516000000000004</v>
      </c>
      <c r="AV14" s="5">
        <f>paste_data_here!AS12</f>
        <v>1.7526E-3</v>
      </c>
      <c r="AW14" s="5">
        <f>paste_data_here!AT12</f>
        <v>5.3189999999999999E-3</v>
      </c>
      <c r="AX14" s="5">
        <f>paste_data_here!AU12</f>
        <v>-1.3273E-2</v>
      </c>
      <c r="AY14" s="5">
        <f>paste_data_here!AV12</f>
        <v>-1.0071000000000001</v>
      </c>
      <c r="AZ14" s="5">
        <f>paste_data_here!AW12</f>
        <v>-2.5385000000000001E-2</v>
      </c>
      <c r="BA14" s="5"/>
    </row>
    <row r="15" spans="1:53" s="7" customFormat="1" ht="32" customHeight="1" x14ac:dyDescent="0.2">
      <c r="B15" s="7">
        <v>11</v>
      </c>
      <c r="C15" s="11" t="s">
        <v>13</v>
      </c>
      <c r="D15" s="5">
        <f>paste_data_here!A13</f>
        <v>-6.3313999999999997E-13</v>
      </c>
      <c r="E15" s="5">
        <f>paste_data_here!B13</f>
        <v>-3.6245E-16</v>
      </c>
      <c r="F15" s="5">
        <f>paste_data_here!C13</f>
        <v>-2.6198999999999998E-13</v>
      </c>
      <c r="G15" s="5">
        <f>paste_data_here!D13</f>
        <v>-2.2174000000000001E-15</v>
      </c>
      <c r="H15" s="5">
        <f>paste_data_here!E13</f>
        <v>0</v>
      </c>
      <c r="I15" s="5">
        <f>paste_data_here!F13</f>
        <v>0</v>
      </c>
      <c r="J15" s="5">
        <f>paste_data_here!G13</f>
        <v>0</v>
      </c>
      <c r="K15" s="5">
        <f>paste_data_here!H13</f>
        <v>0</v>
      </c>
      <c r="L15" s="5">
        <f>paste_data_here!I13</f>
        <v>0</v>
      </c>
      <c r="M15" s="5">
        <f>paste_data_here!J13</f>
        <v>0</v>
      </c>
      <c r="N15" s="5">
        <f>paste_data_here!K13</f>
        <v>1</v>
      </c>
      <c r="O15" s="5">
        <f>paste_data_here!L13</f>
        <v>0</v>
      </c>
      <c r="P15" s="5">
        <f>paste_data_here!M13</f>
        <v>0</v>
      </c>
      <c r="Q15" s="5">
        <f>paste_data_here!N13</f>
        <v>0</v>
      </c>
      <c r="R15" s="5">
        <f>paste_data_here!O13</f>
        <v>0</v>
      </c>
      <c r="S15" s="5">
        <f>paste_data_here!P13</f>
        <v>0</v>
      </c>
      <c r="T15" s="5">
        <f>paste_data_here!Q13</f>
        <v>-1.6647E-13</v>
      </c>
      <c r="U15" s="5">
        <f>paste_data_here!R13</f>
        <v>-1.3782000000000001E-13</v>
      </c>
      <c r="V15" s="5">
        <f>paste_data_here!S13</f>
        <v>0</v>
      </c>
      <c r="W15" s="5">
        <f>paste_data_here!T13</f>
        <v>0</v>
      </c>
      <c r="X15" s="5">
        <f>paste_data_here!U13</f>
        <v>0</v>
      </c>
      <c r="Y15" s="5">
        <f>paste_data_here!V13</f>
        <v>0</v>
      </c>
      <c r="Z15" s="5">
        <f>paste_data_here!W13</f>
        <v>0.72399000000000002</v>
      </c>
      <c r="AA15" s="5">
        <f>paste_data_here!X13</f>
        <v>0.26778000000000002</v>
      </c>
      <c r="AB15" s="5">
        <f>paste_data_here!Y13</f>
        <v>0</v>
      </c>
      <c r="AC15" s="5">
        <f>paste_data_here!Z13</f>
        <v>0</v>
      </c>
      <c r="AD15" s="5">
        <f>paste_data_here!AA13</f>
        <v>0</v>
      </c>
      <c r="AE15" s="5">
        <f>paste_data_here!AB13</f>
        <v>0</v>
      </c>
      <c r="AF15" s="5">
        <f>paste_data_here!AC13</f>
        <v>0</v>
      </c>
      <c r="AG15" s="5">
        <f>paste_data_here!AD13</f>
        <v>0</v>
      </c>
      <c r="AH15" s="5">
        <f>paste_data_here!AE13</f>
        <v>0</v>
      </c>
      <c r="AI15" s="5">
        <f>paste_data_here!AF13</f>
        <v>0</v>
      </c>
      <c r="AJ15" s="5">
        <f>paste_data_here!AG13</f>
        <v>0</v>
      </c>
      <c r="AK15" s="5">
        <f>paste_data_here!AH13</f>
        <v>0</v>
      </c>
      <c r="AL15" s="5">
        <f>paste_data_here!AI13</f>
        <v>0</v>
      </c>
      <c r="AM15" s="5">
        <f>paste_data_here!AJ13</f>
        <v>0</v>
      </c>
      <c r="AN15" s="5">
        <f>paste_data_here!AK13</f>
        <v>0</v>
      </c>
      <c r="AO15" s="5">
        <f>paste_data_here!AL13</f>
        <v>0</v>
      </c>
      <c r="AP15" s="5">
        <f>paste_data_here!AM13</f>
        <v>-3.4646000000000001E-16</v>
      </c>
      <c r="AQ15" s="5">
        <f>paste_data_here!AN13</f>
        <v>0</v>
      </c>
      <c r="AR15" s="5">
        <f>paste_data_here!AO13</f>
        <v>0</v>
      </c>
      <c r="AS15" s="5">
        <f>paste_data_here!AP13</f>
        <v>2.1832E-13</v>
      </c>
      <c r="AT15" s="5">
        <f>paste_data_here!AQ13</f>
        <v>-8.8693999999999998E-14</v>
      </c>
      <c r="AU15" s="5">
        <f>paste_data_here!AR13</f>
        <v>0</v>
      </c>
      <c r="AV15" s="5">
        <f>paste_data_here!AS13</f>
        <v>0</v>
      </c>
      <c r="AW15" s="5">
        <f>paste_data_here!AT13</f>
        <v>0</v>
      </c>
      <c r="AX15" s="5">
        <f>paste_data_here!AU13</f>
        <v>0</v>
      </c>
      <c r="AY15" s="5">
        <f>paste_data_here!AV13</f>
        <v>0</v>
      </c>
      <c r="AZ15" s="5">
        <f>paste_data_here!AW13</f>
        <v>0</v>
      </c>
      <c r="BA15" s="5"/>
    </row>
    <row r="16" spans="1:53" s="7" customFormat="1" ht="32" customHeight="1" x14ac:dyDescent="0.2">
      <c r="B16" s="7">
        <v>13</v>
      </c>
      <c r="C16" s="11" t="s">
        <v>15</v>
      </c>
      <c r="D16" s="5" t="str">
        <f>paste_data_here!A14</f>
        <v>Inf</v>
      </c>
      <c r="E16" s="5" t="str">
        <f>paste_data_here!B14</f>
        <v>Inf</v>
      </c>
      <c r="F16" s="5" t="str">
        <f>paste_data_here!C14</f>
        <v>Inf</v>
      </c>
      <c r="G16" s="5" t="str">
        <f>paste_data_here!D14</f>
        <v>Inf</v>
      </c>
      <c r="H16" s="5" t="str">
        <f>paste_data_here!E14</f>
        <v>Inf</v>
      </c>
      <c r="I16" s="5" t="str">
        <f>paste_data_here!F14</f>
        <v>Inf</v>
      </c>
      <c r="J16" s="5" t="str">
        <f>paste_data_here!G14</f>
        <v>Inf</v>
      </c>
      <c r="K16" s="5" t="str">
        <f>paste_data_here!H14</f>
        <v>Inf</v>
      </c>
      <c r="L16" s="5" t="str">
        <f>paste_data_here!I14</f>
        <v>NaN</v>
      </c>
      <c r="M16" s="5" t="str">
        <f>paste_data_here!J14</f>
        <v>Inf</v>
      </c>
      <c r="N16" s="5" t="str">
        <f>paste_data_here!K14</f>
        <v>Inf</v>
      </c>
      <c r="O16" s="5" t="str">
        <f>paste_data_here!L14</f>
        <v>Inf</v>
      </c>
      <c r="P16" s="5" t="str">
        <f>paste_data_here!M14</f>
        <v>NaN</v>
      </c>
      <c r="Q16" s="5" t="str">
        <f>paste_data_here!N14</f>
        <v>Inf</v>
      </c>
      <c r="R16" s="5" t="str">
        <f>paste_data_here!O14</f>
        <v>Inf</v>
      </c>
      <c r="S16" s="5" t="str">
        <f>paste_data_here!P14</f>
        <v>Inf</v>
      </c>
      <c r="T16" s="5" t="str">
        <f>paste_data_here!Q14</f>
        <v>Inf</v>
      </c>
      <c r="U16" s="5" t="str">
        <f>paste_data_here!R14</f>
        <v>Inf</v>
      </c>
      <c r="V16" s="5" t="str">
        <f>paste_data_here!S14</f>
        <v>Inf</v>
      </c>
      <c r="W16" s="5" t="str">
        <f>paste_data_here!T14</f>
        <v>Inf</v>
      </c>
      <c r="X16" s="5" t="str">
        <f>paste_data_here!U14</f>
        <v>Inf</v>
      </c>
      <c r="Y16" s="5" t="str">
        <f>paste_data_here!V14</f>
        <v>NaN</v>
      </c>
      <c r="Z16" s="5" t="str">
        <f>paste_data_here!W14</f>
        <v>Inf</v>
      </c>
      <c r="AA16" s="5" t="str">
        <f>paste_data_here!X14</f>
        <v>Inf</v>
      </c>
      <c r="AB16" s="5" t="str">
        <f>paste_data_here!Y14</f>
        <v>Inf</v>
      </c>
      <c r="AC16" s="5" t="str">
        <f>paste_data_here!Z14</f>
        <v>Inf</v>
      </c>
      <c r="AD16" s="5" t="str">
        <f>paste_data_here!AA14</f>
        <v>Inf</v>
      </c>
      <c r="AE16" s="5" t="str">
        <f>paste_data_here!AB14</f>
        <v>Inf</v>
      </c>
      <c r="AF16" s="5" t="str">
        <f>paste_data_here!AC14</f>
        <v>Inf</v>
      </c>
      <c r="AG16" s="5" t="str">
        <f>paste_data_here!AD14</f>
        <v>Inf</v>
      </c>
      <c r="AH16" s="5" t="str">
        <f>paste_data_here!AE14</f>
        <v>Inf</v>
      </c>
      <c r="AI16" s="5" t="str">
        <f>paste_data_here!AF14</f>
        <v>Inf</v>
      </c>
      <c r="AJ16" s="5" t="str">
        <f>paste_data_here!AG14</f>
        <v>Inf</v>
      </c>
      <c r="AK16" s="5" t="str">
        <f>paste_data_here!AH14</f>
        <v>Inf</v>
      </c>
      <c r="AL16" s="5" t="str">
        <f>paste_data_here!AI14</f>
        <v>Inf</v>
      </c>
      <c r="AM16" s="5" t="str">
        <f>paste_data_here!AJ14</f>
        <v>NaN</v>
      </c>
      <c r="AN16" s="5" t="str">
        <f>paste_data_here!AK14</f>
        <v>Inf</v>
      </c>
      <c r="AO16" s="5" t="str">
        <f>paste_data_here!AL14</f>
        <v>Inf</v>
      </c>
      <c r="AP16" s="5" t="str">
        <f>paste_data_here!AM14</f>
        <v>Inf</v>
      </c>
      <c r="AQ16" s="5" t="str">
        <f>paste_data_here!AN14</f>
        <v>NaN</v>
      </c>
      <c r="AR16" s="5" t="str">
        <f>paste_data_here!AO14</f>
        <v>NaN</v>
      </c>
      <c r="AS16" s="5" t="str">
        <f>paste_data_here!AP14</f>
        <v>Inf</v>
      </c>
      <c r="AT16" s="5" t="str">
        <f>paste_data_here!AQ14</f>
        <v>Inf</v>
      </c>
      <c r="AU16" s="5" t="str">
        <f>paste_data_here!AR14</f>
        <v>Inf</v>
      </c>
      <c r="AV16" s="5" t="str">
        <f>paste_data_here!AS14</f>
        <v>Inf</v>
      </c>
      <c r="AW16" s="5" t="str">
        <f>paste_data_here!AT14</f>
        <v>Inf</v>
      </c>
      <c r="AX16" s="5" t="str">
        <f>paste_data_here!AU14</f>
        <v>Inf</v>
      </c>
      <c r="AY16" s="5" t="str">
        <f>paste_data_here!AV14</f>
        <v>Inf</v>
      </c>
      <c r="AZ16" s="5" t="str">
        <f>paste_data_here!AW14</f>
        <v>Inf</v>
      </c>
      <c r="BA16" s="5"/>
    </row>
    <row r="17" spans="2:53" s="7" customFormat="1" ht="32" customHeight="1" x14ac:dyDescent="0.2">
      <c r="B17" s="7">
        <v>14</v>
      </c>
      <c r="C17" s="11" t="s">
        <v>16</v>
      </c>
      <c r="D17" s="5">
        <f>paste_data_here!A15</f>
        <v>-4.3942E-14</v>
      </c>
      <c r="E17" s="5">
        <f>paste_data_here!B15</f>
        <v>-1.0402999999999999E-17</v>
      </c>
      <c r="F17" s="5">
        <f>paste_data_here!C15</f>
        <v>-3.5952999999999997E-14</v>
      </c>
      <c r="G17" s="5">
        <f>paste_data_here!D15</f>
        <v>-1.0402999999999999E-17</v>
      </c>
      <c r="H17" s="5">
        <f>paste_data_here!E15</f>
        <v>7.5098999999999999E-4</v>
      </c>
      <c r="I17" s="5">
        <f>paste_data_here!F15</f>
        <v>3.1099000000000001E-3</v>
      </c>
      <c r="J17" s="5">
        <f>paste_data_here!G15</f>
        <v>6.8686E-7</v>
      </c>
      <c r="K17" s="5">
        <f>paste_data_here!H15</f>
        <v>1.105E-6</v>
      </c>
      <c r="L17" s="5">
        <f>paste_data_here!I15</f>
        <v>0</v>
      </c>
      <c r="M17" s="5">
        <f>paste_data_here!J15</f>
        <v>9.4308E-8</v>
      </c>
      <c r="N17" s="5">
        <f>paste_data_here!K15</f>
        <v>-2.7048000000000001E-16</v>
      </c>
      <c r="O17" s="5">
        <f>paste_data_here!L15</f>
        <v>2.6151999999999998E-3</v>
      </c>
      <c r="P17" s="5">
        <f>paste_data_here!M15</f>
        <v>0</v>
      </c>
      <c r="Q17" s="5">
        <f>paste_data_here!N15</f>
        <v>1</v>
      </c>
      <c r="R17" s="5">
        <f>paste_data_here!O15</f>
        <v>-0.99914999999999998</v>
      </c>
      <c r="S17" s="5">
        <f>paste_data_here!P15</f>
        <v>2.1275999999999999E-4</v>
      </c>
      <c r="T17" s="5">
        <f>paste_data_here!Q15</f>
        <v>-1.4980000000000001E-15</v>
      </c>
      <c r="U17" s="5">
        <f>paste_data_here!R15</f>
        <v>8.5852000000000004E-5</v>
      </c>
      <c r="V17" s="5">
        <f>paste_data_here!S15</f>
        <v>0.73553000000000002</v>
      </c>
      <c r="W17" s="5">
        <f>paste_data_here!T15</f>
        <v>0.27204</v>
      </c>
      <c r="X17" s="5">
        <f>paste_data_here!U15</f>
        <v>-0.23351</v>
      </c>
      <c r="Y17" s="5">
        <f>paste_data_here!V15</f>
        <v>0</v>
      </c>
      <c r="Z17" s="5">
        <f>paste_data_here!W15</f>
        <v>3.2285E-5</v>
      </c>
      <c r="AA17" s="5">
        <f>paste_data_here!X15</f>
        <v>1.1941E-5</v>
      </c>
      <c r="AB17" s="5">
        <f>paste_data_here!Y15</f>
        <v>3.9611E-2</v>
      </c>
      <c r="AC17" s="5">
        <f>paste_data_here!Z15</f>
        <v>1.4843E-3</v>
      </c>
      <c r="AD17" s="5">
        <f>paste_data_here!AA15</f>
        <v>1.4683999999999999E-2</v>
      </c>
      <c r="AE17" s="5">
        <f>paste_data_here!AB15</f>
        <v>2.4849E-2</v>
      </c>
      <c r="AF17" s="5">
        <f>paste_data_here!AC15</f>
        <v>2.2772999999999999E-7</v>
      </c>
      <c r="AG17" s="5">
        <f>paste_data_here!AD15</f>
        <v>6.0037000000000002E-7</v>
      </c>
      <c r="AH17" s="5">
        <f>paste_data_here!AE15</f>
        <v>2.0702000000000001E-7</v>
      </c>
      <c r="AI17" s="5">
        <f>paste_data_here!AF15</f>
        <v>7.4066999999999994E-5</v>
      </c>
      <c r="AJ17" s="5">
        <f>paste_data_here!AG15</f>
        <v>1.0766E-3</v>
      </c>
      <c r="AK17" s="5">
        <f>paste_data_here!AH15</f>
        <v>2.1012999999999999E-7</v>
      </c>
      <c r="AL17" s="5">
        <f>paste_data_here!AI15</f>
        <v>7.4140999999999994E-5</v>
      </c>
      <c r="AM17" s="5">
        <f>paste_data_here!AJ15</f>
        <v>0</v>
      </c>
      <c r="AN17" s="5">
        <f>paste_data_here!AK15</f>
        <v>3.0959999999999999E-4</v>
      </c>
      <c r="AO17" s="5">
        <f>paste_data_here!AL15</f>
        <v>2.1072000000000001E-5</v>
      </c>
      <c r="AP17" s="5">
        <f>paste_data_here!AM15</f>
        <v>-4.2261999999999999E-18</v>
      </c>
      <c r="AQ17" s="5">
        <f>paste_data_here!AN15</f>
        <v>0</v>
      </c>
      <c r="AR17" s="5">
        <f>paste_data_here!AO15</f>
        <v>0</v>
      </c>
      <c r="AS17" s="5">
        <f>paste_data_here!AP15</f>
        <v>-1.0653E-14</v>
      </c>
      <c r="AT17" s="5">
        <f>paste_data_here!AQ15</f>
        <v>-9.1547000000000006E-16</v>
      </c>
      <c r="AU17" s="5">
        <f>paste_data_here!AR15</f>
        <v>-0.63134000000000001</v>
      </c>
      <c r="AV17" s="5">
        <f>paste_data_here!AS15</f>
        <v>9.5424E-5</v>
      </c>
      <c r="AW17" s="5">
        <f>paste_data_here!AT15</f>
        <v>3.0982999999999998E-4</v>
      </c>
      <c r="AX17" s="5">
        <f>paste_data_here!AU15</f>
        <v>1.0076000000000001</v>
      </c>
      <c r="AY17" s="5">
        <f>paste_data_here!AV15</f>
        <v>-0.86484000000000005</v>
      </c>
      <c r="AZ17" s="5">
        <f>paste_data_here!AW15</f>
        <v>1.0637999999999999E-3</v>
      </c>
      <c r="BA17" s="5"/>
    </row>
    <row r="18" spans="2:53" s="7" customFormat="1" ht="32" customHeight="1" x14ac:dyDescent="0.2">
      <c r="B18" s="7">
        <v>16</v>
      </c>
      <c r="C18" s="11" t="s">
        <v>18</v>
      </c>
      <c r="D18" s="5">
        <f>paste_data_here!A16</f>
        <v>-7.2266000000000005E-14</v>
      </c>
      <c r="E18" s="5">
        <f>paste_data_here!B16</f>
        <v>-1.3807999999999999E-17</v>
      </c>
      <c r="F18" s="5">
        <f>paste_data_here!C16</f>
        <v>1.2568000000000001E-14</v>
      </c>
      <c r="G18" s="5">
        <f>paste_data_here!D16</f>
        <v>-1.4728E-16</v>
      </c>
      <c r="H18" s="5">
        <f>paste_data_here!E16</f>
        <v>0</v>
      </c>
      <c r="I18" s="5">
        <f>paste_data_here!F16</f>
        <v>-5.1710000000000002E-3</v>
      </c>
      <c r="J18" s="5">
        <f>paste_data_here!G16</f>
        <v>0</v>
      </c>
      <c r="K18" s="5">
        <f>paste_data_here!H16</f>
        <v>-1.6885E-6</v>
      </c>
      <c r="L18" s="5">
        <f>paste_data_here!I16</f>
        <v>0</v>
      </c>
      <c r="M18" s="5">
        <f>paste_data_here!J16</f>
        <v>0</v>
      </c>
      <c r="N18" s="5">
        <f>paste_data_here!K16</f>
        <v>-2.2092E-16</v>
      </c>
      <c r="O18" s="5">
        <f>paste_data_here!L16</f>
        <v>-4.3715000000000004E-3</v>
      </c>
      <c r="P18" s="5">
        <f>paste_data_here!M16</f>
        <v>0</v>
      </c>
      <c r="Q18" s="5">
        <f>paste_data_here!N16</f>
        <v>0</v>
      </c>
      <c r="R18" s="5">
        <f>paste_data_here!O16</f>
        <v>-1.0007999999999999</v>
      </c>
      <c r="S18" s="5">
        <f>paste_data_here!P16</f>
        <v>1</v>
      </c>
      <c r="T18" s="5">
        <f>paste_data_here!Q16</f>
        <v>-7.4622000000000004E-15</v>
      </c>
      <c r="U18" s="5">
        <f>paste_data_here!R16</f>
        <v>0</v>
      </c>
      <c r="V18" s="5">
        <f>paste_data_here!S16</f>
        <v>0</v>
      </c>
      <c r="W18" s="5">
        <f>paste_data_here!T16</f>
        <v>0</v>
      </c>
      <c r="X18" s="5">
        <f>paste_data_here!U16</f>
        <v>-0.27010000000000001</v>
      </c>
      <c r="Y18" s="5">
        <f>paste_data_here!V16</f>
        <v>0</v>
      </c>
      <c r="Z18" s="5">
        <f>paste_data_here!W16</f>
        <v>-6.4987999999999995E-5</v>
      </c>
      <c r="AA18" s="5">
        <f>paste_data_here!X16</f>
        <v>-2.4037E-5</v>
      </c>
      <c r="AB18" s="5">
        <f>paste_data_here!Y16</f>
        <v>0.69894000000000001</v>
      </c>
      <c r="AC18" s="5">
        <f>paste_data_here!Z16</f>
        <v>2.6190000000000001E-2</v>
      </c>
      <c r="AD18" s="5">
        <f>paste_data_here!AA16</f>
        <v>0.25867000000000001</v>
      </c>
      <c r="AE18" s="5">
        <f>paste_data_here!AB16</f>
        <v>0.43992999999999999</v>
      </c>
      <c r="AF18" s="5">
        <f>paste_data_here!AC16</f>
        <v>-4.5835000000000002E-7</v>
      </c>
      <c r="AG18" s="5">
        <f>paste_data_here!AD16</f>
        <v>-1.2083999999999999E-6</v>
      </c>
      <c r="AH18" s="5">
        <f>paste_data_here!AE16</f>
        <v>-4.1669000000000001E-7</v>
      </c>
      <c r="AI18" s="5">
        <f>paste_data_here!AF16</f>
        <v>1.3089E-3</v>
      </c>
      <c r="AJ18" s="5">
        <f>paste_data_here!AG16</f>
        <v>1.8870999999999999E-2</v>
      </c>
      <c r="AK18" s="5">
        <f>paste_data_here!AH16</f>
        <v>-4.2294E-7</v>
      </c>
      <c r="AL18" s="5">
        <f>paste_data_here!AI16</f>
        <v>1.3079999999999999E-3</v>
      </c>
      <c r="AM18" s="5">
        <f>paste_data_here!AJ16</f>
        <v>0</v>
      </c>
      <c r="AN18" s="5">
        <f>paste_data_here!AK16</f>
        <v>5.4710999999999996E-3</v>
      </c>
      <c r="AO18" s="5">
        <f>paste_data_here!AL16</f>
        <v>5.2627000000000001E-4</v>
      </c>
      <c r="AP18" s="5">
        <f>paste_data_here!AM16</f>
        <v>-8.8215000000000004E-18</v>
      </c>
      <c r="AQ18" s="5">
        <f>paste_data_here!AN16</f>
        <v>0</v>
      </c>
      <c r="AR18" s="5">
        <f>paste_data_here!AO16</f>
        <v>0</v>
      </c>
      <c r="AS18" s="5">
        <f>paste_data_here!AP16</f>
        <v>-7.8550000000000004E-14</v>
      </c>
      <c r="AT18" s="5">
        <f>paste_data_here!AQ16</f>
        <v>-2.1601000000000001E-15</v>
      </c>
      <c r="AU18" s="5">
        <f>paste_data_here!AR16</f>
        <v>-0.73028000000000004</v>
      </c>
      <c r="AV18" s="5">
        <f>paste_data_here!AS16</f>
        <v>1.8339000000000001E-3</v>
      </c>
      <c r="AW18" s="5">
        <f>paste_data_here!AT16</f>
        <v>5.4705999999999999E-3</v>
      </c>
      <c r="AX18" s="5">
        <f>paste_data_here!AU16</f>
        <v>0</v>
      </c>
      <c r="AY18" s="5">
        <f>paste_data_here!AV16</f>
        <v>-1.0004</v>
      </c>
      <c r="AZ18" s="5">
        <f>paste_data_here!AW16</f>
        <v>0</v>
      </c>
      <c r="BA18" s="5"/>
    </row>
    <row r="19" spans="2:53" s="7" customFormat="1" ht="32" customHeight="1" x14ac:dyDescent="0.2">
      <c r="B19" s="7">
        <v>24</v>
      </c>
      <c r="C19" s="11" t="s">
        <v>26</v>
      </c>
      <c r="D19" s="5">
        <f>paste_data_here!A17</f>
        <v>-8.0674999999999995E-14</v>
      </c>
      <c r="E19" s="5">
        <f>paste_data_here!B17</f>
        <v>-9.0600999999999991E-16</v>
      </c>
      <c r="F19" s="5">
        <f>paste_data_here!C17</f>
        <v>-1.5328000000000001E-12</v>
      </c>
      <c r="G19" s="5">
        <f>paste_data_here!D17</f>
        <v>-2.6786000000000002E-15</v>
      </c>
      <c r="H19" s="5">
        <f>paste_data_here!E17</f>
        <v>-4.4782999999999997E-4</v>
      </c>
      <c r="I19" s="5">
        <f>paste_data_here!F17</f>
        <v>0</v>
      </c>
      <c r="J19" s="5">
        <f>paste_data_here!G17</f>
        <v>-1.0230999999999999E-7</v>
      </c>
      <c r="K19" s="5">
        <f>paste_data_here!H17</f>
        <v>-8.6962999999999999E-7</v>
      </c>
      <c r="L19" s="5">
        <f>paste_data_here!I17</f>
        <v>0</v>
      </c>
      <c r="M19" s="5">
        <f>paste_data_here!J17</f>
        <v>-5.1154999999999997E-8</v>
      </c>
      <c r="N19" s="5">
        <f>paste_data_here!K17</f>
        <v>-2.2689999999999999E-14</v>
      </c>
      <c r="O19" s="5">
        <f>paste_data_here!L17</f>
        <v>0</v>
      </c>
      <c r="P19" s="5">
        <f>paste_data_here!M17</f>
        <v>0</v>
      </c>
      <c r="Q19" s="5">
        <f>paste_data_here!N17</f>
        <v>-1.3311E-4</v>
      </c>
      <c r="R19" s="5">
        <f>paste_data_here!O17</f>
        <v>-3.9931999999999999E-4</v>
      </c>
      <c r="S19" s="5">
        <f>paste_data_here!P17</f>
        <v>-1.3311E-4</v>
      </c>
      <c r="T19" s="5">
        <f>paste_data_here!Q17</f>
        <v>-1.3109999999999999E-13</v>
      </c>
      <c r="U19" s="5">
        <f>paste_data_here!R17</f>
        <v>-9.0759E-14</v>
      </c>
      <c r="V19" s="5">
        <f>paste_data_here!S17</f>
        <v>-9.6360999999999994E-5</v>
      </c>
      <c r="W19" s="5">
        <f>paste_data_here!T17</f>
        <v>-3.5639999999999998E-5</v>
      </c>
      <c r="X19" s="5">
        <f>paste_data_here!U17</f>
        <v>-1.0707E-4</v>
      </c>
      <c r="Y19" s="5">
        <f>paste_data_here!V17</f>
        <v>0</v>
      </c>
      <c r="Z19" s="5">
        <f>paste_data_here!W17</f>
        <v>-1.0004</v>
      </c>
      <c r="AA19" s="5">
        <f>paste_data_here!X17</f>
        <v>1</v>
      </c>
      <c r="AB19" s="5">
        <f>paste_data_here!Y17</f>
        <v>0.93584999999999996</v>
      </c>
      <c r="AC19" s="5">
        <f>paste_data_here!Z17</f>
        <v>3.5068000000000002E-2</v>
      </c>
      <c r="AD19" s="5">
        <f>paste_data_here!AA17</f>
        <v>0.34644000000000003</v>
      </c>
      <c r="AE19" s="5">
        <f>paste_data_here!AB17</f>
        <v>0.58875</v>
      </c>
      <c r="AF19" s="5">
        <f>paste_data_here!AC17</f>
        <v>0</v>
      </c>
      <c r="AG19" s="5">
        <f>paste_data_here!AD17</f>
        <v>0</v>
      </c>
      <c r="AH19" s="5">
        <f>paste_data_here!AE17</f>
        <v>0</v>
      </c>
      <c r="AI19" s="5">
        <f>paste_data_here!AF17</f>
        <v>1.7520999999999999E-3</v>
      </c>
      <c r="AJ19" s="5">
        <f>paste_data_here!AG17</f>
        <v>2.3303000000000001E-2</v>
      </c>
      <c r="AK19" s="5">
        <f>paste_data_here!AH17</f>
        <v>0</v>
      </c>
      <c r="AL19" s="5">
        <f>paste_data_here!AI17</f>
        <v>1.7478999999999999E-3</v>
      </c>
      <c r="AM19" s="5">
        <f>paste_data_here!AJ17</f>
        <v>0</v>
      </c>
      <c r="AN19" s="5">
        <f>paste_data_here!AK17</f>
        <v>7.3239999999999998E-3</v>
      </c>
      <c r="AO19" s="5">
        <f>paste_data_here!AL17</f>
        <v>2.6633E-3</v>
      </c>
      <c r="AP19" s="5">
        <f>paste_data_here!AM17</f>
        <v>-2.7574000000000002E-16</v>
      </c>
      <c r="AQ19" s="5">
        <f>paste_data_here!AN17</f>
        <v>0</v>
      </c>
      <c r="AR19" s="5">
        <f>paste_data_here!AO17</f>
        <v>0</v>
      </c>
      <c r="AS19" s="5">
        <f>paste_data_here!AP17</f>
        <v>-1.3715E-12</v>
      </c>
      <c r="AT19" s="5">
        <f>paste_data_here!AQ17</f>
        <v>-8.5716999999999997E-14</v>
      </c>
      <c r="AU19" s="5">
        <f>paste_data_here!AR17</f>
        <v>-2.8948999999999999E-4</v>
      </c>
      <c r="AV19" s="5">
        <f>paste_data_here!AS17</f>
        <v>4.4072E-3</v>
      </c>
      <c r="AW19" s="5">
        <f>paste_data_here!AT17</f>
        <v>7.3197000000000002E-3</v>
      </c>
      <c r="AX19" s="5">
        <f>paste_data_here!AU17</f>
        <v>-1.3200000000000001E-4</v>
      </c>
      <c r="AY19" s="5">
        <f>paste_data_here!AV17</f>
        <v>-3.9657000000000001E-4</v>
      </c>
      <c r="AZ19" s="5">
        <f>paste_data_here!AW17</f>
        <v>-6.6553000000000001E-4</v>
      </c>
      <c r="BA19" s="5"/>
    </row>
    <row r="20" spans="2:53" s="7" customFormat="1" ht="32" customHeight="1" x14ac:dyDescent="0.2">
      <c r="B20" s="7">
        <v>25</v>
      </c>
      <c r="C20" s="11" t="s">
        <v>27</v>
      </c>
      <c r="D20" s="5">
        <f>paste_data_here!A18</f>
        <v>2.8299000000000001E-15</v>
      </c>
      <c r="E20" s="5">
        <f>paste_data_here!B18</f>
        <v>7.3154000000000004E-19</v>
      </c>
      <c r="F20" s="5">
        <f>paste_data_here!C18</f>
        <v>8.3232999999999996E-16</v>
      </c>
      <c r="G20" s="5">
        <f>paste_data_here!D18</f>
        <v>5.8523000000000001E-18</v>
      </c>
      <c r="H20" s="5">
        <f>paste_data_here!E18</f>
        <v>1.1812E-4</v>
      </c>
      <c r="I20" s="5">
        <f>paste_data_here!F18</f>
        <v>0</v>
      </c>
      <c r="J20" s="5">
        <f>paste_data_here!G18</f>
        <v>2.1652000000000001E-7</v>
      </c>
      <c r="K20" s="5">
        <f>paste_data_here!H18</f>
        <v>0</v>
      </c>
      <c r="L20" s="5">
        <f>paste_data_here!I18</f>
        <v>0</v>
      </c>
      <c r="M20" s="5">
        <f>paste_data_here!J18</f>
        <v>1.6712999999999999E-8</v>
      </c>
      <c r="N20" s="5">
        <f>paste_data_here!K18</f>
        <v>2.9911999999999999E-17</v>
      </c>
      <c r="O20" s="5">
        <f>paste_data_here!L18</f>
        <v>0</v>
      </c>
      <c r="P20" s="5">
        <f>paste_data_here!M18</f>
        <v>0</v>
      </c>
      <c r="Q20" s="5">
        <f>paste_data_here!N18</f>
        <v>8.5245000000000001E-5</v>
      </c>
      <c r="R20" s="5">
        <f>paste_data_here!O18</f>
        <v>0</v>
      </c>
      <c r="S20" s="5">
        <f>paste_data_here!P18</f>
        <v>3.4607000000000003E-5</v>
      </c>
      <c r="T20" s="5">
        <f>paste_data_here!Q18</f>
        <v>4.1617000000000003E-17</v>
      </c>
      <c r="U20" s="5">
        <f>paste_data_here!R18</f>
        <v>3.1498000000000002E-5</v>
      </c>
      <c r="V20" s="5">
        <f>paste_data_here!S18</f>
        <v>6.2620999999999996E-5</v>
      </c>
      <c r="W20" s="5">
        <f>paste_data_here!T18</f>
        <v>2.3161000000000001E-5</v>
      </c>
      <c r="X20" s="5">
        <f>paste_data_here!U18</f>
        <v>0</v>
      </c>
      <c r="Y20" s="5">
        <f>paste_data_here!V18</f>
        <v>0</v>
      </c>
      <c r="Z20" s="5">
        <f>paste_data_here!W18</f>
        <v>0</v>
      </c>
      <c r="AA20" s="5">
        <f>paste_data_here!X18</f>
        <v>0</v>
      </c>
      <c r="AB20" s="5">
        <f>paste_data_here!Y18</f>
        <v>1</v>
      </c>
      <c r="AC20" s="5">
        <f>paste_data_here!Z18</f>
        <v>-0.99990000000000001</v>
      </c>
      <c r="AD20" s="5">
        <f>paste_data_here!AA18</f>
        <v>0.41421000000000002</v>
      </c>
      <c r="AE20" s="5">
        <f>paste_data_here!AB18</f>
        <v>0.70613999999999999</v>
      </c>
      <c r="AF20" s="5">
        <f>paste_data_here!AC18</f>
        <v>0</v>
      </c>
      <c r="AG20" s="5">
        <f>paste_data_here!AD18</f>
        <v>0</v>
      </c>
      <c r="AH20" s="5">
        <f>paste_data_here!AE18</f>
        <v>0</v>
      </c>
      <c r="AI20" s="5">
        <f>paste_data_here!AF18</f>
        <v>-4.9988999999999999E-2</v>
      </c>
      <c r="AJ20" s="5">
        <f>paste_data_here!AG18</f>
        <v>-0.69557999999999998</v>
      </c>
      <c r="AK20" s="5">
        <f>paste_data_here!AH18</f>
        <v>0</v>
      </c>
      <c r="AL20" s="5">
        <f>paste_data_here!AI18</f>
        <v>-4.9984000000000001E-2</v>
      </c>
      <c r="AM20" s="5">
        <f>paste_data_here!AJ18</f>
        <v>0</v>
      </c>
      <c r="AN20" s="5">
        <f>paste_data_here!AK18</f>
        <v>-0.20895</v>
      </c>
      <c r="AO20" s="5">
        <f>paste_data_here!AL18</f>
        <v>-4.5258E-2</v>
      </c>
      <c r="AP20" s="5">
        <f>paste_data_here!AM18</f>
        <v>-6.0962000000000005E-20</v>
      </c>
      <c r="AQ20" s="5">
        <f>paste_data_here!AN18</f>
        <v>0</v>
      </c>
      <c r="AR20" s="5">
        <f>paste_data_here!AO18</f>
        <v>0</v>
      </c>
      <c r="AS20" s="5">
        <f>paste_data_here!AP18</f>
        <v>1.6647E-15</v>
      </c>
      <c r="AT20" s="5">
        <f>paste_data_here!AQ18</f>
        <v>2.0808E-16</v>
      </c>
      <c r="AU20" s="5">
        <f>paste_data_here!AR18</f>
        <v>0</v>
      </c>
      <c r="AV20" s="5">
        <f>paste_data_here!AS18</f>
        <v>-9.5241999999999993E-2</v>
      </c>
      <c r="AW20" s="5">
        <f>paste_data_here!AT18</f>
        <v>-0.20895</v>
      </c>
      <c r="AX20" s="5">
        <f>paste_data_here!AU18</f>
        <v>8.5782E-5</v>
      </c>
      <c r="AY20" s="5">
        <f>paste_data_here!AV18</f>
        <v>0</v>
      </c>
      <c r="AZ20" s="5">
        <f>paste_data_here!AW18</f>
        <v>1.7302999999999999E-4</v>
      </c>
      <c r="BA20" s="5"/>
    </row>
  </sheetData>
  <mergeCells count="4">
    <mergeCell ref="AW1:AW4"/>
    <mergeCell ref="AX1:AX4"/>
    <mergeCell ref="AY1:AY4"/>
    <mergeCell ref="AZ1:AZ4"/>
  </mergeCells>
  <conditionalFormatting sqref="D5:AZ20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X207"/>
  <sheetViews>
    <sheetView workbookViewId="0">
      <selection activeCell="A73" sqref="A73"/>
    </sheetView>
  </sheetViews>
  <sheetFormatPr baseColWidth="10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15" t="s">
        <v>54</v>
      </c>
      <c r="B1" s="16"/>
      <c r="C1" s="16"/>
      <c r="D1" s="16"/>
      <c r="E1" s="16"/>
      <c r="F1" s="16"/>
      <c r="G1" s="16"/>
      <c r="H1" s="16"/>
      <c r="I1" s="17"/>
      <c r="J1" s="17"/>
      <c r="K1" s="16"/>
      <c r="L1" s="17"/>
      <c r="M1" s="17"/>
      <c r="N1" s="16"/>
      <c r="O1" s="16"/>
      <c r="P1" s="16"/>
      <c r="Q1" s="16"/>
      <c r="R1" s="16"/>
      <c r="S1" s="17"/>
      <c r="T1" s="16"/>
      <c r="U1" s="16"/>
      <c r="V1" s="16"/>
      <c r="W1" s="16"/>
      <c r="X1" s="16"/>
      <c r="Y1" s="17"/>
      <c r="Z1" s="17"/>
      <c r="AA1" s="16"/>
      <c r="AB1" s="16"/>
      <c r="AC1" s="16"/>
      <c r="AD1" s="16"/>
      <c r="AE1" s="17"/>
      <c r="AF1" s="17"/>
      <c r="AG1" s="17"/>
      <c r="AH1" s="16"/>
      <c r="AI1" s="16"/>
      <c r="AJ1" s="17"/>
      <c r="AK1" s="16"/>
      <c r="AL1" s="16"/>
      <c r="AM1" s="16"/>
      <c r="AN1" s="16"/>
      <c r="AO1" s="17"/>
      <c r="AP1" s="16"/>
      <c r="AQ1" s="16"/>
      <c r="AR1" s="17"/>
      <c r="AS1" s="17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</row>
    <row r="2" spans="1:128" x14ac:dyDescent="0.2">
      <c r="C2" s="18" t="s">
        <v>55</v>
      </c>
    </row>
    <row r="3" spans="1:128" x14ac:dyDescent="0.2">
      <c r="B3" s="12"/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56</v>
      </c>
      <c r="AU3" t="s">
        <v>57</v>
      </c>
      <c r="AV3" t="s">
        <v>48</v>
      </c>
      <c r="AW3" t="s">
        <v>58</v>
      </c>
      <c r="AX3" t="s">
        <v>59</v>
      </c>
      <c r="AY3" t="s">
        <v>51</v>
      </c>
    </row>
    <row r="4" spans="1:128" x14ac:dyDescent="0.2">
      <c r="B4" s="18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t="s">
        <v>93</v>
      </c>
      <c r="AJ4" t="s">
        <v>94</v>
      </c>
      <c r="AK4" t="s">
        <v>95</v>
      </c>
      <c r="AL4" t="s">
        <v>96</v>
      </c>
      <c r="AM4" t="s">
        <v>97</v>
      </c>
      <c r="AN4" t="s">
        <v>98</v>
      </c>
      <c r="AO4" t="s">
        <v>99</v>
      </c>
      <c r="AP4" t="s">
        <v>100</v>
      </c>
      <c r="AQ4" t="s">
        <v>101</v>
      </c>
      <c r="AR4" t="s">
        <v>102</v>
      </c>
      <c r="AS4" t="s">
        <v>103</v>
      </c>
      <c r="AT4" t="s">
        <v>104</v>
      </c>
      <c r="AU4" t="s">
        <v>57</v>
      </c>
      <c r="AV4" t="s">
        <v>48</v>
      </c>
      <c r="AW4" t="s">
        <v>58</v>
      </c>
      <c r="AX4" t="s">
        <v>59</v>
      </c>
      <c r="AY4" t="s">
        <v>51</v>
      </c>
    </row>
    <row r="5" spans="1:128" x14ac:dyDescent="0.2">
      <c r="B5" t="s">
        <v>105</v>
      </c>
      <c r="C5" s="62">
        <f>paste_data_here!A3</f>
        <v>1.7143E-14</v>
      </c>
      <c r="D5" s="62">
        <f>paste_data_here!B3</f>
        <v>1.7526000000000001E-17</v>
      </c>
      <c r="E5" s="62">
        <f>paste_data_here!C3</f>
        <v>1.8749999999999999E-14</v>
      </c>
      <c r="F5" s="62">
        <f>paste_data_here!D3</f>
        <v>3.8713E-17</v>
      </c>
      <c r="G5" s="62">
        <f>paste_data_here!E3</f>
        <v>1</v>
      </c>
      <c r="H5" s="62">
        <f>paste_data_here!F3</f>
        <v>-1.0007999999999999</v>
      </c>
      <c r="I5" s="62">
        <f>paste_data_here!G3</f>
        <v>0</v>
      </c>
      <c r="J5" s="62">
        <f>paste_data_here!H3</f>
        <v>0</v>
      </c>
      <c r="K5" s="62">
        <f>paste_data_here!I3</f>
        <v>0</v>
      </c>
      <c r="L5" s="62">
        <f>paste_data_here!J3</f>
        <v>0</v>
      </c>
      <c r="M5" s="62">
        <f>paste_data_here!K3</f>
        <v>-1.4686E-6</v>
      </c>
      <c r="N5" s="62">
        <f>paste_data_here!L3</f>
        <v>-1.0001</v>
      </c>
      <c r="O5" s="62">
        <f>paste_data_here!M3</f>
        <v>0</v>
      </c>
      <c r="P5" s="62">
        <f>paste_data_here!N3</f>
        <v>0.48005999999999999</v>
      </c>
      <c r="Q5" s="62">
        <f>paste_data_here!O3</f>
        <v>0.32146000000000002</v>
      </c>
      <c r="R5" s="62">
        <f>paste_data_here!P3</f>
        <v>0.20038</v>
      </c>
      <c r="S5" s="62">
        <f>paste_data_here!Q3</f>
        <v>2.6116000000000001E-15</v>
      </c>
      <c r="T5" s="62">
        <f>paste_data_here!R3</f>
        <v>0</v>
      </c>
      <c r="U5" s="62">
        <f>paste_data_here!S3</f>
        <v>0.35436000000000001</v>
      </c>
      <c r="V5" s="62">
        <f>paste_data_here!T3</f>
        <v>0.13106999999999999</v>
      </c>
      <c r="W5" s="62">
        <f>paste_data_here!U3</f>
        <v>8.7441000000000005E-2</v>
      </c>
      <c r="X5" s="62">
        <f>paste_data_here!V3</f>
        <v>0</v>
      </c>
      <c r="Y5" s="62">
        <f>paste_data_here!W3</f>
        <v>0</v>
      </c>
      <c r="Z5" s="62">
        <f>paste_data_here!X3</f>
        <v>0</v>
      </c>
      <c r="AA5" s="62">
        <f>paste_data_here!Y3</f>
        <v>-0.56052999999999997</v>
      </c>
      <c r="AB5" s="62">
        <f>paste_data_here!Z3</f>
        <v>-2.1003999999999998E-2</v>
      </c>
      <c r="AC5" s="62">
        <f>paste_data_here!AA3</f>
        <v>-0.20754</v>
      </c>
      <c r="AD5" s="62">
        <f>paste_data_here!AB3</f>
        <v>-0.35286000000000001</v>
      </c>
      <c r="AE5" s="62">
        <f>paste_data_here!AC3</f>
        <v>0</v>
      </c>
      <c r="AF5" s="62">
        <f>paste_data_here!AD3</f>
        <v>0</v>
      </c>
      <c r="AG5" s="62">
        <f>paste_data_here!AE3</f>
        <v>0</v>
      </c>
      <c r="AH5" s="62">
        <f>paste_data_here!AF3</f>
        <v>-1.0499999999999999E-3</v>
      </c>
      <c r="AI5" s="62">
        <f>paste_data_here!AG3</f>
        <v>-1.5165E-2</v>
      </c>
      <c r="AJ5" s="62">
        <f>paste_data_here!AH3</f>
        <v>0</v>
      </c>
      <c r="AK5" s="62">
        <f>paste_data_here!AI3</f>
        <v>-1.0497E-3</v>
      </c>
      <c r="AL5" s="62">
        <f>paste_data_here!AJ3</f>
        <v>0</v>
      </c>
      <c r="AM5" s="62">
        <f>paste_data_here!AK3</f>
        <v>-4.3888E-3</v>
      </c>
      <c r="AN5" s="62">
        <f>paste_data_here!AL3</f>
        <v>-3.9570000000000002E-4</v>
      </c>
      <c r="AO5" s="62">
        <f>paste_data_here!AM3</f>
        <v>3.1388999999999999E-18</v>
      </c>
      <c r="AP5" s="62">
        <f>paste_data_here!AN3</f>
        <v>0</v>
      </c>
      <c r="AQ5" s="62">
        <f>paste_data_here!AO3</f>
        <v>0</v>
      </c>
      <c r="AR5" s="62">
        <f>paste_data_here!AP3</f>
        <v>3.1607000000000001E-14</v>
      </c>
      <c r="AS5" s="62">
        <f>paste_data_here!AQ3</f>
        <v>8.7052999999999997E-16</v>
      </c>
      <c r="AT5" s="62">
        <f>paste_data_here!AR3</f>
        <v>0.23641999999999999</v>
      </c>
      <c r="AU5" s="62">
        <f>paste_data_here!AS3</f>
        <v>-1.4453999999999999E-3</v>
      </c>
      <c r="AV5" s="62">
        <f>paste_data_here!AT3</f>
        <v>-4.3888E-3</v>
      </c>
      <c r="AW5" s="62">
        <f>paste_data_here!AU3</f>
        <v>0.48542999999999997</v>
      </c>
      <c r="AX5" s="62">
        <f>paste_data_here!AV3</f>
        <v>0.32385999999999998</v>
      </c>
      <c r="AY5" s="62">
        <f>paste_data_here!AW3</f>
        <v>1.0019</v>
      </c>
    </row>
    <row r="6" spans="1:128" x14ac:dyDescent="0.2">
      <c r="B6" t="s">
        <v>106</v>
      </c>
      <c r="C6" s="62">
        <f>paste_data_here!A4</f>
        <v>4.3847000000000001E-14</v>
      </c>
      <c r="D6" s="62">
        <f>paste_data_here!B4</f>
        <v>-3.4531999999999999E-18</v>
      </c>
      <c r="E6" s="62">
        <f>paste_data_here!C4</f>
        <v>2.4045E-14</v>
      </c>
      <c r="F6" s="62">
        <f>paste_data_here!D4</f>
        <v>3.0388000000000002E-17</v>
      </c>
      <c r="G6" s="62">
        <f>paste_data_here!E4</f>
        <v>6.3993999999999998E-4</v>
      </c>
      <c r="H6" s="62">
        <f>paste_data_here!F4</f>
        <v>9.4443999999999995E-4</v>
      </c>
      <c r="I6" s="62">
        <f>paste_data_here!G4</f>
        <v>1.3009999999999999E-6</v>
      </c>
      <c r="J6" s="62">
        <f>paste_data_here!H4</f>
        <v>4.6463E-7</v>
      </c>
      <c r="K6" s="62">
        <f>paste_data_here!I4</f>
        <v>0</v>
      </c>
      <c r="L6" s="62">
        <f>paste_data_here!J4</f>
        <v>9.2925999999999994E-8</v>
      </c>
      <c r="M6" s="62">
        <f>paste_data_here!K4</f>
        <v>-1.7680000000000001E-16</v>
      </c>
      <c r="N6" s="62">
        <f>paste_data_here!L4</f>
        <v>5.9542000000000004E-4</v>
      </c>
      <c r="O6" s="62">
        <f>paste_data_here!M4</f>
        <v>0</v>
      </c>
      <c r="P6" s="62">
        <f>paste_data_here!N4</f>
        <v>-0.52515000000000001</v>
      </c>
      <c r="Q6" s="62">
        <f>paste_data_here!O4</f>
        <v>-0.27382000000000001</v>
      </c>
      <c r="R6" s="62">
        <f>paste_data_here!P4</f>
        <v>-0.19974</v>
      </c>
      <c r="S6" s="62">
        <f>paste_data_here!Q4</f>
        <v>1</v>
      </c>
      <c r="T6" s="62">
        <f>paste_data_here!R4</f>
        <v>1.9155999999999999E-4</v>
      </c>
      <c r="U6" s="62">
        <f>paste_data_here!S4</f>
        <v>-0.38329999999999997</v>
      </c>
      <c r="V6" s="62">
        <f>paste_data_here!T4</f>
        <v>-0.14177000000000001</v>
      </c>
      <c r="W6" s="62">
        <f>paste_data_here!U4</f>
        <v>-7.392E-2</v>
      </c>
      <c r="X6" s="62">
        <f>paste_data_here!V4</f>
        <v>0</v>
      </c>
      <c r="Y6" s="62">
        <f>paste_data_here!W4</f>
        <v>1.6575E-17</v>
      </c>
      <c r="Z6" s="62">
        <f>paste_data_here!X4</f>
        <v>-5.5251E-18</v>
      </c>
      <c r="AA6" s="62">
        <f>paste_data_here!Y4</f>
        <v>-0.39983000000000002</v>
      </c>
      <c r="AB6" s="62">
        <f>paste_data_here!Z4</f>
        <v>-1.4982000000000001E-2</v>
      </c>
      <c r="AC6" s="62">
        <f>paste_data_here!AA4</f>
        <v>-0.14798</v>
      </c>
      <c r="AD6" s="62">
        <f>paste_data_here!AB4</f>
        <v>-0.25175999999999998</v>
      </c>
      <c r="AE6" s="62">
        <f>paste_data_here!AC4</f>
        <v>5.1798E-19</v>
      </c>
      <c r="AF6" s="62">
        <f>paste_data_here!AD4</f>
        <v>-3.7985000000000002E-18</v>
      </c>
      <c r="AG6" s="62">
        <f>paste_data_here!AE4</f>
        <v>-1.5539000000000001E-18</v>
      </c>
      <c r="AH6" s="62">
        <f>paste_data_here!AF4</f>
        <v>-7.4894000000000002E-4</v>
      </c>
      <c r="AI6" s="62">
        <f>paste_data_here!AG4</f>
        <v>-1.0957E-2</v>
      </c>
      <c r="AJ6" s="62">
        <f>paste_data_here!AH4</f>
        <v>-5.1798E-18</v>
      </c>
      <c r="AK6" s="62">
        <f>paste_data_here!AI4</f>
        <v>-7.4885999999999996E-4</v>
      </c>
      <c r="AL6" s="62">
        <f>paste_data_here!AJ4</f>
        <v>0</v>
      </c>
      <c r="AM6" s="62">
        <f>paste_data_here!AK4</f>
        <v>-3.1305999999999999E-3</v>
      </c>
      <c r="AN6" s="62">
        <f>paste_data_here!AL4</f>
        <v>-1.4229999999999999E-4</v>
      </c>
      <c r="AO6" s="62">
        <f>paste_data_here!AM4</f>
        <v>8.6329000000000003E-19</v>
      </c>
      <c r="AP6" s="62">
        <f>paste_data_here!AN4</f>
        <v>0</v>
      </c>
      <c r="AQ6" s="62">
        <f>paste_data_here!AO4</f>
        <v>0</v>
      </c>
      <c r="AR6" s="62">
        <f>paste_data_here!AP4</f>
        <v>1.6972999999999999E-14</v>
      </c>
      <c r="AS6" s="62">
        <f>paste_data_here!AQ4</f>
        <v>-8.8400999999999997E-17</v>
      </c>
      <c r="AT6" s="62">
        <f>paste_data_here!AR4</f>
        <v>-0.19986000000000001</v>
      </c>
      <c r="AU6" s="62">
        <f>paste_data_here!AS4</f>
        <v>-8.9116E-4</v>
      </c>
      <c r="AV6" s="62">
        <f>paste_data_here!AT4</f>
        <v>-3.1305999999999999E-3</v>
      </c>
      <c r="AW6" s="62">
        <f>paste_data_here!AU4</f>
        <v>-0.52507000000000004</v>
      </c>
      <c r="AX6" s="62">
        <f>paste_data_here!AV4</f>
        <v>-0.27378000000000002</v>
      </c>
      <c r="AY6" s="62">
        <f>paste_data_here!AW4</f>
        <v>1.2918000000000001E-3</v>
      </c>
    </row>
    <row r="7" spans="1:128" x14ac:dyDescent="0.2">
      <c r="B7" t="s">
        <v>107</v>
      </c>
      <c r="C7" s="62">
        <f>paste_data_here!A5</f>
        <v>-1.7744999999999999E-10</v>
      </c>
      <c r="D7" s="62">
        <f>paste_data_here!B5</f>
        <v>-5.9518999999999999E-14</v>
      </c>
      <c r="E7" s="62">
        <f>paste_data_here!C5</f>
        <v>-1.7032999999999999E-10</v>
      </c>
      <c r="F7" s="62">
        <f>paste_data_here!D5</f>
        <v>-2.8029000000000001E-13</v>
      </c>
      <c r="G7" s="62">
        <f>paste_data_here!E5</f>
        <v>0</v>
      </c>
      <c r="H7" s="62">
        <f>paste_data_here!F5</f>
        <v>0</v>
      </c>
      <c r="I7" s="62">
        <f>paste_data_here!G5</f>
        <v>0</v>
      </c>
      <c r="J7" s="62">
        <f>paste_data_here!H5</f>
        <v>0</v>
      </c>
      <c r="K7" s="62">
        <f>paste_data_here!I5</f>
        <v>0</v>
      </c>
      <c r="L7" s="62">
        <f>paste_data_here!J5</f>
        <v>0</v>
      </c>
      <c r="M7" s="62">
        <f>paste_data_here!K5</f>
        <v>-1.1004E-12</v>
      </c>
      <c r="N7" s="62">
        <f>paste_data_here!L5</f>
        <v>0</v>
      </c>
      <c r="O7" s="62">
        <f>paste_data_here!M5</f>
        <v>0</v>
      </c>
      <c r="P7" s="62">
        <f>paste_data_here!N5</f>
        <v>0</v>
      </c>
      <c r="Q7" s="62">
        <f>paste_data_here!O5</f>
        <v>0</v>
      </c>
      <c r="R7" s="62">
        <f>paste_data_here!P5</f>
        <v>0</v>
      </c>
      <c r="S7" s="62">
        <f>paste_data_here!Q5</f>
        <v>-1.7746000000000001E-11</v>
      </c>
      <c r="T7" s="62">
        <f>paste_data_here!R5</f>
        <v>0</v>
      </c>
      <c r="U7" s="62">
        <f>paste_data_here!S5</f>
        <v>0</v>
      </c>
      <c r="V7" s="62">
        <f>paste_data_here!T5</f>
        <v>0</v>
      </c>
      <c r="W7" s="62">
        <f>paste_data_here!U5</f>
        <v>0</v>
      </c>
      <c r="X7" s="62">
        <f>paste_data_here!V5</f>
        <v>0</v>
      </c>
      <c r="Y7" s="62">
        <f>paste_data_here!W5</f>
        <v>-5.9077000000000002E-13</v>
      </c>
      <c r="Z7" s="62">
        <f>paste_data_here!X5</f>
        <v>-1.2043999999999999E-13</v>
      </c>
      <c r="AA7" s="62">
        <f>paste_data_here!Y5</f>
        <v>0</v>
      </c>
      <c r="AB7" s="62">
        <f>paste_data_here!Z5</f>
        <v>0</v>
      </c>
      <c r="AC7" s="62">
        <f>paste_data_here!AA5</f>
        <v>0</v>
      </c>
      <c r="AD7" s="62">
        <f>paste_data_here!AB5</f>
        <v>0</v>
      </c>
      <c r="AE7" s="62">
        <f>paste_data_here!AC5</f>
        <v>-9.0725999999999999E-15</v>
      </c>
      <c r="AF7" s="62">
        <f>paste_data_here!AD5</f>
        <v>-2.1115E-14</v>
      </c>
      <c r="AG7" s="62">
        <f>paste_data_here!AE5</f>
        <v>-3.2208999999999999E-14</v>
      </c>
      <c r="AH7" s="62">
        <f>paste_data_here!AF5</f>
        <v>0</v>
      </c>
      <c r="AI7" s="62">
        <f>paste_data_here!AG5</f>
        <v>0</v>
      </c>
      <c r="AJ7" s="62">
        <f>paste_data_here!AH5</f>
        <v>-1.1246E-14</v>
      </c>
      <c r="AK7" s="62">
        <f>paste_data_here!AI5</f>
        <v>0</v>
      </c>
      <c r="AL7" s="62">
        <f>paste_data_here!AJ5</f>
        <v>0</v>
      </c>
      <c r="AM7" s="62">
        <f>paste_data_here!AK5</f>
        <v>0</v>
      </c>
      <c r="AN7" s="62">
        <f>paste_data_here!AL5</f>
        <v>0</v>
      </c>
      <c r="AO7" s="62">
        <f>paste_data_here!AM5</f>
        <v>-2.2378999999999999E-14</v>
      </c>
      <c r="AP7" s="62">
        <f>paste_data_here!AN5</f>
        <v>0</v>
      </c>
      <c r="AQ7" s="62">
        <f>paste_data_here!AO5</f>
        <v>0</v>
      </c>
      <c r="AR7" s="62">
        <f>paste_data_here!AP5</f>
        <v>-1.0815E-10</v>
      </c>
      <c r="AS7" s="62">
        <f>paste_data_here!AQ5</f>
        <v>-4.7527000000000001E-12</v>
      </c>
      <c r="AT7" s="62">
        <f>paste_data_here!AR5</f>
        <v>0</v>
      </c>
      <c r="AU7" s="62">
        <f>paste_data_here!AS5</f>
        <v>0</v>
      </c>
      <c r="AV7" s="62">
        <f>paste_data_here!AT5</f>
        <v>0</v>
      </c>
      <c r="AW7" s="62">
        <f>paste_data_here!AU5</f>
        <v>0</v>
      </c>
      <c r="AX7" s="62">
        <f>paste_data_here!AV5</f>
        <v>0</v>
      </c>
      <c r="AY7" s="62">
        <f>paste_data_here!AW5</f>
        <v>0</v>
      </c>
    </row>
    <row r="8" spans="1:128" x14ac:dyDescent="0.2">
      <c r="B8" t="s">
        <v>108</v>
      </c>
      <c r="C8" s="62">
        <f>paste_data_here!A6</f>
        <v>2.0548999999999999E-13</v>
      </c>
      <c r="D8" s="62">
        <f>paste_data_here!B6</f>
        <v>6.2115E-17</v>
      </c>
      <c r="E8" s="62">
        <f>paste_data_here!C6</f>
        <v>1.1743000000000001E-13</v>
      </c>
      <c r="F8" s="62">
        <f>paste_data_here!D6</f>
        <v>2.1022999999999999E-16</v>
      </c>
      <c r="G8" s="62">
        <f>paste_data_here!E6</f>
        <v>0</v>
      </c>
      <c r="H8" s="62">
        <f>paste_data_here!F6</f>
        <v>0</v>
      </c>
      <c r="I8" s="62">
        <f>paste_data_here!G6</f>
        <v>0</v>
      </c>
      <c r="J8" s="62">
        <f>paste_data_here!H6</f>
        <v>0</v>
      </c>
      <c r="K8" s="62">
        <f>paste_data_here!I6</f>
        <v>0</v>
      </c>
      <c r="L8" s="62">
        <f>paste_data_here!J6</f>
        <v>0</v>
      </c>
      <c r="M8" s="62">
        <f>paste_data_here!K6</f>
        <v>1.9876999999999999E-15</v>
      </c>
      <c r="N8" s="62">
        <f>paste_data_here!L6</f>
        <v>0</v>
      </c>
      <c r="O8" s="62">
        <f>paste_data_here!M6</f>
        <v>0</v>
      </c>
      <c r="P8" s="62">
        <f>paste_data_here!N6</f>
        <v>0</v>
      </c>
      <c r="Q8" s="62">
        <f>paste_data_here!O6</f>
        <v>0</v>
      </c>
      <c r="R8" s="62">
        <f>paste_data_here!P6</f>
        <v>0</v>
      </c>
      <c r="S8" s="62">
        <f>paste_data_here!Q6</f>
        <v>-1.2232E-15</v>
      </c>
      <c r="T8" s="62">
        <f>paste_data_here!R6</f>
        <v>0</v>
      </c>
      <c r="U8" s="62">
        <f>paste_data_here!S6</f>
        <v>-0.99895</v>
      </c>
      <c r="V8" s="62">
        <f>paste_data_here!T6</f>
        <v>1</v>
      </c>
      <c r="W8" s="62">
        <f>paste_data_here!U6</f>
        <v>0</v>
      </c>
      <c r="X8" s="62">
        <f>paste_data_here!V6</f>
        <v>0</v>
      </c>
      <c r="Y8" s="62">
        <f>paste_data_here!W6</f>
        <v>-3.4050999999999998E-6</v>
      </c>
      <c r="Z8" s="62">
        <f>paste_data_here!X6</f>
        <v>-1.2594E-6</v>
      </c>
      <c r="AA8" s="62">
        <f>paste_data_here!Y6</f>
        <v>0.96487999999999996</v>
      </c>
      <c r="AB8" s="62">
        <f>paste_data_here!Z6</f>
        <v>3.6156000000000001E-2</v>
      </c>
      <c r="AC8" s="62">
        <f>paste_data_here!AA6</f>
        <v>0.35704000000000002</v>
      </c>
      <c r="AD8" s="62">
        <f>paste_data_here!AB6</f>
        <v>0.60741999999999996</v>
      </c>
      <c r="AE8" s="62">
        <f>paste_data_here!AC6</f>
        <v>-2.4220000000000001E-8</v>
      </c>
      <c r="AF8" s="62">
        <f>paste_data_here!AD6</f>
        <v>-6.3851999999999995E-8</v>
      </c>
      <c r="AG8" s="62">
        <f>paste_data_here!AE6</f>
        <v>-2.2017999999999999E-8</v>
      </c>
      <c r="AH8" s="62">
        <f>paste_data_here!AF6</f>
        <v>1.807E-3</v>
      </c>
      <c r="AI8" s="62">
        <f>paste_data_here!AG6</f>
        <v>2.6269000000000001E-2</v>
      </c>
      <c r="AJ8" s="62">
        <f>paste_data_here!AH6</f>
        <v>-2.2347999999999999E-8</v>
      </c>
      <c r="AK8" s="62">
        <f>paste_data_here!AI6</f>
        <v>1.8058E-3</v>
      </c>
      <c r="AL8" s="62">
        <f>paste_data_here!AJ6</f>
        <v>0</v>
      </c>
      <c r="AM8" s="62">
        <f>paste_data_here!AK6</f>
        <v>7.5532000000000004E-3</v>
      </c>
      <c r="AN8" s="62">
        <f>paste_data_here!AL6</f>
        <v>5.1044999999999997E-4</v>
      </c>
      <c r="AO8" s="62">
        <f>paste_data_here!AM6</f>
        <v>9.5560999999999996E-18</v>
      </c>
      <c r="AP8" s="62">
        <f>paste_data_here!AN6</f>
        <v>0</v>
      </c>
      <c r="AQ8" s="62">
        <f>paste_data_here!AO6</f>
        <v>0</v>
      </c>
      <c r="AR8" s="62">
        <f>paste_data_here!AP6</f>
        <v>1.5657000000000001E-13</v>
      </c>
      <c r="AS8" s="62">
        <f>paste_data_here!AQ6</f>
        <v>1.0397000000000001E-14</v>
      </c>
      <c r="AT8" s="62">
        <f>paste_data_here!AR6</f>
        <v>0</v>
      </c>
      <c r="AU8" s="62">
        <f>paste_data_here!AS6</f>
        <v>2.3162E-3</v>
      </c>
      <c r="AV8" s="62">
        <f>paste_data_here!AT6</f>
        <v>7.5532000000000004E-3</v>
      </c>
      <c r="AW8" s="62">
        <f>paste_data_here!AU6</f>
        <v>0</v>
      </c>
      <c r="AX8" s="62">
        <f>paste_data_here!AV6</f>
        <v>0</v>
      </c>
      <c r="AY8" s="62">
        <f>paste_data_here!AW6</f>
        <v>0</v>
      </c>
    </row>
    <row r="9" spans="1:128" x14ac:dyDescent="0.2">
      <c r="B9" t="s">
        <v>109</v>
      </c>
      <c r="C9" s="62">
        <f>paste_data_here!A7</f>
        <v>1.3395999999999999E-13</v>
      </c>
      <c r="D9" s="62">
        <f>paste_data_here!B7</f>
        <v>3.4427000000000002E-18</v>
      </c>
      <c r="E9" s="62">
        <f>paste_data_here!C7</f>
        <v>-1.1281E-13</v>
      </c>
      <c r="F9" s="62">
        <f>paste_data_here!D7</f>
        <v>8.2623999999999994E-17</v>
      </c>
      <c r="G9" s="62">
        <f>paste_data_here!E7</f>
        <v>0</v>
      </c>
      <c r="H9" s="62">
        <f>paste_data_here!F7</f>
        <v>0</v>
      </c>
      <c r="I9" s="62">
        <f>paste_data_here!G7</f>
        <v>0</v>
      </c>
      <c r="J9" s="62">
        <f>paste_data_here!H7</f>
        <v>0</v>
      </c>
      <c r="K9" s="62">
        <f>paste_data_here!I7</f>
        <v>0</v>
      </c>
      <c r="L9" s="62">
        <f>paste_data_here!J7</f>
        <v>0</v>
      </c>
      <c r="M9" s="62">
        <f>paste_data_here!K7</f>
        <v>2.7541000000000002E-16</v>
      </c>
      <c r="N9" s="62">
        <f>paste_data_here!L7</f>
        <v>0</v>
      </c>
      <c r="O9" s="62">
        <f>paste_data_here!M7</f>
        <v>0</v>
      </c>
      <c r="P9" s="62">
        <f>paste_data_here!N7</f>
        <v>0</v>
      </c>
      <c r="Q9" s="62">
        <f>paste_data_here!O7</f>
        <v>0</v>
      </c>
      <c r="R9" s="62">
        <f>paste_data_here!P7</f>
        <v>0</v>
      </c>
      <c r="S9" s="62">
        <f>paste_data_here!Q7</f>
        <v>3.5252999999999999E-15</v>
      </c>
      <c r="T9" s="62">
        <f>paste_data_here!R7</f>
        <v>0</v>
      </c>
      <c r="U9" s="62">
        <f>paste_data_here!S7</f>
        <v>0</v>
      </c>
      <c r="V9" s="62">
        <f>paste_data_here!T7</f>
        <v>0</v>
      </c>
      <c r="W9" s="62">
        <f>paste_data_here!U7</f>
        <v>1</v>
      </c>
      <c r="X9" s="62">
        <f>paste_data_here!V7</f>
        <v>0</v>
      </c>
      <c r="Y9" s="62">
        <f>paste_data_here!W7</f>
        <v>-8.0448999999999998E-6</v>
      </c>
      <c r="Z9" s="62">
        <f>paste_data_here!X7</f>
        <v>-2.9755000000000001E-6</v>
      </c>
      <c r="AA9" s="62">
        <f>paste_data_here!Y7</f>
        <v>0.96445999999999998</v>
      </c>
      <c r="AB9" s="62">
        <f>paste_data_here!Z7</f>
        <v>3.6139999999999999E-2</v>
      </c>
      <c r="AC9" s="62">
        <f>paste_data_here!AA7</f>
        <v>0.35692000000000002</v>
      </c>
      <c r="AD9" s="62">
        <f>paste_data_here!AB7</f>
        <v>0.60721000000000003</v>
      </c>
      <c r="AE9" s="62">
        <f>paste_data_here!AC7</f>
        <v>-5.7025000000000003E-8</v>
      </c>
      <c r="AF9" s="62">
        <f>paste_data_here!AD7</f>
        <v>-1.5034000000000001E-7</v>
      </c>
      <c r="AG9" s="62">
        <f>paste_data_here!AE7</f>
        <v>-5.1841000000000001E-8</v>
      </c>
      <c r="AH9" s="62">
        <f>paste_data_here!AF7</f>
        <v>1.8064000000000001E-3</v>
      </c>
      <c r="AI9" s="62">
        <f>paste_data_here!AG7</f>
        <v>2.5701000000000002E-2</v>
      </c>
      <c r="AJ9" s="62">
        <f>paste_data_here!AH7</f>
        <v>-5.2619000000000003E-8</v>
      </c>
      <c r="AK9" s="62">
        <f>paste_data_here!AI7</f>
        <v>1.8052000000000001E-3</v>
      </c>
      <c r="AL9" s="62">
        <f>paste_data_here!AJ7</f>
        <v>0</v>
      </c>
      <c r="AM9" s="62">
        <f>paste_data_here!AK7</f>
        <v>7.5506999999999996E-3</v>
      </c>
      <c r="AN9" s="62">
        <f>paste_data_here!AL7</f>
        <v>1.0694000000000001E-3</v>
      </c>
      <c r="AO9" s="62">
        <f>paste_data_here!AM7</f>
        <v>1.8935E-17</v>
      </c>
      <c r="AP9" s="62">
        <f>paste_data_here!AN7</f>
        <v>0</v>
      </c>
      <c r="AQ9" s="62">
        <f>paste_data_here!AO7</f>
        <v>0</v>
      </c>
      <c r="AR9" s="62">
        <f>paste_data_here!AP7</f>
        <v>-6.3455000000000006E-14</v>
      </c>
      <c r="AS9" s="62">
        <f>paste_data_here!AQ7</f>
        <v>8.8131999999999999E-16</v>
      </c>
      <c r="AT9" s="62">
        <f>paste_data_here!AR7</f>
        <v>-0.99960000000000004</v>
      </c>
      <c r="AU9" s="62">
        <f>paste_data_here!AS7</f>
        <v>2.8746000000000002E-3</v>
      </c>
      <c r="AV9" s="62">
        <f>paste_data_here!AT7</f>
        <v>7.5506000000000002E-3</v>
      </c>
      <c r="AW9" s="62">
        <f>paste_data_here!AU7</f>
        <v>0</v>
      </c>
      <c r="AX9" s="62">
        <f>paste_data_here!AV7</f>
        <v>0</v>
      </c>
      <c r="AY9" s="62">
        <f>paste_data_here!AW7</f>
        <v>0</v>
      </c>
    </row>
    <row r="10" spans="1:128" x14ac:dyDescent="0.2">
      <c r="B10" t="s">
        <v>110</v>
      </c>
      <c r="C10" s="62" t="str">
        <f>paste_data_here!A8</f>
        <v>Inf</v>
      </c>
      <c r="D10" s="62" t="str">
        <f>paste_data_here!B8</f>
        <v>Inf</v>
      </c>
      <c r="E10" s="62" t="str">
        <f>paste_data_here!C8</f>
        <v>Inf</v>
      </c>
      <c r="F10" s="62" t="str">
        <f>paste_data_here!D8</f>
        <v>Inf</v>
      </c>
      <c r="G10" s="62" t="str">
        <f>paste_data_here!E8</f>
        <v>Inf</v>
      </c>
      <c r="H10" s="62" t="str">
        <f>paste_data_here!F8</f>
        <v>Inf</v>
      </c>
      <c r="I10" s="62" t="str">
        <f>paste_data_here!G8</f>
        <v>Inf</v>
      </c>
      <c r="J10" s="62" t="str">
        <f>paste_data_here!H8</f>
        <v>Inf</v>
      </c>
      <c r="K10" s="62" t="str">
        <f>paste_data_here!I8</f>
        <v>NaN</v>
      </c>
      <c r="L10" s="62" t="str">
        <f>paste_data_here!J8</f>
        <v>Inf</v>
      </c>
      <c r="M10" s="62" t="str">
        <f>paste_data_here!K8</f>
        <v>Inf</v>
      </c>
      <c r="N10" s="62" t="str">
        <f>paste_data_here!L8</f>
        <v>Inf</v>
      </c>
      <c r="O10" s="62" t="str">
        <f>paste_data_here!M8</f>
        <v>NaN</v>
      </c>
      <c r="P10" s="62" t="str">
        <f>paste_data_here!N8</f>
        <v>Inf</v>
      </c>
      <c r="Q10" s="62" t="str">
        <f>paste_data_here!O8</f>
        <v>Inf</v>
      </c>
      <c r="R10" s="62" t="str">
        <f>paste_data_here!P8</f>
        <v>Inf</v>
      </c>
      <c r="S10" s="62" t="str">
        <f>paste_data_here!Q8</f>
        <v>Inf</v>
      </c>
      <c r="T10" s="62" t="str">
        <f>paste_data_here!R8</f>
        <v>Inf</v>
      </c>
      <c r="U10" s="62" t="str">
        <f>paste_data_here!S8</f>
        <v>Inf</v>
      </c>
      <c r="V10" s="62" t="str">
        <f>paste_data_here!T8</f>
        <v>Inf</v>
      </c>
      <c r="W10" s="62" t="str">
        <f>paste_data_here!U8</f>
        <v>Inf</v>
      </c>
      <c r="X10" s="62" t="str">
        <f>paste_data_here!V8</f>
        <v>NaN</v>
      </c>
      <c r="Y10" s="62" t="str">
        <f>paste_data_here!W8</f>
        <v>Inf</v>
      </c>
      <c r="Z10" s="62" t="str">
        <f>paste_data_here!X8</f>
        <v>Inf</v>
      </c>
      <c r="AA10" s="62" t="str">
        <f>paste_data_here!Y8</f>
        <v>Inf</v>
      </c>
      <c r="AB10" s="62" t="str">
        <f>paste_data_here!Z8</f>
        <v>Inf</v>
      </c>
      <c r="AC10" s="62" t="str">
        <f>paste_data_here!AA8</f>
        <v>Inf</v>
      </c>
      <c r="AD10" s="62" t="str">
        <f>paste_data_here!AB8</f>
        <v>Inf</v>
      </c>
      <c r="AE10" s="62" t="str">
        <f>paste_data_here!AC8</f>
        <v>Inf</v>
      </c>
      <c r="AF10" s="62" t="str">
        <f>paste_data_here!AD8</f>
        <v>Inf</v>
      </c>
      <c r="AG10" s="62" t="str">
        <f>paste_data_here!AE8</f>
        <v>Inf</v>
      </c>
      <c r="AH10" s="62" t="str">
        <f>paste_data_here!AF8</f>
        <v>Inf</v>
      </c>
      <c r="AI10" s="62" t="str">
        <f>paste_data_here!AG8</f>
        <v>Inf</v>
      </c>
      <c r="AJ10" s="62" t="str">
        <f>paste_data_here!AH8</f>
        <v>Inf</v>
      </c>
      <c r="AK10" s="62" t="str">
        <f>paste_data_here!AI8</f>
        <v>Inf</v>
      </c>
      <c r="AL10" s="62" t="str">
        <f>paste_data_here!AJ8</f>
        <v>NaN</v>
      </c>
      <c r="AM10" s="62" t="str">
        <f>paste_data_here!AK8</f>
        <v>Inf</v>
      </c>
      <c r="AN10" s="62" t="str">
        <f>paste_data_here!AL8</f>
        <v>Inf</v>
      </c>
      <c r="AO10" s="62" t="str">
        <f>paste_data_here!AM8</f>
        <v>Inf</v>
      </c>
      <c r="AP10" s="62" t="str">
        <f>paste_data_here!AN8</f>
        <v>NaN</v>
      </c>
      <c r="AQ10" s="62" t="str">
        <f>paste_data_here!AO8</f>
        <v>NaN</v>
      </c>
      <c r="AR10" s="62" t="str">
        <f>paste_data_here!AP8</f>
        <v>Inf</v>
      </c>
      <c r="AS10" s="62" t="str">
        <f>paste_data_here!AQ8</f>
        <v>Inf</v>
      </c>
      <c r="AT10" s="62" t="str">
        <f>paste_data_here!AR8</f>
        <v>Inf</v>
      </c>
      <c r="AU10" s="62" t="str">
        <f>paste_data_here!AS8</f>
        <v>Inf</v>
      </c>
      <c r="AV10" s="62" t="str">
        <f>paste_data_here!AT8</f>
        <v>Inf</v>
      </c>
      <c r="AW10" s="62" t="str">
        <f>paste_data_here!AU8</f>
        <v>Inf</v>
      </c>
      <c r="AX10" s="62" t="str">
        <f>paste_data_here!AV8</f>
        <v>Inf</v>
      </c>
      <c r="AY10" s="62" t="str">
        <f>paste_data_here!AW8</f>
        <v>Inf</v>
      </c>
    </row>
    <row r="11" spans="1:128" x14ac:dyDescent="0.2">
      <c r="B11" t="s">
        <v>111</v>
      </c>
      <c r="C11" s="62">
        <f>paste_data_here!A9</f>
        <v>7.9299999999999997E-16</v>
      </c>
      <c r="D11" s="62">
        <f>paste_data_here!B9</f>
        <v>3.8721000000000004E-18</v>
      </c>
      <c r="E11" s="62">
        <f>paste_data_here!C9</f>
        <v>5.5509999999999997E-15</v>
      </c>
      <c r="F11" s="62">
        <f>paste_data_here!D9</f>
        <v>3.6138999999999997E-18</v>
      </c>
      <c r="G11" s="62">
        <f>paste_data_here!E9</f>
        <v>0</v>
      </c>
      <c r="H11" s="62">
        <f>paste_data_here!F9</f>
        <v>-1.9332E-4</v>
      </c>
      <c r="I11" s="62">
        <f>paste_data_here!G9</f>
        <v>0</v>
      </c>
      <c r="J11" s="62">
        <f>paste_data_here!H9</f>
        <v>0</v>
      </c>
      <c r="K11" s="62">
        <f>paste_data_here!I9</f>
        <v>0</v>
      </c>
      <c r="L11" s="62">
        <f>paste_data_here!J9</f>
        <v>0</v>
      </c>
      <c r="M11" s="62">
        <f>paste_data_here!K9</f>
        <v>6.1953000000000003E-17</v>
      </c>
      <c r="N11" s="62">
        <f>paste_data_here!L9</f>
        <v>0</v>
      </c>
      <c r="O11" s="62">
        <f>paste_data_here!M9</f>
        <v>0</v>
      </c>
      <c r="P11" s="62">
        <f>paste_data_here!N9</f>
        <v>0</v>
      </c>
      <c r="Q11" s="62">
        <f>paste_data_here!O9</f>
        <v>0</v>
      </c>
      <c r="R11" s="62">
        <f>paste_data_here!P9</f>
        <v>0</v>
      </c>
      <c r="S11" s="62">
        <f>paste_data_here!Q9</f>
        <v>-1.6521E-16</v>
      </c>
      <c r="T11" s="62">
        <f>paste_data_here!R9</f>
        <v>0</v>
      </c>
      <c r="U11" s="62">
        <f>paste_data_here!S9</f>
        <v>0</v>
      </c>
      <c r="V11" s="62">
        <f>paste_data_here!T9</f>
        <v>0</v>
      </c>
      <c r="W11" s="62">
        <f>paste_data_here!U9</f>
        <v>0</v>
      </c>
      <c r="X11" s="62">
        <f>paste_data_here!V9</f>
        <v>0</v>
      </c>
      <c r="Y11" s="62">
        <f>paste_data_here!W9</f>
        <v>0</v>
      </c>
      <c r="Z11" s="62">
        <f>paste_data_here!X9</f>
        <v>0</v>
      </c>
      <c r="AA11" s="62">
        <f>paste_data_here!Y9</f>
        <v>-1.7560000000000001E-4</v>
      </c>
      <c r="AB11" s="62">
        <f>paste_data_here!Z9</f>
        <v>-6.5802000000000001E-6</v>
      </c>
      <c r="AC11" s="62">
        <f>paste_data_here!AA9</f>
        <v>-1.0002</v>
      </c>
      <c r="AD11" s="62">
        <f>paste_data_here!AB9</f>
        <v>1</v>
      </c>
      <c r="AE11" s="62">
        <f>paste_data_here!AC9</f>
        <v>0</v>
      </c>
      <c r="AF11" s="62">
        <f>paste_data_here!AD9</f>
        <v>0</v>
      </c>
      <c r="AG11" s="62">
        <f>paste_data_here!AE9</f>
        <v>0</v>
      </c>
      <c r="AH11" s="62">
        <f>paste_data_here!AF9</f>
        <v>-3.2280000000000001E-7</v>
      </c>
      <c r="AI11" s="62">
        <f>paste_data_here!AG9</f>
        <v>-4.4016999999999997E-6</v>
      </c>
      <c r="AJ11" s="62">
        <f>paste_data_here!AH9</f>
        <v>0</v>
      </c>
      <c r="AK11" s="62">
        <f>paste_data_here!AI9</f>
        <v>-3.4178999999999999E-7</v>
      </c>
      <c r="AL11" s="62">
        <f>paste_data_here!AJ9</f>
        <v>0</v>
      </c>
      <c r="AM11" s="62">
        <f>paste_data_here!AK9</f>
        <v>-1.3492999999999999E-6</v>
      </c>
      <c r="AN11" s="62">
        <f>paste_data_here!AL9</f>
        <v>0</v>
      </c>
      <c r="AO11" s="62">
        <f>paste_data_here!AM9</f>
        <v>4.5173999999999999E-19</v>
      </c>
      <c r="AP11" s="62">
        <f>paste_data_here!AN9</f>
        <v>0</v>
      </c>
      <c r="AQ11" s="62">
        <f>paste_data_here!AO9</f>
        <v>0</v>
      </c>
      <c r="AR11" s="62">
        <f>paste_data_here!AP9</f>
        <v>5.2866999999999997E-16</v>
      </c>
      <c r="AS11" s="62">
        <f>paste_data_here!AQ9</f>
        <v>1.3217000000000001E-16</v>
      </c>
      <c r="AT11" s="62">
        <f>paste_data_here!AR9</f>
        <v>0</v>
      </c>
      <c r="AU11" s="62">
        <f>paste_data_here!AS9</f>
        <v>0</v>
      </c>
      <c r="AV11" s="62">
        <f>paste_data_here!AT9</f>
        <v>-1.3753E-6</v>
      </c>
      <c r="AW11" s="62">
        <f>paste_data_here!AU9</f>
        <v>0</v>
      </c>
      <c r="AX11" s="62">
        <f>paste_data_here!AV9</f>
        <v>0</v>
      </c>
      <c r="AY11" s="62">
        <f>paste_data_here!AW9</f>
        <v>0</v>
      </c>
    </row>
    <row r="12" spans="1:128" x14ac:dyDescent="0.2">
      <c r="B12" t="s">
        <v>112</v>
      </c>
      <c r="C12" s="62">
        <f>paste_data_here!A10</f>
        <v>-9.1273000000000005E-12</v>
      </c>
      <c r="D12" s="62">
        <f>paste_data_here!B10</f>
        <v>-4.2261999999999999E-15</v>
      </c>
      <c r="E12" s="62">
        <f>paste_data_here!C10</f>
        <v>-5.3504999999999999E-12</v>
      </c>
      <c r="F12" s="62">
        <f>paste_data_here!D10</f>
        <v>-1.3830999999999999E-14</v>
      </c>
      <c r="G12" s="62">
        <f>paste_data_here!E10</f>
        <v>0</v>
      </c>
      <c r="H12" s="62">
        <f>paste_data_here!F10</f>
        <v>0</v>
      </c>
      <c r="I12" s="62">
        <f>paste_data_here!G10</f>
        <v>1</v>
      </c>
      <c r="J12" s="62">
        <f>paste_data_here!H10</f>
        <v>-1</v>
      </c>
      <c r="K12" s="62">
        <f>paste_data_here!I10</f>
        <v>0</v>
      </c>
      <c r="L12" s="62">
        <f>paste_data_here!J10</f>
        <v>0</v>
      </c>
      <c r="M12" s="62">
        <f>paste_data_here!K10</f>
        <v>-5.5323999999999997E-14</v>
      </c>
      <c r="N12" s="62">
        <f>paste_data_here!L10</f>
        <v>0</v>
      </c>
      <c r="O12" s="62">
        <f>paste_data_here!M10</f>
        <v>0</v>
      </c>
      <c r="P12" s="62">
        <f>paste_data_here!N10</f>
        <v>0</v>
      </c>
      <c r="Q12" s="62">
        <f>paste_data_here!O10</f>
        <v>0</v>
      </c>
      <c r="R12" s="62">
        <f>paste_data_here!P10</f>
        <v>0</v>
      </c>
      <c r="S12" s="62">
        <f>paste_data_here!Q10</f>
        <v>-4.5243000000000002E-13</v>
      </c>
      <c r="T12" s="62">
        <f>paste_data_here!R10</f>
        <v>0</v>
      </c>
      <c r="U12" s="62">
        <f>paste_data_here!S10</f>
        <v>0.72577000000000003</v>
      </c>
      <c r="V12" s="62">
        <f>paste_data_here!T10</f>
        <v>0.26843</v>
      </c>
      <c r="W12" s="62">
        <f>paste_data_here!U10</f>
        <v>-0.27073999999999998</v>
      </c>
      <c r="X12" s="62">
        <f>paste_data_here!V10</f>
        <v>0</v>
      </c>
      <c r="Y12" s="62">
        <f>paste_data_here!W10</f>
        <v>1.8830000000000001E-5</v>
      </c>
      <c r="Z12" s="62">
        <f>paste_data_here!X10</f>
        <v>6.9646000000000002E-6</v>
      </c>
      <c r="AA12" s="62">
        <f>paste_data_here!Y10</f>
        <v>0</v>
      </c>
      <c r="AB12" s="62">
        <f>paste_data_here!Z10</f>
        <v>0</v>
      </c>
      <c r="AC12" s="62">
        <f>paste_data_here!AA10</f>
        <v>0</v>
      </c>
      <c r="AD12" s="62">
        <f>paste_data_here!AB10</f>
        <v>0</v>
      </c>
      <c r="AE12" s="62">
        <f>paste_data_here!AC10</f>
        <v>1.3272000000000001E-7</v>
      </c>
      <c r="AF12" s="62">
        <f>paste_data_here!AD10</f>
        <v>3.4989999999999998E-7</v>
      </c>
      <c r="AG12" s="62">
        <f>paste_data_here!AE10</f>
        <v>1.2065000000000001E-7</v>
      </c>
      <c r="AH12" s="62">
        <f>paste_data_here!AF10</f>
        <v>0</v>
      </c>
      <c r="AI12" s="62">
        <f>paste_data_here!AG10</f>
        <v>0</v>
      </c>
      <c r="AJ12" s="62">
        <f>paste_data_here!AH10</f>
        <v>1.2246E-7</v>
      </c>
      <c r="AK12" s="62">
        <f>paste_data_here!AI10</f>
        <v>0</v>
      </c>
      <c r="AL12" s="62">
        <f>paste_data_here!AJ10</f>
        <v>0</v>
      </c>
      <c r="AM12" s="62">
        <f>paste_data_here!AK10</f>
        <v>0</v>
      </c>
      <c r="AN12" s="62">
        <f>paste_data_here!AL10</f>
        <v>0</v>
      </c>
      <c r="AO12" s="62">
        <f>paste_data_here!AM10</f>
        <v>-6.3393000000000003E-16</v>
      </c>
      <c r="AP12" s="62">
        <f>paste_data_here!AN10</f>
        <v>0</v>
      </c>
      <c r="AQ12" s="62">
        <f>paste_data_here!AO10</f>
        <v>0</v>
      </c>
      <c r="AR12" s="62">
        <f>paste_data_here!AP10</f>
        <v>-7.3962999999999999E-12</v>
      </c>
      <c r="AS12" s="62">
        <f>paste_data_here!AQ10</f>
        <v>-5.4095000000000003E-13</v>
      </c>
      <c r="AT12" s="62">
        <f>paste_data_here!AR10</f>
        <v>-0.73199999999999998</v>
      </c>
      <c r="AU12" s="62">
        <f>paste_data_here!AS10</f>
        <v>0</v>
      </c>
      <c r="AV12" s="62">
        <f>paste_data_here!AT10</f>
        <v>0</v>
      </c>
      <c r="AW12" s="62">
        <f>paste_data_here!AU10</f>
        <v>0.99419999999999997</v>
      </c>
      <c r="AX12" s="62">
        <f>paste_data_here!AV10</f>
        <v>-1.0026999999999999</v>
      </c>
      <c r="AY12" s="62">
        <f>paste_data_here!AW10</f>
        <v>0</v>
      </c>
    </row>
    <row r="13" spans="1:128" x14ac:dyDescent="0.2">
      <c r="B13" t="s">
        <v>113</v>
      </c>
      <c r="C13" s="62" t="str">
        <f>paste_data_here!A11</f>
        <v>Inf</v>
      </c>
      <c r="D13" s="62" t="str">
        <f>paste_data_here!B11</f>
        <v>Inf</v>
      </c>
      <c r="E13" s="62" t="str">
        <f>paste_data_here!C11</f>
        <v>Inf</v>
      </c>
      <c r="F13" s="62" t="str">
        <f>paste_data_here!D11</f>
        <v>Inf</v>
      </c>
      <c r="G13" s="62" t="str">
        <f>paste_data_here!E11</f>
        <v>Inf</v>
      </c>
      <c r="H13" s="62" t="str">
        <f>paste_data_here!F11</f>
        <v>Inf</v>
      </c>
      <c r="I13" s="62" t="str">
        <f>paste_data_here!G11</f>
        <v>Inf</v>
      </c>
      <c r="J13" s="62" t="str">
        <f>paste_data_here!H11</f>
        <v>Inf</v>
      </c>
      <c r="K13" s="62" t="str">
        <f>paste_data_here!I11</f>
        <v>NaN</v>
      </c>
      <c r="L13" s="62" t="str">
        <f>paste_data_here!J11</f>
        <v>Inf</v>
      </c>
      <c r="M13" s="62" t="str">
        <f>paste_data_here!K11</f>
        <v>Inf</v>
      </c>
      <c r="N13" s="62" t="str">
        <f>paste_data_here!L11</f>
        <v>Inf</v>
      </c>
      <c r="O13" s="62" t="str">
        <f>paste_data_here!M11</f>
        <v>NaN</v>
      </c>
      <c r="P13" s="62" t="str">
        <f>paste_data_here!N11</f>
        <v>Inf</v>
      </c>
      <c r="Q13" s="62" t="str">
        <f>paste_data_here!O11</f>
        <v>Inf</v>
      </c>
      <c r="R13" s="62" t="str">
        <f>paste_data_here!P11</f>
        <v>Inf</v>
      </c>
      <c r="S13" s="62" t="str">
        <f>paste_data_here!Q11</f>
        <v>Inf</v>
      </c>
      <c r="T13" s="62" t="str">
        <f>paste_data_here!R11</f>
        <v>Inf</v>
      </c>
      <c r="U13" s="62" t="str">
        <f>paste_data_here!S11</f>
        <v>Inf</v>
      </c>
      <c r="V13" s="62" t="str">
        <f>paste_data_here!T11</f>
        <v>Inf</v>
      </c>
      <c r="W13" s="62" t="str">
        <f>paste_data_here!U11</f>
        <v>Inf</v>
      </c>
      <c r="X13" s="62" t="str">
        <f>paste_data_here!V11</f>
        <v>NaN</v>
      </c>
      <c r="Y13" s="62" t="str">
        <f>paste_data_here!W11</f>
        <v>Inf</v>
      </c>
      <c r="Z13" s="62" t="str">
        <f>paste_data_here!X11</f>
        <v>Inf</v>
      </c>
      <c r="AA13" s="62" t="str">
        <f>paste_data_here!Y11</f>
        <v>Inf</v>
      </c>
      <c r="AB13" s="62" t="str">
        <f>paste_data_here!Z11</f>
        <v>Inf</v>
      </c>
      <c r="AC13" s="62" t="str">
        <f>paste_data_here!AA11</f>
        <v>Inf</v>
      </c>
      <c r="AD13" s="62" t="str">
        <f>paste_data_here!AB11</f>
        <v>Inf</v>
      </c>
      <c r="AE13" s="62" t="str">
        <f>paste_data_here!AC11</f>
        <v>Inf</v>
      </c>
      <c r="AF13" s="62" t="str">
        <f>paste_data_here!AD11</f>
        <v>Inf</v>
      </c>
      <c r="AG13" s="62" t="str">
        <f>paste_data_here!AE11</f>
        <v>Inf</v>
      </c>
      <c r="AH13" s="62" t="str">
        <f>paste_data_here!AF11</f>
        <v>Inf</v>
      </c>
      <c r="AI13" s="62" t="str">
        <f>paste_data_here!AG11</f>
        <v>Inf</v>
      </c>
      <c r="AJ13" s="62" t="str">
        <f>paste_data_here!AH11</f>
        <v>Inf</v>
      </c>
      <c r="AK13" s="62" t="str">
        <f>paste_data_here!AI11</f>
        <v>Inf</v>
      </c>
      <c r="AL13" s="62" t="str">
        <f>paste_data_here!AJ11</f>
        <v>NaN</v>
      </c>
      <c r="AM13" s="62" t="str">
        <f>paste_data_here!AK11</f>
        <v>Inf</v>
      </c>
      <c r="AN13" s="62" t="str">
        <f>paste_data_here!AL11</f>
        <v>Inf</v>
      </c>
      <c r="AO13" s="62" t="str">
        <f>paste_data_here!AM11</f>
        <v>Inf</v>
      </c>
      <c r="AP13" s="62" t="str">
        <f>paste_data_here!AN11</f>
        <v>NaN</v>
      </c>
      <c r="AQ13" s="62" t="str">
        <f>paste_data_here!AO11</f>
        <v>NaN</v>
      </c>
      <c r="AR13" s="62" t="str">
        <f>paste_data_here!AP11</f>
        <v>Inf</v>
      </c>
      <c r="AS13" s="62" t="str">
        <f>paste_data_here!AQ11</f>
        <v>Inf</v>
      </c>
      <c r="AT13" s="62" t="str">
        <f>paste_data_here!AR11</f>
        <v>Inf</v>
      </c>
      <c r="AU13" s="62" t="str">
        <f>paste_data_here!AS11</f>
        <v>Inf</v>
      </c>
      <c r="AV13" s="62" t="str">
        <f>paste_data_here!AT11</f>
        <v>Inf</v>
      </c>
      <c r="AW13" s="62" t="str">
        <f>paste_data_here!AU11</f>
        <v>Inf</v>
      </c>
      <c r="AX13" s="62" t="str">
        <f>paste_data_here!AV11</f>
        <v>Inf</v>
      </c>
      <c r="AY13" s="62" t="str">
        <f>paste_data_here!AW11</f>
        <v>Inf</v>
      </c>
    </row>
    <row r="14" spans="1:128" x14ac:dyDescent="0.2">
      <c r="B14" t="s">
        <v>114</v>
      </c>
      <c r="C14" s="62">
        <f>paste_data_here!A12</f>
        <v>7.3771000000000003E-11</v>
      </c>
      <c r="D14" s="62">
        <f>paste_data_here!B12</f>
        <v>1.5167000000000001E-14</v>
      </c>
      <c r="E14" s="62">
        <f>paste_data_here!C12</f>
        <v>7.7653999999999994E-11</v>
      </c>
      <c r="F14" s="62">
        <f>paste_data_here!D12</f>
        <v>7.2041999999999995E-14</v>
      </c>
      <c r="G14" s="62">
        <f>paste_data_here!E12</f>
        <v>-1.5671000000000001E-2</v>
      </c>
      <c r="H14" s="62">
        <f>paste_data_here!F12</f>
        <v>-2.4441999999999998E-2</v>
      </c>
      <c r="I14" s="62">
        <f>paste_data_here!G12</f>
        <v>-3.1254000000000003E-5</v>
      </c>
      <c r="J14" s="62">
        <f>paste_data_here!H12</f>
        <v>-1</v>
      </c>
      <c r="K14" s="62">
        <f>paste_data_here!I12</f>
        <v>0</v>
      </c>
      <c r="L14" s="62">
        <f>paste_data_here!J12</f>
        <v>1</v>
      </c>
      <c r="M14" s="62">
        <f>paste_data_here!K12</f>
        <v>4.5499999999999998E-13</v>
      </c>
      <c r="N14" s="62">
        <f>paste_data_here!L12</f>
        <v>-1.4925000000000001E-2</v>
      </c>
      <c r="O14" s="62">
        <f>paste_data_here!M12</f>
        <v>0</v>
      </c>
      <c r="P14" s="62">
        <f>paste_data_here!N12</f>
        <v>-1.3199000000000001E-2</v>
      </c>
      <c r="Q14" s="62">
        <f>paste_data_here!O12</f>
        <v>-7.1094000000000001E-3</v>
      </c>
      <c r="R14" s="62">
        <f>paste_data_here!P12</f>
        <v>-5.0771000000000002E-3</v>
      </c>
      <c r="S14" s="62">
        <f>paste_data_here!Q12</f>
        <v>2.4267000000000002E-12</v>
      </c>
      <c r="T14" s="62">
        <f>paste_data_here!R12</f>
        <v>-4.5951999999999998E-3</v>
      </c>
      <c r="U14" s="62">
        <f>paste_data_here!S12</f>
        <v>-9.6891000000000008E-3</v>
      </c>
      <c r="V14" s="62">
        <f>paste_data_here!T12</f>
        <v>-3.5836000000000002E-3</v>
      </c>
      <c r="W14" s="62">
        <f>paste_data_here!U12</f>
        <v>-0.27190999999999999</v>
      </c>
      <c r="X14" s="62">
        <f>paste_data_here!V12</f>
        <v>0</v>
      </c>
      <c r="Y14" s="62">
        <f>paste_data_here!W12</f>
        <v>-2.1653000000000001E-5</v>
      </c>
      <c r="Z14" s="62">
        <f>paste_data_here!X12</f>
        <v>-8.0084999999999996E-6</v>
      </c>
      <c r="AA14" s="62">
        <f>paste_data_here!Y12</f>
        <v>0.67920999999999998</v>
      </c>
      <c r="AB14" s="62">
        <f>paste_data_here!Z12</f>
        <v>2.5451000000000001E-2</v>
      </c>
      <c r="AC14" s="62">
        <f>paste_data_here!AA12</f>
        <v>0.25163999999999997</v>
      </c>
      <c r="AD14" s="62">
        <f>paste_data_here!AB12</f>
        <v>0.42756</v>
      </c>
      <c r="AE14" s="62">
        <f>paste_data_here!AC12</f>
        <v>-1.5260999999999999E-7</v>
      </c>
      <c r="AF14" s="62">
        <f>paste_data_here!AD12</f>
        <v>-4.0233999999999999E-7</v>
      </c>
      <c r="AG14" s="62">
        <f>paste_data_here!AE12</f>
        <v>-1.3874000000000001E-7</v>
      </c>
      <c r="AH14" s="62">
        <f>paste_data_here!AF12</f>
        <v>1.2725E-3</v>
      </c>
      <c r="AI14" s="62">
        <f>paste_data_here!AG12</f>
        <v>1.8377999999999999E-2</v>
      </c>
      <c r="AJ14" s="62">
        <f>paste_data_here!AH12</f>
        <v>-1.4082000000000001E-7</v>
      </c>
      <c r="AK14" s="62">
        <f>paste_data_here!AI12</f>
        <v>1.2722E-3</v>
      </c>
      <c r="AL14" s="62">
        <f>paste_data_here!AJ12</f>
        <v>0</v>
      </c>
      <c r="AM14" s="62">
        <f>paste_data_here!AK12</f>
        <v>5.3191999999999996E-3</v>
      </c>
      <c r="AN14" s="62">
        <f>paste_data_here!AL12</f>
        <v>4.8045E-4</v>
      </c>
      <c r="AO14" s="62">
        <f>paste_data_here!AM12</f>
        <v>6.6354999999999998E-15</v>
      </c>
      <c r="AP14" s="62">
        <f>paste_data_here!AN12</f>
        <v>0</v>
      </c>
      <c r="AQ14" s="62">
        <f>paste_data_here!AO12</f>
        <v>0</v>
      </c>
      <c r="AR14" s="62">
        <f>paste_data_here!AP12</f>
        <v>6.6006000000000005E-11</v>
      </c>
      <c r="AS14" s="62">
        <f>paste_data_here!AQ12</f>
        <v>2.7906999999999998E-12</v>
      </c>
      <c r="AT14" s="62">
        <f>paste_data_here!AR12</f>
        <v>-0.73516000000000004</v>
      </c>
      <c r="AU14" s="62">
        <f>paste_data_here!AS12</f>
        <v>1.7526E-3</v>
      </c>
      <c r="AV14" s="62">
        <f>paste_data_here!AT12</f>
        <v>5.3189999999999999E-3</v>
      </c>
      <c r="AW14" s="62">
        <f>paste_data_here!AU12</f>
        <v>-1.3273E-2</v>
      </c>
      <c r="AX14" s="62">
        <f>paste_data_here!AV12</f>
        <v>-1.0071000000000001</v>
      </c>
      <c r="AY14" s="62">
        <f>paste_data_here!AW12</f>
        <v>-2.5385000000000001E-2</v>
      </c>
    </row>
    <row r="15" spans="1:128" x14ac:dyDescent="0.2">
      <c r="B15" t="s">
        <v>115</v>
      </c>
      <c r="C15" s="62">
        <f>paste_data_here!A13</f>
        <v>-6.3313999999999997E-13</v>
      </c>
      <c r="D15" s="62">
        <f>paste_data_here!B13</f>
        <v>-3.6245E-16</v>
      </c>
      <c r="E15" s="62">
        <f>paste_data_here!C13</f>
        <v>-2.6198999999999998E-13</v>
      </c>
      <c r="F15" s="62">
        <f>paste_data_here!D13</f>
        <v>-2.2174000000000001E-15</v>
      </c>
      <c r="G15" s="62">
        <f>paste_data_here!E13</f>
        <v>0</v>
      </c>
      <c r="H15" s="62">
        <f>paste_data_here!F13</f>
        <v>0</v>
      </c>
      <c r="I15" s="62">
        <f>paste_data_here!G13</f>
        <v>0</v>
      </c>
      <c r="J15" s="62">
        <f>paste_data_here!H13</f>
        <v>0</v>
      </c>
      <c r="K15" s="62">
        <f>paste_data_here!I13</f>
        <v>0</v>
      </c>
      <c r="L15" s="62">
        <f>paste_data_here!J13</f>
        <v>0</v>
      </c>
      <c r="M15" s="62">
        <f>paste_data_here!K13</f>
        <v>1</v>
      </c>
      <c r="N15" s="62">
        <f>paste_data_here!L13</f>
        <v>0</v>
      </c>
      <c r="O15" s="62">
        <f>paste_data_here!M13</f>
        <v>0</v>
      </c>
      <c r="P15" s="62">
        <f>paste_data_here!N13</f>
        <v>0</v>
      </c>
      <c r="Q15" s="62">
        <f>paste_data_here!O13</f>
        <v>0</v>
      </c>
      <c r="R15" s="62">
        <f>paste_data_here!P13</f>
        <v>0</v>
      </c>
      <c r="S15" s="62">
        <f>paste_data_here!Q13</f>
        <v>-1.6647E-13</v>
      </c>
      <c r="T15" s="62">
        <f>paste_data_here!R13</f>
        <v>-1.3782000000000001E-13</v>
      </c>
      <c r="U15" s="62">
        <f>paste_data_here!S13</f>
        <v>0</v>
      </c>
      <c r="V15" s="62">
        <f>paste_data_here!T13</f>
        <v>0</v>
      </c>
      <c r="W15" s="62">
        <f>paste_data_here!U13</f>
        <v>0</v>
      </c>
      <c r="X15" s="62">
        <f>paste_data_here!V13</f>
        <v>0</v>
      </c>
      <c r="Y15" s="62">
        <f>paste_data_here!W13</f>
        <v>0.72399000000000002</v>
      </c>
      <c r="Z15" s="62">
        <f>paste_data_here!X13</f>
        <v>0.26778000000000002</v>
      </c>
      <c r="AA15" s="62">
        <f>paste_data_here!Y13</f>
        <v>0</v>
      </c>
      <c r="AB15" s="62">
        <f>paste_data_here!Z13</f>
        <v>0</v>
      </c>
      <c r="AC15" s="62">
        <f>paste_data_here!AA13</f>
        <v>0</v>
      </c>
      <c r="AD15" s="62">
        <f>paste_data_here!AB13</f>
        <v>0</v>
      </c>
      <c r="AE15" s="62">
        <f>paste_data_here!AC13</f>
        <v>0</v>
      </c>
      <c r="AF15" s="62">
        <f>paste_data_here!AD13</f>
        <v>0</v>
      </c>
      <c r="AG15" s="62">
        <f>paste_data_here!AE13</f>
        <v>0</v>
      </c>
      <c r="AH15" s="62">
        <f>paste_data_here!AF13</f>
        <v>0</v>
      </c>
      <c r="AI15" s="62">
        <f>paste_data_here!AG13</f>
        <v>0</v>
      </c>
      <c r="AJ15" s="62">
        <f>paste_data_here!AH13</f>
        <v>0</v>
      </c>
      <c r="AK15" s="62">
        <f>paste_data_here!AI13</f>
        <v>0</v>
      </c>
      <c r="AL15" s="62">
        <f>paste_data_here!AJ13</f>
        <v>0</v>
      </c>
      <c r="AM15" s="62">
        <f>paste_data_here!AK13</f>
        <v>0</v>
      </c>
      <c r="AN15" s="62">
        <f>paste_data_here!AL13</f>
        <v>0</v>
      </c>
      <c r="AO15" s="62">
        <f>paste_data_here!AM13</f>
        <v>-3.4646000000000001E-16</v>
      </c>
      <c r="AP15" s="62">
        <f>paste_data_here!AN13</f>
        <v>0</v>
      </c>
      <c r="AQ15" s="62">
        <f>paste_data_here!AO13</f>
        <v>0</v>
      </c>
      <c r="AR15" s="62">
        <f>paste_data_here!AP13</f>
        <v>2.1832E-13</v>
      </c>
      <c r="AS15" s="62">
        <f>paste_data_here!AQ13</f>
        <v>-8.8693999999999998E-14</v>
      </c>
      <c r="AT15" s="62">
        <f>paste_data_here!AR13</f>
        <v>0</v>
      </c>
      <c r="AU15" s="62">
        <f>paste_data_here!AS13</f>
        <v>0</v>
      </c>
      <c r="AV15" s="62">
        <f>paste_data_here!AT13</f>
        <v>0</v>
      </c>
      <c r="AW15" s="62">
        <f>paste_data_here!AU13</f>
        <v>0</v>
      </c>
      <c r="AX15" s="62">
        <f>paste_data_here!AV13</f>
        <v>0</v>
      </c>
      <c r="AY15" s="62">
        <f>paste_data_here!AW13</f>
        <v>0</v>
      </c>
    </row>
    <row r="16" spans="1:128" x14ac:dyDescent="0.2">
      <c r="B16" t="s">
        <v>116</v>
      </c>
      <c r="C16" s="62" t="str">
        <f>paste_data_here!A14</f>
        <v>Inf</v>
      </c>
      <c r="D16" s="62" t="str">
        <f>paste_data_here!B14</f>
        <v>Inf</v>
      </c>
      <c r="E16" s="62" t="str">
        <f>paste_data_here!C14</f>
        <v>Inf</v>
      </c>
      <c r="F16" s="62" t="str">
        <f>paste_data_here!D14</f>
        <v>Inf</v>
      </c>
      <c r="G16" s="62" t="str">
        <f>paste_data_here!E14</f>
        <v>Inf</v>
      </c>
      <c r="H16" s="62" t="str">
        <f>paste_data_here!F14</f>
        <v>Inf</v>
      </c>
      <c r="I16" s="62" t="str">
        <f>paste_data_here!G14</f>
        <v>Inf</v>
      </c>
      <c r="J16" s="62" t="str">
        <f>paste_data_here!H14</f>
        <v>Inf</v>
      </c>
      <c r="K16" s="62" t="str">
        <f>paste_data_here!I14</f>
        <v>NaN</v>
      </c>
      <c r="L16" s="62" t="str">
        <f>paste_data_here!J14</f>
        <v>Inf</v>
      </c>
      <c r="M16" s="62" t="str">
        <f>paste_data_here!K14</f>
        <v>Inf</v>
      </c>
      <c r="N16" s="62" t="str">
        <f>paste_data_here!L14</f>
        <v>Inf</v>
      </c>
      <c r="O16" s="62" t="str">
        <f>paste_data_here!M14</f>
        <v>NaN</v>
      </c>
      <c r="P16" s="62" t="str">
        <f>paste_data_here!N14</f>
        <v>Inf</v>
      </c>
      <c r="Q16" s="62" t="str">
        <f>paste_data_here!O14</f>
        <v>Inf</v>
      </c>
      <c r="R16" s="62" t="str">
        <f>paste_data_here!P14</f>
        <v>Inf</v>
      </c>
      <c r="S16" s="62" t="str">
        <f>paste_data_here!Q14</f>
        <v>Inf</v>
      </c>
      <c r="T16" s="62" t="str">
        <f>paste_data_here!R14</f>
        <v>Inf</v>
      </c>
      <c r="U16" s="62" t="str">
        <f>paste_data_here!S14</f>
        <v>Inf</v>
      </c>
      <c r="V16" s="62" t="str">
        <f>paste_data_here!T14</f>
        <v>Inf</v>
      </c>
      <c r="W16" s="62" t="str">
        <f>paste_data_here!U14</f>
        <v>Inf</v>
      </c>
      <c r="X16" s="62" t="str">
        <f>paste_data_here!V14</f>
        <v>NaN</v>
      </c>
      <c r="Y16" s="62" t="str">
        <f>paste_data_here!W14</f>
        <v>Inf</v>
      </c>
      <c r="Z16" s="62" t="str">
        <f>paste_data_here!X14</f>
        <v>Inf</v>
      </c>
      <c r="AA16" s="62" t="str">
        <f>paste_data_here!Y14</f>
        <v>Inf</v>
      </c>
      <c r="AB16" s="62" t="str">
        <f>paste_data_here!Z14</f>
        <v>Inf</v>
      </c>
      <c r="AC16" s="62" t="str">
        <f>paste_data_here!AA14</f>
        <v>Inf</v>
      </c>
      <c r="AD16" s="62" t="str">
        <f>paste_data_here!AB14</f>
        <v>Inf</v>
      </c>
      <c r="AE16" s="62" t="str">
        <f>paste_data_here!AC14</f>
        <v>Inf</v>
      </c>
      <c r="AF16" s="62" t="str">
        <f>paste_data_here!AD14</f>
        <v>Inf</v>
      </c>
      <c r="AG16" s="62" t="str">
        <f>paste_data_here!AE14</f>
        <v>Inf</v>
      </c>
      <c r="AH16" s="62" t="str">
        <f>paste_data_here!AF14</f>
        <v>Inf</v>
      </c>
      <c r="AI16" s="62" t="str">
        <f>paste_data_here!AG14</f>
        <v>Inf</v>
      </c>
      <c r="AJ16" s="62" t="str">
        <f>paste_data_here!AH14</f>
        <v>Inf</v>
      </c>
      <c r="AK16" s="62" t="str">
        <f>paste_data_here!AI14</f>
        <v>Inf</v>
      </c>
      <c r="AL16" s="62" t="str">
        <f>paste_data_here!AJ14</f>
        <v>NaN</v>
      </c>
      <c r="AM16" s="62" t="str">
        <f>paste_data_here!AK14</f>
        <v>Inf</v>
      </c>
      <c r="AN16" s="62" t="str">
        <f>paste_data_here!AL14</f>
        <v>Inf</v>
      </c>
      <c r="AO16" s="62" t="str">
        <f>paste_data_here!AM14</f>
        <v>Inf</v>
      </c>
      <c r="AP16" s="62" t="str">
        <f>paste_data_here!AN14</f>
        <v>NaN</v>
      </c>
      <c r="AQ16" s="62" t="str">
        <f>paste_data_here!AO14</f>
        <v>NaN</v>
      </c>
      <c r="AR16" s="62" t="str">
        <f>paste_data_here!AP14</f>
        <v>Inf</v>
      </c>
      <c r="AS16" s="62" t="str">
        <f>paste_data_here!AQ14</f>
        <v>Inf</v>
      </c>
      <c r="AT16" s="62" t="str">
        <f>paste_data_here!AR14</f>
        <v>Inf</v>
      </c>
      <c r="AU16" s="62" t="str">
        <f>paste_data_here!AS14</f>
        <v>Inf</v>
      </c>
      <c r="AV16" s="62" t="str">
        <f>paste_data_here!AT14</f>
        <v>Inf</v>
      </c>
      <c r="AW16" s="62" t="str">
        <f>paste_data_here!AU14</f>
        <v>Inf</v>
      </c>
      <c r="AX16" s="62" t="str">
        <f>paste_data_here!AV14</f>
        <v>Inf</v>
      </c>
      <c r="AY16" s="62" t="str">
        <f>paste_data_here!AW14</f>
        <v>Inf</v>
      </c>
    </row>
    <row r="17" spans="1:51" x14ac:dyDescent="0.2">
      <c r="B17" t="s">
        <v>117</v>
      </c>
      <c r="C17" s="62">
        <f>paste_data_here!A15</f>
        <v>-4.3942E-14</v>
      </c>
      <c r="D17" s="62">
        <f>paste_data_here!B15</f>
        <v>-1.0402999999999999E-17</v>
      </c>
      <c r="E17" s="62">
        <f>paste_data_here!C15</f>
        <v>-3.5952999999999997E-14</v>
      </c>
      <c r="F17" s="62">
        <f>paste_data_here!D15</f>
        <v>-1.0402999999999999E-17</v>
      </c>
      <c r="G17" s="62">
        <f>paste_data_here!E15</f>
        <v>7.5098999999999999E-4</v>
      </c>
      <c r="H17" s="62">
        <f>paste_data_here!F15</f>
        <v>3.1099000000000001E-3</v>
      </c>
      <c r="I17" s="62">
        <f>paste_data_here!G15</f>
        <v>6.8686E-7</v>
      </c>
      <c r="J17" s="62">
        <f>paste_data_here!H15</f>
        <v>1.105E-6</v>
      </c>
      <c r="K17" s="62">
        <f>paste_data_here!I15</f>
        <v>0</v>
      </c>
      <c r="L17" s="62">
        <f>paste_data_here!J15</f>
        <v>9.4308E-8</v>
      </c>
      <c r="M17" s="62">
        <f>paste_data_here!K15</f>
        <v>-2.7048000000000001E-16</v>
      </c>
      <c r="N17" s="62">
        <f>paste_data_here!L15</f>
        <v>2.6151999999999998E-3</v>
      </c>
      <c r="O17" s="62">
        <f>paste_data_here!M15</f>
        <v>0</v>
      </c>
      <c r="P17" s="62">
        <f>paste_data_here!N15</f>
        <v>1</v>
      </c>
      <c r="Q17" s="62">
        <f>paste_data_here!O15</f>
        <v>-0.99914999999999998</v>
      </c>
      <c r="R17" s="62">
        <f>paste_data_here!P15</f>
        <v>2.1275999999999999E-4</v>
      </c>
      <c r="S17" s="62">
        <f>paste_data_here!Q15</f>
        <v>-1.4980000000000001E-15</v>
      </c>
      <c r="T17" s="62">
        <f>paste_data_here!R15</f>
        <v>8.5852000000000004E-5</v>
      </c>
      <c r="U17" s="62">
        <f>paste_data_here!S15</f>
        <v>0.73553000000000002</v>
      </c>
      <c r="V17" s="62">
        <f>paste_data_here!T15</f>
        <v>0.27204</v>
      </c>
      <c r="W17" s="62">
        <f>paste_data_here!U15</f>
        <v>-0.23351</v>
      </c>
      <c r="X17" s="62">
        <f>paste_data_here!V15</f>
        <v>0</v>
      </c>
      <c r="Y17" s="62">
        <f>paste_data_here!W15</f>
        <v>3.2285E-5</v>
      </c>
      <c r="Z17" s="62">
        <f>paste_data_here!X15</f>
        <v>1.1941E-5</v>
      </c>
      <c r="AA17" s="62">
        <f>paste_data_here!Y15</f>
        <v>3.9611E-2</v>
      </c>
      <c r="AB17" s="62">
        <f>paste_data_here!Z15</f>
        <v>1.4843E-3</v>
      </c>
      <c r="AC17" s="62">
        <f>paste_data_here!AA15</f>
        <v>1.4683999999999999E-2</v>
      </c>
      <c r="AD17" s="62">
        <f>paste_data_here!AB15</f>
        <v>2.4849E-2</v>
      </c>
      <c r="AE17" s="62">
        <f>paste_data_here!AC15</f>
        <v>2.2772999999999999E-7</v>
      </c>
      <c r="AF17" s="62">
        <f>paste_data_here!AD15</f>
        <v>6.0037000000000002E-7</v>
      </c>
      <c r="AG17" s="62">
        <f>paste_data_here!AE15</f>
        <v>2.0702000000000001E-7</v>
      </c>
      <c r="AH17" s="62">
        <f>paste_data_here!AF15</f>
        <v>7.4066999999999994E-5</v>
      </c>
      <c r="AI17" s="62">
        <f>paste_data_here!AG15</f>
        <v>1.0766E-3</v>
      </c>
      <c r="AJ17" s="62">
        <f>paste_data_here!AH15</f>
        <v>2.1012999999999999E-7</v>
      </c>
      <c r="AK17" s="62">
        <f>paste_data_here!AI15</f>
        <v>7.4140999999999994E-5</v>
      </c>
      <c r="AL17" s="62">
        <f>paste_data_here!AJ15</f>
        <v>0</v>
      </c>
      <c r="AM17" s="62">
        <f>paste_data_here!AK15</f>
        <v>3.0959999999999999E-4</v>
      </c>
      <c r="AN17" s="62">
        <f>paste_data_here!AL15</f>
        <v>2.1072000000000001E-5</v>
      </c>
      <c r="AO17" s="62">
        <f>paste_data_here!AM15</f>
        <v>-4.2261999999999999E-18</v>
      </c>
      <c r="AP17" s="62">
        <f>paste_data_here!AN15</f>
        <v>0</v>
      </c>
      <c r="AQ17" s="62">
        <f>paste_data_here!AO15</f>
        <v>0</v>
      </c>
      <c r="AR17" s="62">
        <f>paste_data_here!AP15</f>
        <v>-1.0653E-14</v>
      </c>
      <c r="AS17" s="62">
        <f>paste_data_here!AQ15</f>
        <v>-9.1547000000000006E-16</v>
      </c>
      <c r="AT17" s="62">
        <f>paste_data_here!AR15</f>
        <v>-0.63134000000000001</v>
      </c>
      <c r="AU17" s="62">
        <f>paste_data_here!AS15</f>
        <v>9.5424E-5</v>
      </c>
      <c r="AV17" s="62">
        <f>paste_data_here!AT15</f>
        <v>3.0982999999999998E-4</v>
      </c>
      <c r="AW17" s="62">
        <f>paste_data_here!AU15</f>
        <v>1.0076000000000001</v>
      </c>
      <c r="AX17" s="62">
        <f>paste_data_here!AV15</f>
        <v>-0.86484000000000005</v>
      </c>
      <c r="AY17" s="62">
        <f>paste_data_here!AW15</f>
        <v>1.0637999999999999E-3</v>
      </c>
    </row>
    <row r="18" spans="1:51" x14ac:dyDescent="0.2">
      <c r="B18" t="s">
        <v>118</v>
      </c>
      <c r="C18" s="62">
        <f>paste_data_here!A16</f>
        <v>-7.2266000000000005E-14</v>
      </c>
      <c r="D18" s="62">
        <f>paste_data_here!B16</f>
        <v>-1.3807999999999999E-17</v>
      </c>
      <c r="E18" s="62">
        <f>paste_data_here!C16</f>
        <v>1.2568000000000001E-14</v>
      </c>
      <c r="F18" s="62">
        <f>paste_data_here!D16</f>
        <v>-1.4728E-16</v>
      </c>
      <c r="G18" s="62">
        <f>paste_data_here!E16</f>
        <v>0</v>
      </c>
      <c r="H18" s="62">
        <f>paste_data_here!F16</f>
        <v>-5.1710000000000002E-3</v>
      </c>
      <c r="I18" s="62">
        <f>paste_data_here!G16</f>
        <v>0</v>
      </c>
      <c r="J18" s="62">
        <f>paste_data_here!H16</f>
        <v>-1.6885E-6</v>
      </c>
      <c r="K18" s="62">
        <f>paste_data_here!I16</f>
        <v>0</v>
      </c>
      <c r="L18" s="62">
        <f>paste_data_here!J16</f>
        <v>0</v>
      </c>
      <c r="M18" s="62">
        <f>paste_data_here!K16</f>
        <v>-2.2092E-16</v>
      </c>
      <c r="N18" s="62">
        <f>paste_data_here!L16</f>
        <v>-4.3715000000000004E-3</v>
      </c>
      <c r="O18" s="62">
        <f>paste_data_here!M16</f>
        <v>0</v>
      </c>
      <c r="P18" s="62">
        <f>paste_data_here!N16</f>
        <v>0</v>
      </c>
      <c r="Q18" s="62">
        <f>paste_data_here!O16</f>
        <v>-1.0007999999999999</v>
      </c>
      <c r="R18" s="62">
        <f>paste_data_here!P16</f>
        <v>1</v>
      </c>
      <c r="S18" s="62">
        <f>paste_data_here!Q16</f>
        <v>-7.4622000000000004E-15</v>
      </c>
      <c r="T18" s="62">
        <f>paste_data_here!R16</f>
        <v>0</v>
      </c>
      <c r="U18" s="62">
        <f>paste_data_here!S16</f>
        <v>0</v>
      </c>
      <c r="V18" s="62">
        <f>paste_data_here!T16</f>
        <v>0</v>
      </c>
      <c r="W18" s="62">
        <f>paste_data_here!U16</f>
        <v>-0.27010000000000001</v>
      </c>
      <c r="X18" s="62">
        <f>paste_data_here!V16</f>
        <v>0</v>
      </c>
      <c r="Y18" s="62">
        <f>paste_data_here!W16</f>
        <v>-6.4987999999999995E-5</v>
      </c>
      <c r="Z18" s="62">
        <f>paste_data_here!X16</f>
        <v>-2.4037E-5</v>
      </c>
      <c r="AA18" s="62">
        <f>paste_data_here!Y16</f>
        <v>0.69894000000000001</v>
      </c>
      <c r="AB18" s="62">
        <f>paste_data_here!Z16</f>
        <v>2.6190000000000001E-2</v>
      </c>
      <c r="AC18" s="62">
        <f>paste_data_here!AA16</f>
        <v>0.25867000000000001</v>
      </c>
      <c r="AD18" s="62">
        <f>paste_data_here!AB16</f>
        <v>0.43992999999999999</v>
      </c>
      <c r="AE18" s="62">
        <f>paste_data_here!AC16</f>
        <v>-4.5835000000000002E-7</v>
      </c>
      <c r="AF18" s="62">
        <f>paste_data_here!AD16</f>
        <v>-1.2083999999999999E-6</v>
      </c>
      <c r="AG18" s="62">
        <f>paste_data_here!AE16</f>
        <v>-4.1669000000000001E-7</v>
      </c>
      <c r="AH18" s="62">
        <f>paste_data_here!AF16</f>
        <v>1.3089E-3</v>
      </c>
      <c r="AI18" s="62">
        <f>paste_data_here!AG16</f>
        <v>1.8870999999999999E-2</v>
      </c>
      <c r="AJ18" s="62">
        <f>paste_data_here!AH16</f>
        <v>-4.2294E-7</v>
      </c>
      <c r="AK18" s="62">
        <f>paste_data_here!AI16</f>
        <v>1.3079999999999999E-3</v>
      </c>
      <c r="AL18" s="62">
        <f>paste_data_here!AJ16</f>
        <v>0</v>
      </c>
      <c r="AM18" s="62">
        <f>paste_data_here!AK16</f>
        <v>5.4710999999999996E-3</v>
      </c>
      <c r="AN18" s="62">
        <f>paste_data_here!AL16</f>
        <v>5.2627000000000001E-4</v>
      </c>
      <c r="AO18" s="62">
        <f>paste_data_here!AM16</f>
        <v>-8.8215000000000004E-18</v>
      </c>
      <c r="AP18" s="62">
        <f>paste_data_here!AN16</f>
        <v>0</v>
      </c>
      <c r="AQ18" s="62">
        <f>paste_data_here!AO16</f>
        <v>0</v>
      </c>
      <c r="AR18" s="62">
        <f>paste_data_here!AP16</f>
        <v>-7.8550000000000004E-14</v>
      </c>
      <c r="AS18" s="62">
        <f>paste_data_here!AQ16</f>
        <v>-2.1601000000000001E-15</v>
      </c>
      <c r="AT18" s="62">
        <f>paste_data_here!AR16</f>
        <v>-0.73028000000000004</v>
      </c>
      <c r="AU18" s="62">
        <f>paste_data_here!AS16</f>
        <v>1.8339000000000001E-3</v>
      </c>
      <c r="AV18" s="62">
        <f>paste_data_here!AT16</f>
        <v>5.4705999999999999E-3</v>
      </c>
      <c r="AW18" s="62">
        <f>paste_data_here!AU16</f>
        <v>0</v>
      </c>
      <c r="AX18" s="62">
        <f>paste_data_here!AV16</f>
        <v>-1.0004</v>
      </c>
      <c r="AY18" s="62">
        <f>paste_data_here!AW16</f>
        <v>0</v>
      </c>
    </row>
    <row r="19" spans="1:51" x14ac:dyDescent="0.2">
      <c r="B19" t="s">
        <v>119</v>
      </c>
      <c r="C19" s="62">
        <f>paste_data_here!A17</f>
        <v>-8.0674999999999995E-14</v>
      </c>
      <c r="D19" s="62">
        <f>paste_data_here!B17</f>
        <v>-9.0600999999999991E-16</v>
      </c>
      <c r="E19" s="62">
        <f>paste_data_here!C17</f>
        <v>-1.5328000000000001E-12</v>
      </c>
      <c r="F19" s="62">
        <f>paste_data_here!D17</f>
        <v>-2.6786000000000002E-15</v>
      </c>
      <c r="G19" s="62">
        <f>paste_data_here!E17</f>
        <v>-4.4782999999999997E-4</v>
      </c>
      <c r="H19" s="62">
        <f>paste_data_here!F17</f>
        <v>0</v>
      </c>
      <c r="I19" s="62">
        <f>paste_data_here!G17</f>
        <v>-1.0230999999999999E-7</v>
      </c>
      <c r="J19" s="62">
        <f>paste_data_here!H17</f>
        <v>-8.6962999999999999E-7</v>
      </c>
      <c r="K19" s="62">
        <f>paste_data_here!I17</f>
        <v>0</v>
      </c>
      <c r="L19" s="62">
        <f>paste_data_here!J17</f>
        <v>-5.1154999999999997E-8</v>
      </c>
      <c r="M19" s="62">
        <f>paste_data_here!K17</f>
        <v>-2.2689999999999999E-14</v>
      </c>
      <c r="N19" s="62">
        <f>paste_data_here!L17</f>
        <v>0</v>
      </c>
      <c r="O19" s="62">
        <f>paste_data_here!M17</f>
        <v>0</v>
      </c>
      <c r="P19" s="62">
        <f>paste_data_here!N17</f>
        <v>-1.3311E-4</v>
      </c>
      <c r="Q19" s="62">
        <f>paste_data_here!O17</f>
        <v>-3.9931999999999999E-4</v>
      </c>
      <c r="R19" s="62">
        <f>paste_data_here!P17</f>
        <v>-1.3311E-4</v>
      </c>
      <c r="S19" s="62">
        <f>paste_data_here!Q17</f>
        <v>-1.3109999999999999E-13</v>
      </c>
      <c r="T19" s="62">
        <f>paste_data_here!R17</f>
        <v>-9.0759E-14</v>
      </c>
      <c r="U19" s="62">
        <f>paste_data_here!S17</f>
        <v>-9.6360999999999994E-5</v>
      </c>
      <c r="V19" s="62">
        <f>paste_data_here!T17</f>
        <v>-3.5639999999999998E-5</v>
      </c>
      <c r="W19" s="62">
        <f>paste_data_here!U17</f>
        <v>-1.0707E-4</v>
      </c>
      <c r="X19" s="62">
        <f>paste_data_here!V17</f>
        <v>0</v>
      </c>
      <c r="Y19" s="62">
        <f>paste_data_here!W17</f>
        <v>-1.0004</v>
      </c>
      <c r="Z19" s="62">
        <f>paste_data_here!X17</f>
        <v>1</v>
      </c>
      <c r="AA19" s="62">
        <f>paste_data_here!Y17</f>
        <v>0.93584999999999996</v>
      </c>
      <c r="AB19" s="62">
        <f>paste_data_here!Z17</f>
        <v>3.5068000000000002E-2</v>
      </c>
      <c r="AC19" s="62">
        <f>paste_data_here!AA17</f>
        <v>0.34644000000000003</v>
      </c>
      <c r="AD19" s="62">
        <f>paste_data_here!AB17</f>
        <v>0.58875</v>
      </c>
      <c r="AE19" s="62">
        <f>paste_data_here!AC17</f>
        <v>0</v>
      </c>
      <c r="AF19" s="62">
        <f>paste_data_here!AD17</f>
        <v>0</v>
      </c>
      <c r="AG19" s="62">
        <f>paste_data_here!AE17</f>
        <v>0</v>
      </c>
      <c r="AH19" s="62">
        <f>paste_data_here!AF17</f>
        <v>1.7520999999999999E-3</v>
      </c>
      <c r="AI19" s="62">
        <f>paste_data_here!AG17</f>
        <v>2.3303000000000001E-2</v>
      </c>
      <c r="AJ19" s="62">
        <f>paste_data_here!AH17</f>
        <v>0</v>
      </c>
      <c r="AK19" s="62">
        <f>paste_data_here!AI17</f>
        <v>1.7478999999999999E-3</v>
      </c>
      <c r="AL19" s="62">
        <f>paste_data_here!AJ17</f>
        <v>0</v>
      </c>
      <c r="AM19" s="62">
        <f>paste_data_here!AK17</f>
        <v>7.3239999999999998E-3</v>
      </c>
      <c r="AN19" s="62">
        <f>paste_data_here!AL17</f>
        <v>2.6633E-3</v>
      </c>
      <c r="AO19" s="62">
        <f>paste_data_here!AM17</f>
        <v>-2.7574000000000002E-16</v>
      </c>
      <c r="AP19" s="62">
        <f>paste_data_here!AN17</f>
        <v>0</v>
      </c>
      <c r="AQ19" s="62">
        <f>paste_data_here!AO17</f>
        <v>0</v>
      </c>
      <c r="AR19" s="62">
        <f>paste_data_here!AP17</f>
        <v>-1.3715E-12</v>
      </c>
      <c r="AS19" s="62">
        <f>paste_data_here!AQ17</f>
        <v>-8.5716999999999997E-14</v>
      </c>
      <c r="AT19" s="62">
        <f>paste_data_here!AR17</f>
        <v>-2.8948999999999999E-4</v>
      </c>
      <c r="AU19" s="62">
        <f>paste_data_here!AS17</f>
        <v>4.4072E-3</v>
      </c>
      <c r="AV19" s="62">
        <f>paste_data_here!AT17</f>
        <v>7.3197000000000002E-3</v>
      </c>
      <c r="AW19" s="62">
        <f>paste_data_here!AU17</f>
        <v>-1.3200000000000001E-4</v>
      </c>
      <c r="AX19" s="62">
        <f>paste_data_here!AV17</f>
        <v>-3.9657000000000001E-4</v>
      </c>
      <c r="AY19" s="62">
        <f>paste_data_here!AW17</f>
        <v>-6.6553000000000001E-4</v>
      </c>
    </row>
    <row r="20" spans="1:51" x14ac:dyDescent="0.2">
      <c r="B20" t="s">
        <v>120</v>
      </c>
      <c r="C20" s="62">
        <f>paste_data_here!A18</f>
        <v>2.8299000000000001E-15</v>
      </c>
      <c r="D20" s="62">
        <f>paste_data_here!B18</f>
        <v>7.3154000000000004E-19</v>
      </c>
      <c r="E20" s="62">
        <f>paste_data_here!C18</f>
        <v>8.3232999999999996E-16</v>
      </c>
      <c r="F20" s="62">
        <f>paste_data_here!D18</f>
        <v>5.8523000000000001E-18</v>
      </c>
      <c r="G20" s="62">
        <f>paste_data_here!E18</f>
        <v>1.1812E-4</v>
      </c>
      <c r="H20" s="62">
        <f>paste_data_here!F18</f>
        <v>0</v>
      </c>
      <c r="I20" s="62">
        <f>paste_data_here!G18</f>
        <v>2.1652000000000001E-7</v>
      </c>
      <c r="J20" s="62">
        <f>paste_data_here!H18</f>
        <v>0</v>
      </c>
      <c r="K20" s="62">
        <f>paste_data_here!I18</f>
        <v>0</v>
      </c>
      <c r="L20" s="62">
        <f>paste_data_here!J18</f>
        <v>1.6712999999999999E-8</v>
      </c>
      <c r="M20" s="62">
        <f>paste_data_here!K18</f>
        <v>2.9911999999999999E-17</v>
      </c>
      <c r="N20" s="62">
        <f>paste_data_here!L18</f>
        <v>0</v>
      </c>
      <c r="O20" s="62">
        <f>paste_data_here!M18</f>
        <v>0</v>
      </c>
      <c r="P20" s="62">
        <f>paste_data_here!N18</f>
        <v>8.5245000000000001E-5</v>
      </c>
      <c r="Q20" s="62">
        <f>paste_data_here!O18</f>
        <v>0</v>
      </c>
      <c r="R20" s="62">
        <f>paste_data_here!P18</f>
        <v>3.4607000000000003E-5</v>
      </c>
      <c r="S20" s="62">
        <f>paste_data_here!Q18</f>
        <v>4.1617000000000003E-17</v>
      </c>
      <c r="T20" s="62">
        <f>paste_data_here!R18</f>
        <v>3.1498000000000002E-5</v>
      </c>
      <c r="U20" s="62">
        <f>paste_data_here!S18</f>
        <v>6.2620999999999996E-5</v>
      </c>
      <c r="V20" s="62">
        <f>paste_data_here!T18</f>
        <v>2.3161000000000001E-5</v>
      </c>
      <c r="W20" s="62">
        <f>paste_data_here!U18</f>
        <v>0</v>
      </c>
      <c r="X20" s="62">
        <f>paste_data_here!V18</f>
        <v>0</v>
      </c>
      <c r="Y20" s="62">
        <f>paste_data_here!W18</f>
        <v>0</v>
      </c>
      <c r="Z20" s="62">
        <f>paste_data_here!X18</f>
        <v>0</v>
      </c>
      <c r="AA20" s="62">
        <f>paste_data_here!Y18</f>
        <v>1</v>
      </c>
      <c r="AB20" s="62">
        <f>paste_data_here!Z18</f>
        <v>-0.99990000000000001</v>
      </c>
      <c r="AC20" s="62">
        <f>paste_data_here!AA18</f>
        <v>0.41421000000000002</v>
      </c>
      <c r="AD20" s="62">
        <f>paste_data_here!AB18</f>
        <v>0.70613999999999999</v>
      </c>
      <c r="AE20" s="62">
        <f>paste_data_here!AC18</f>
        <v>0</v>
      </c>
      <c r="AF20" s="62">
        <f>paste_data_here!AD18</f>
        <v>0</v>
      </c>
      <c r="AG20" s="62">
        <f>paste_data_here!AE18</f>
        <v>0</v>
      </c>
      <c r="AH20" s="62">
        <f>paste_data_here!AF18</f>
        <v>-4.9988999999999999E-2</v>
      </c>
      <c r="AI20" s="62">
        <f>paste_data_here!AG18</f>
        <v>-0.69557999999999998</v>
      </c>
      <c r="AJ20" s="62">
        <f>paste_data_here!AH18</f>
        <v>0</v>
      </c>
      <c r="AK20" s="62">
        <f>paste_data_here!AI18</f>
        <v>-4.9984000000000001E-2</v>
      </c>
      <c r="AL20" s="62">
        <f>paste_data_here!AJ18</f>
        <v>0</v>
      </c>
      <c r="AM20" s="62">
        <f>paste_data_here!AK18</f>
        <v>-0.20895</v>
      </c>
      <c r="AN20" s="62">
        <f>paste_data_here!AL18</f>
        <v>-4.5258E-2</v>
      </c>
      <c r="AO20" s="62">
        <f>paste_data_here!AM18</f>
        <v>-6.0962000000000005E-20</v>
      </c>
      <c r="AP20" s="62">
        <f>paste_data_here!AN18</f>
        <v>0</v>
      </c>
      <c r="AQ20" s="62">
        <f>paste_data_here!AO18</f>
        <v>0</v>
      </c>
      <c r="AR20" s="62">
        <f>paste_data_here!AP18</f>
        <v>1.6647E-15</v>
      </c>
      <c r="AS20" s="62">
        <f>paste_data_here!AQ18</f>
        <v>2.0808E-16</v>
      </c>
      <c r="AT20" s="62">
        <f>paste_data_here!AR18</f>
        <v>0</v>
      </c>
      <c r="AU20" s="62">
        <f>paste_data_here!AS18</f>
        <v>-9.5241999999999993E-2</v>
      </c>
      <c r="AV20" s="62">
        <f>paste_data_here!AT18</f>
        <v>-0.20895</v>
      </c>
      <c r="AW20" s="62">
        <f>paste_data_here!AU18</f>
        <v>8.5782E-5</v>
      </c>
      <c r="AX20" s="62">
        <f>paste_data_here!AV18</f>
        <v>0</v>
      </c>
      <c r="AY20" s="62">
        <f>paste_data_here!AW18</f>
        <v>1.7302999999999999E-4</v>
      </c>
    </row>
    <row r="21" spans="1:51" x14ac:dyDescent="0.2">
      <c r="C21" s="63"/>
      <c r="D21" s="1"/>
      <c r="E21" s="1"/>
      <c r="F21" s="1"/>
      <c r="I21" s="1"/>
      <c r="J21" s="1"/>
      <c r="L21" s="1"/>
      <c r="S21" s="1"/>
      <c r="T21" s="1"/>
      <c r="V21" s="1"/>
      <c r="AE21" s="1"/>
      <c r="AF21" s="1"/>
      <c r="AG21" s="1"/>
      <c r="AJ21" s="1"/>
      <c r="AO21" s="1"/>
      <c r="AR21" s="1"/>
      <c r="AS21" s="1"/>
    </row>
    <row r="22" spans="1:51" x14ac:dyDescent="0.2">
      <c r="C22" s="1"/>
      <c r="D22" s="1"/>
      <c r="E22" s="1"/>
      <c r="F22" s="1"/>
      <c r="S22" s="1"/>
      <c r="AO22" s="1"/>
      <c r="AR22" s="1"/>
      <c r="AS22" s="1"/>
    </row>
    <row r="23" spans="1:51" ht="43" customHeight="1" x14ac:dyDescent="0.2">
      <c r="B23" s="12"/>
      <c r="C23" s="20" t="s">
        <v>122</v>
      </c>
      <c r="D23" s="21" t="s">
        <v>123</v>
      </c>
      <c r="G23" s="22"/>
    </row>
    <row r="24" spans="1:51" x14ac:dyDescent="0.2">
      <c r="B24" s="18" t="s">
        <v>124</v>
      </c>
      <c r="C24" t="s">
        <v>125</v>
      </c>
    </row>
    <row r="25" spans="1:51" x14ac:dyDescent="0.2">
      <c r="A25" s="10" t="s">
        <v>7</v>
      </c>
      <c r="B25" t="s">
        <v>105</v>
      </c>
      <c r="C25" s="23">
        <f>AU5</f>
        <v>-1.4453999999999999E-3</v>
      </c>
      <c r="D25" s="5">
        <f t="shared" ref="D25:D45" si="0">IFERROR(-1/C25,"-")</f>
        <v>691.85000691850007</v>
      </c>
      <c r="E25" s="3"/>
      <c r="G25" s="5"/>
      <c r="S25" s="1"/>
      <c r="AE25" s="1"/>
      <c r="AF25" s="1"/>
      <c r="AG25" s="1"/>
      <c r="AJ25" s="1"/>
      <c r="AO25" s="1"/>
      <c r="AR25" s="1"/>
      <c r="AS25" s="1"/>
    </row>
    <row r="26" spans="1:51" x14ac:dyDescent="0.2">
      <c r="A26" s="24" t="s">
        <v>8</v>
      </c>
      <c r="B26" s="25" t="s">
        <v>126</v>
      </c>
      <c r="C26" s="26">
        <f>-C25</f>
        <v>1.4453999999999999E-3</v>
      </c>
      <c r="D26" s="27">
        <f t="shared" si="0"/>
        <v>-691.85000691850007</v>
      </c>
      <c r="E26" s="3"/>
      <c r="G26" s="27"/>
      <c r="L26" s="1"/>
      <c r="S26" s="1"/>
      <c r="AO26" s="1"/>
      <c r="AR26" s="1"/>
      <c r="AS26" s="1"/>
    </row>
    <row r="27" spans="1:51" x14ac:dyDescent="0.2">
      <c r="A27" s="10" t="s">
        <v>9</v>
      </c>
      <c r="B27" t="s">
        <v>112</v>
      </c>
      <c r="C27" s="23">
        <f t="shared" ref="C27:C33" si="1">AU12</f>
        <v>0</v>
      </c>
      <c r="D27" s="5" t="str">
        <f t="shared" si="0"/>
        <v>-</v>
      </c>
      <c r="E27" s="3"/>
      <c r="G27" s="5"/>
      <c r="M27" s="1"/>
      <c r="Y27" s="1"/>
      <c r="Z27" s="1"/>
      <c r="AE27" s="1"/>
      <c r="AF27" s="1"/>
      <c r="AG27" s="1"/>
      <c r="AJ27" s="1"/>
      <c r="AO27" s="1"/>
      <c r="AR27" s="1"/>
      <c r="AS27" s="1"/>
    </row>
    <row r="28" spans="1:51" x14ac:dyDescent="0.2">
      <c r="A28" s="10" t="s">
        <v>11</v>
      </c>
      <c r="B28" t="s">
        <v>113</v>
      </c>
      <c r="C28" s="23" t="str">
        <f t="shared" si="1"/>
        <v>Inf</v>
      </c>
      <c r="D28" s="5" t="str">
        <f t="shared" si="0"/>
        <v>-</v>
      </c>
      <c r="E28" s="3"/>
      <c r="G28" s="5"/>
      <c r="M28" s="1"/>
      <c r="S28" s="1"/>
      <c r="Y28" s="1"/>
      <c r="Z28" s="1"/>
      <c r="AF28" s="1"/>
      <c r="AG28" s="1"/>
      <c r="AJ28" s="1"/>
      <c r="AO28" s="1"/>
      <c r="AR28" s="1"/>
      <c r="AS28" s="1"/>
    </row>
    <row r="29" spans="1:51" x14ac:dyDescent="0.2">
      <c r="A29" s="10" t="s">
        <v>12</v>
      </c>
      <c r="B29" t="s">
        <v>114</v>
      </c>
      <c r="C29" s="23">
        <f t="shared" si="1"/>
        <v>1.7526E-3</v>
      </c>
      <c r="D29" s="5">
        <f t="shared" si="0"/>
        <v>-570.58085130663017</v>
      </c>
      <c r="E29" s="3"/>
      <c r="G29" s="5"/>
      <c r="L29" s="1"/>
      <c r="M29" s="1"/>
      <c r="S29" s="1"/>
      <c r="Y29" s="1"/>
      <c r="Z29" s="1"/>
      <c r="AE29" s="1"/>
      <c r="AF29" s="1"/>
      <c r="AG29" s="1"/>
      <c r="AJ29" s="1"/>
      <c r="AO29" s="1"/>
      <c r="AR29" s="1"/>
      <c r="AS29" s="1"/>
    </row>
    <row r="30" spans="1:51" x14ac:dyDescent="0.2">
      <c r="A30" s="10" t="s">
        <v>13</v>
      </c>
      <c r="B30" t="s">
        <v>115</v>
      </c>
      <c r="C30" s="23">
        <f t="shared" si="1"/>
        <v>0</v>
      </c>
      <c r="D30" s="5" t="str">
        <f t="shared" si="0"/>
        <v>-</v>
      </c>
      <c r="E30" s="3"/>
      <c r="G30" s="5"/>
      <c r="L30" s="1"/>
      <c r="M30" s="1"/>
      <c r="S30" s="1"/>
      <c r="Y30" s="1"/>
      <c r="Z30" s="1"/>
      <c r="AE30" s="1"/>
      <c r="AF30" s="1"/>
      <c r="AG30" s="1"/>
      <c r="AJ30" s="1"/>
      <c r="AO30" s="1"/>
      <c r="AR30" s="1"/>
      <c r="AS30" s="1"/>
    </row>
    <row r="31" spans="1:51" x14ac:dyDescent="0.2">
      <c r="A31" s="10" t="s">
        <v>15</v>
      </c>
      <c r="B31" t="s">
        <v>116</v>
      </c>
      <c r="C31" s="23" t="str">
        <f t="shared" si="1"/>
        <v>Inf</v>
      </c>
      <c r="D31" s="5" t="str">
        <f t="shared" si="0"/>
        <v>-</v>
      </c>
      <c r="E31" s="3"/>
      <c r="G31" s="5"/>
    </row>
    <row r="32" spans="1:51" x14ac:dyDescent="0.2">
      <c r="A32" s="10" t="s">
        <v>16</v>
      </c>
      <c r="B32" t="s">
        <v>117</v>
      </c>
      <c r="C32" s="23">
        <f t="shared" si="1"/>
        <v>9.5424E-5</v>
      </c>
      <c r="D32" s="5">
        <f t="shared" si="0"/>
        <v>-10479.543930248155</v>
      </c>
      <c r="E32" s="3"/>
      <c r="G32" s="5"/>
      <c r="L32" s="1"/>
      <c r="Q32" s="1"/>
      <c r="R32" s="1"/>
      <c r="S32" s="1"/>
      <c r="T32" s="1"/>
      <c r="U32" s="1"/>
      <c r="V32" s="1"/>
      <c r="W32" s="1"/>
      <c r="AO32" s="1"/>
      <c r="AR32" s="1"/>
      <c r="AS32" s="1"/>
      <c r="AT32" s="1"/>
      <c r="AX32" s="1"/>
    </row>
    <row r="33" spans="1:47" x14ac:dyDescent="0.2">
      <c r="A33" s="10" t="s">
        <v>18</v>
      </c>
      <c r="B33" t="s">
        <v>118</v>
      </c>
      <c r="C33" s="23">
        <f t="shared" si="1"/>
        <v>1.8339000000000001E-3</v>
      </c>
      <c r="D33" s="5">
        <f t="shared" si="0"/>
        <v>-545.28600250831562</v>
      </c>
      <c r="E33" s="3"/>
      <c r="G33" s="5"/>
      <c r="S33" s="1"/>
      <c r="AO33" s="1"/>
      <c r="AR33" s="1"/>
      <c r="AS33" s="1"/>
    </row>
    <row r="34" spans="1:47" x14ac:dyDescent="0.2">
      <c r="A34" s="10" t="s">
        <v>19</v>
      </c>
      <c r="B34" t="s">
        <v>106</v>
      </c>
      <c r="C34" s="23">
        <f>AU6</f>
        <v>-8.9116E-4</v>
      </c>
      <c r="D34" s="5">
        <f t="shared" si="0"/>
        <v>1122.132950311953</v>
      </c>
      <c r="E34" s="3"/>
      <c r="G34" s="5"/>
      <c r="M34" s="1"/>
      <c r="S34" s="1"/>
      <c r="Y34" s="1"/>
      <c r="Z34" s="1"/>
      <c r="AE34" s="1"/>
      <c r="AF34" s="1"/>
      <c r="AG34" s="1"/>
      <c r="AJ34" s="1"/>
      <c r="AO34" s="1"/>
      <c r="AR34" s="1"/>
      <c r="AS34" s="1"/>
    </row>
    <row r="35" spans="1:47" x14ac:dyDescent="0.2">
      <c r="A35" s="10" t="s">
        <v>20</v>
      </c>
      <c r="B35" t="s">
        <v>107</v>
      </c>
      <c r="C35" s="23">
        <f>AU7</f>
        <v>0</v>
      </c>
      <c r="D35" s="5" t="str">
        <f t="shared" si="0"/>
        <v>-</v>
      </c>
      <c r="E35" s="3"/>
      <c r="G35" s="5"/>
    </row>
    <row r="36" spans="1:47" x14ac:dyDescent="0.2">
      <c r="A36" s="24" t="s">
        <v>21</v>
      </c>
      <c r="B36" s="25" t="s">
        <v>127</v>
      </c>
      <c r="C36" s="26">
        <f>-C37</f>
        <v>-2.3162E-3</v>
      </c>
      <c r="D36" s="27">
        <f t="shared" si="0"/>
        <v>431.74164579915379</v>
      </c>
      <c r="E36" s="3"/>
      <c r="G36" s="27"/>
      <c r="M36" s="1"/>
      <c r="S36" s="1"/>
      <c r="Y36" s="1"/>
      <c r="Z36" s="1"/>
      <c r="AE36" s="1"/>
      <c r="AF36" s="1"/>
      <c r="AG36" s="1"/>
      <c r="AJ36" s="1"/>
      <c r="AO36" s="1"/>
      <c r="AR36" s="1"/>
      <c r="AS36" s="1"/>
    </row>
    <row r="37" spans="1:47" x14ac:dyDescent="0.2">
      <c r="A37" s="10" t="s">
        <v>22</v>
      </c>
      <c r="B37" t="s">
        <v>108</v>
      </c>
      <c r="C37" s="23">
        <f>AU8</f>
        <v>2.3162E-3</v>
      </c>
      <c r="D37" s="5">
        <f t="shared" si="0"/>
        <v>-431.74164579915379</v>
      </c>
      <c r="E37" s="3"/>
      <c r="G37" s="5"/>
      <c r="L37" s="1"/>
      <c r="S37" s="1"/>
      <c r="T37" s="1"/>
      <c r="V37" s="1"/>
      <c r="AE37" s="1"/>
      <c r="AF37" s="1"/>
      <c r="AG37" s="1"/>
      <c r="AJ37" s="1"/>
      <c r="AO37" s="1"/>
      <c r="AR37" s="1"/>
      <c r="AS37" s="1"/>
    </row>
    <row r="38" spans="1:47" x14ac:dyDescent="0.2">
      <c r="A38" s="24" t="s">
        <v>56</v>
      </c>
      <c r="B38" s="25" t="s">
        <v>128</v>
      </c>
      <c r="C38" s="26">
        <f>-C39</f>
        <v>-2.8746000000000002E-3</v>
      </c>
      <c r="D38" s="27">
        <f t="shared" si="0"/>
        <v>347.87448688513183</v>
      </c>
      <c r="E38" s="3"/>
      <c r="G38" s="27"/>
    </row>
    <row r="39" spans="1:47" x14ac:dyDescent="0.2">
      <c r="A39" s="10" t="s">
        <v>23</v>
      </c>
      <c r="B39" t="s">
        <v>109</v>
      </c>
      <c r="C39" s="23">
        <f>AU9</f>
        <v>2.8746000000000002E-3</v>
      </c>
      <c r="D39" s="5">
        <f t="shared" si="0"/>
        <v>-347.87448688513183</v>
      </c>
      <c r="E39" s="3"/>
      <c r="G39" s="5"/>
      <c r="S39" s="1"/>
      <c r="AH39" s="1"/>
      <c r="AK39" s="1"/>
      <c r="AN39" s="1"/>
      <c r="AO39" s="1"/>
      <c r="AR39" s="1"/>
      <c r="AS39" s="1"/>
      <c r="AU39" s="1"/>
    </row>
    <row r="40" spans="1:47" x14ac:dyDescent="0.2">
      <c r="A40" s="10" t="s">
        <v>24</v>
      </c>
      <c r="B40" t="s">
        <v>110</v>
      </c>
      <c r="C40" s="23" t="str">
        <f>AU10</f>
        <v>Inf</v>
      </c>
      <c r="D40" s="5" t="str">
        <f t="shared" si="0"/>
        <v>-</v>
      </c>
      <c r="E40" s="3"/>
      <c r="G40" s="5"/>
      <c r="L40" s="1"/>
      <c r="M40" s="1"/>
      <c r="S40" s="1"/>
      <c r="Y40" s="1"/>
      <c r="Z40" s="1"/>
      <c r="AE40" s="1"/>
      <c r="AF40" s="1"/>
      <c r="AG40" s="1"/>
      <c r="AJ40" s="1"/>
      <c r="AO40" s="1"/>
      <c r="AR40" s="1"/>
      <c r="AS40" s="1"/>
    </row>
    <row r="41" spans="1:47" x14ac:dyDescent="0.2">
      <c r="A41" s="10" t="s">
        <v>26</v>
      </c>
      <c r="B41" t="s">
        <v>119</v>
      </c>
      <c r="C41" s="23">
        <f>AU19</f>
        <v>4.4072E-3</v>
      </c>
      <c r="D41" s="5">
        <f t="shared" si="0"/>
        <v>-226.901434017063</v>
      </c>
      <c r="E41" s="3"/>
      <c r="G41" s="5"/>
    </row>
    <row r="42" spans="1:47" x14ac:dyDescent="0.2">
      <c r="A42" s="10" t="s">
        <v>27</v>
      </c>
      <c r="B42" t="s">
        <v>129</v>
      </c>
      <c r="C42" s="23">
        <f>AU20</f>
        <v>-9.5241999999999993E-2</v>
      </c>
      <c r="D42" s="5">
        <f t="shared" si="0"/>
        <v>10.499569517649777</v>
      </c>
      <c r="E42" s="3"/>
      <c r="G42" s="5"/>
    </row>
    <row r="43" spans="1:47" x14ac:dyDescent="0.2">
      <c r="A43" s="24" t="s">
        <v>28</v>
      </c>
      <c r="B43" s="25" t="s">
        <v>130</v>
      </c>
      <c r="C43" s="26">
        <f>-C42</f>
        <v>9.5241999999999993E-2</v>
      </c>
      <c r="D43" s="27">
        <f t="shared" si="0"/>
        <v>-10.499569517649777</v>
      </c>
      <c r="E43" s="3"/>
      <c r="G43" s="27"/>
    </row>
    <row r="44" spans="1:47" x14ac:dyDescent="0.2">
      <c r="A44" s="24" t="s">
        <v>29</v>
      </c>
      <c r="B44" s="25" t="s">
        <v>131</v>
      </c>
      <c r="C44" s="26">
        <f>-C45</f>
        <v>0</v>
      </c>
      <c r="D44" s="27" t="str">
        <f t="shared" si="0"/>
        <v>-</v>
      </c>
      <c r="E44" s="3"/>
      <c r="G44" s="27"/>
    </row>
    <row r="45" spans="1:47" x14ac:dyDescent="0.2">
      <c r="A45" s="10" t="s">
        <v>30</v>
      </c>
      <c r="B45" t="s">
        <v>111</v>
      </c>
      <c r="C45" s="23">
        <f>AU11</f>
        <v>0</v>
      </c>
      <c r="D45" s="5" t="str">
        <f t="shared" si="0"/>
        <v>-</v>
      </c>
      <c r="E45" s="3"/>
      <c r="G45" s="5"/>
      <c r="J45" s="1"/>
      <c r="S45" s="1"/>
      <c r="AE45" s="1"/>
      <c r="AF45" s="1"/>
      <c r="AG45" s="1"/>
      <c r="AJ45" s="1"/>
      <c r="AO45" s="1"/>
      <c r="AR45" s="1"/>
      <c r="AS45" s="1"/>
    </row>
    <row r="46" spans="1:47" x14ac:dyDescent="0.2">
      <c r="J46" s="1"/>
      <c r="L46" s="1"/>
      <c r="S46" s="1"/>
      <c r="AO46" s="1"/>
      <c r="AR46" s="1"/>
      <c r="AS46" s="1"/>
    </row>
    <row r="47" spans="1:47" x14ac:dyDescent="0.2">
      <c r="M47" s="1"/>
      <c r="Y47" s="1"/>
      <c r="Z47" s="1"/>
      <c r="AE47" s="1"/>
      <c r="AF47" s="1"/>
      <c r="AG47" s="1"/>
      <c r="AJ47" s="1"/>
      <c r="AO47" s="1"/>
      <c r="AR47" s="1"/>
      <c r="AS47" s="1"/>
    </row>
    <row r="48" spans="1:47" x14ac:dyDescent="0.2">
      <c r="M48" s="1"/>
      <c r="S48" s="1"/>
      <c r="Y48" s="1"/>
      <c r="Z48" s="1"/>
      <c r="AF48" s="1"/>
      <c r="AG48" s="1"/>
      <c r="AJ48" s="1"/>
      <c r="AO48" s="1"/>
      <c r="AR48" s="1"/>
      <c r="AS48" s="1"/>
    </row>
    <row r="50" spans="1:128" x14ac:dyDescent="0.2">
      <c r="A50" s="15" t="s">
        <v>132</v>
      </c>
      <c r="B50" s="16"/>
      <c r="C50" s="16"/>
      <c r="D50" s="16"/>
      <c r="E50" s="16"/>
      <c r="F50" s="16"/>
      <c r="G50" s="16"/>
      <c r="H50" s="16"/>
      <c r="I50" s="17"/>
      <c r="J50" s="17"/>
      <c r="K50" s="16"/>
      <c r="L50" s="17"/>
      <c r="M50" s="17"/>
      <c r="N50" s="16"/>
      <c r="O50" s="16"/>
      <c r="P50" s="16"/>
      <c r="Q50" s="16"/>
      <c r="R50" s="16"/>
      <c r="S50" s="17"/>
      <c r="T50" s="16"/>
      <c r="U50" s="16"/>
      <c r="V50" s="16"/>
      <c r="W50" s="16"/>
      <c r="X50" s="16"/>
      <c r="Y50" s="17"/>
      <c r="Z50" s="17"/>
      <c r="AA50" s="16"/>
      <c r="AB50" s="16"/>
      <c r="AC50" s="16"/>
      <c r="AD50" s="16"/>
      <c r="AE50" s="17"/>
      <c r="AF50" s="17"/>
      <c r="AG50" s="17"/>
      <c r="AH50" s="16"/>
      <c r="AI50" s="16"/>
      <c r="AJ50" s="17"/>
      <c r="AK50" s="16"/>
      <c r="AL50" s="16"/>
      <c r="AM50" s="16"/>
      <c r="AN50" s="16"/>
      <c r="AO50" s="17"/>
      <c r="AP50" s="16"/>
      <c r="AQ50" s="16"/>
      <c r="AR50" s="17"/>
      <c r="AS50" s="17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</row>
    <row r="51" spans="1:128" x14ac:dyDescent="0.2">
      <c r="X51" t="s">
        <v>133</v>
      </c>
      <c r="Y51" t="s">
        <v>133</v>
      </c>
      <c r="Z51" t="s">
        <v>133</v>
      </c>
      <c r="AA51" t="s">
        <v>133</v>
      </c>
      <c r="AB51" t="s">
        <v>133</v>
      </c>
      <c r="AC51" t="s">
        <v>133</v>
      </c>
      <c r="AD51" t="s">
        <v>133</v>
      </c>
      <c r="AE51" t="s">
        <v>133</v>
      </c>
      <c r="AF51" t="s">
        <v>133</v>
      </c>
      <c r="AG51" t="s">
        <v>133</v>
      </c>
      <c r="AH51" t="s">
        <v>133</v>
      </c>
      <c r="AI51" t="s">
        <v>133</v>
      </c>
      <c r="AJ51" t="s">
        <v>133</v>
      </c>
      <c r="AK51" t="s">
        <v>133</v>
      </c>
      <c r="AL51" t="s">
        <v>133</v>
      </c>
      <c r="AM51" t="s">
        <v>133</v>
      </c>
      <c r="AN51" t="s">
        <v>133</v>
      </c>
      <c r="AO51" t="s">
        <v>133</v>
      </c>
      <c r="AP51" t="s">
        <v>133</v>
      </c>
      <c r="AQ51" t="s">
        <v>133</v>
      </c>
      <c r="AR51" t="s">
        <v>133</v>
      </c>
      <c r="AS51" t="s">
        <v>134</v>
      </c>
      <c r="AT51" t="s">
        <v>134</v>
      </c>
      <c r="AU51" t="s">
        <v>134</v>
      </c>
      <c r="AV51" t="s">
        <v>134</v>
      </c>
      <c r="AW51" t="s">
        <v>134</v>
      </c>
      <c r="AX51" t="s">
        <v>134</v>
      </c>
      <c r="AY51" t="s">
        <v>134</v>
      </c>
      <c r="AZ51" t="s">
        <v>134</v>
      </c>
      <c r="BA51" t="s">
        <v>134</v>
      </c>
      <c r="BB51" t="s">
        <v>134</v>
      </c>
      <c r="BC51" t="s">
        <v>134</v>
      </c>
      <c r="BD51" t="s">
        <v>134</v>
      </c>
      <c r="BE51" t="s">
        <v>134</v>
      </c>
      <c r="BF51" t="s">
        <v>134</v>
      </c>
      <c r="BG51" t="s">
        <v>134</v>
      </c>
      <c r="BH51" t="s">
        <v>134</v>
      </c>
      <c r="BI51" t="s">
        <v>134</v>
      </c>
      <c r="BJ51" t="s">
        <v>135</v>
      </c>
      <c r="BK51" t="s">
        <v>135</v>
      </c>
      <c r="BL51" t="s">
        <v>135</v>
      </c>
      <c r="BM51" t="s">
        <v>135</v>
      </c>
      <c r="BN51" t="s">
        <v>135</v>
      </c>
      <c r="BP51" t="s">
        <v>136</v>
      </c>
      <c r="BQ51" t="s">
        <v>136</v>
      </c>
      <c r="BR51" t="s">
        <v>136</v>
      </c>
      <c r="BS51" t="s">
        <v>136</v>
      </c>
      <c r="BT51" t="s">
        <v>136</v>
      </c>
      <c r="BU51" t="s">
        <v>137</v>
      </c>
      <c r="BV51" t="s">
        <v>137</v>
      </c>
      <c r="BW51" t="s">
        <v>137</v>
      </c>
      <c r="BX51" t="s">
        <v>137</v>
      </c>
      <c r="BY51" t="s">
        <v>137</v>
      </c>
      <c r="BZ51" t="s">
        <v>137</v>
      </c>
      <c r="CA51" t="s">
        <v>137</v>
      </c>
      <c r="CB51" t="s">
        <v>137</v>
      </c>
      <c r="CC51" t="s">
        <v>137</v>
      </c>
      <c r="CD51" t="s">
        <v>137</v>
      </c>
      <c r="CE51" t="s">
        <v>137</v>
      </c>
      <c r="CF51" t="s">
        <v>137</v>
      </c>
      <c r="CG51" t="s">
        <v>137</v>
      </c>
      <c r="CH51" t="s">
        <v>137</v>
      </c>
      <c r="CI51" t="s">
        <v>137</v>
      </c>
      <c r="CJ51" t="s">
        <v>137</v>
      </c>
      <c r="CK51" t="s">
        <v>137</v>
      </c>
      <c r="CL51" s="28" t="s">
        <v>138</v>
      </c>
      <c r="CM51" s="28" t="s">
        <v>138</v>
      </c>
      <c r="CN51" s="28" t="s">
        <v>138</v>
      </c>
      <c r="CO51" s="28" t="s">
        <v>138</v>
      </c>
      <c r="CP51" s="28" t="s">
        <v>138</v>
      </c>
      <c r="CQ51" s="28" t="s">
        <v>138</v>
      </c>
      <c r="CR51" s="28" t="s">
        <v>138</v>
      </c>
      <c r="CS51" s="28" t="s">
        <v>138</v>
      </c>
      <c r="CT51" s="28" t="s">
        <v>138</v>
      </c>
      <c r="CU51" s="28" t="s">
        <v>138</v>
      </c>
      <c r="CV51" s="28" t="s">
        <v>138</v>
      </c>
      <c r="CW51" s="28" t="s">
        <v>138</v>
      </c>
      <c r="CX51" s="28" t="s">
        <v>138</v>
      </c>
      <c r="CY51" s="28" t="s">
        <v>138</v>
      </c>
      <c r="CZ51" s="28" t="s">
        <v>138</v>
      </c>
      <c r="DA51" s="28" t="s">
        <v>138</v>
      </c>
      <c r="DB51" s="28" t="s">
        <v>138</v>
      </c>
      <c r="DC51" s="29" t="s">
        <v>139</v>
      </c>
      <c r="DD51" s="29" t="s">
        <v>139</v>
      </c>
      <c r="DE51" s="29" t="s">
        <v>139</v>
      </c>
      <c r="DF51" s="29" t="s">
        <v>139</v>
      </c>
      <c r="DG51" s="29" t="s">
        <v>139</v>
      </c>
      <c r="DH51" s="29" t="s">
        <v>139</v>
      </c>
      <c r="DI51" s="29" t="s">
        <v>139</v>
      </c>
      <c r="DJ51" s="29" t="s">
        <v>139</v>
      </c>
      <c r="DK51" s="29" t="s">
        <v>139</v>
      </c>
      <c r="DL51" s="29" t="s">
        <v>139</v>
      </c>
      <c r="DM51" s="29" t="s">
        <v>139</v>
      </c>
      <c r="DN51" s="29" t="s">
        <v>139</v>
      </c>
      <c r="DO51" s="29" t="s">
        <v>139</v>
      </c>
      <c r="DP51" s="29" t="s">
        <v>139</v>
      </c>
      <c r="DQ51" s="29" t="s">
        <v>139</v>
      </c>
      <c r="DR51" s="29" t="s">
        <v>139</v>
      </c>
      <c r="DS51" s="29" t="s">
        <v>139</v>
      </c>
      <c r="DT51" s="30" t="s">
        <v>140</v>
      </c>
      <c r="DU51" s="31" t="s">
        <v>141</v>
      </c>
      <c r="DV51" s="32" t="s">
        <v>142</v>
      </c>
      <c r="DW51" s="28" t="s">
        <v>143</v>
      </c>
      <c r="DX51" s="33" t="s">
        <v>144</v>
      </c>
    </row>
    <row r="52" spans="1:128" x14ac:dyDescent="0.2">
      <c r="C52" t="s">
        <v>145</v>
      </c>
      <c r="D52" t="s">
        <v>146</v>
      </c>
      <c r="E52" t="s">
        <v>147</v>
      </c>
      <c r="F52" t="s">
        <v>148</v>
      </c>
      <c r="G52" t="s">
        <v>51</v>
      </c>
      <c r="H52" t="s">
        <v>149</v>
      </c>
      <c r="I52" t="s">
        <v>150</v>
      </c>
      <c r="J52" t="s">
        <v>151</v>
      </c>
      <c r="K52" t="s">
        <v>152</v>
      </c>
      <c r="L52" t="s">
        <v>153</v>
      </c>
      <c r="M52" t="s">
        <v>154</v>
      </c>
      <c r="N52" t="s">
        <v>155</v>
      </c>
      <c r="O52" t="s">
        <v>156</v>
      </c>
      <c r="P52" t="s">
        <v>157</v>
      </c>
      <c r="Q52" t="s">
        <v>158</v>
      </c>
      <c r="R52" t="s">
        <v>159</v>
      </c>
      <c r="S52" t="s">
        <v>160</v>
      </c>
      <c r="T52" t="s">
        <v>161</v>
      </c>
      <c r="U52" t="s">
        <v>162</v>
      </c>
      <c r="V52" t="s">
        <v>163</v>
      </c>
      <c r="W52" t="s">
        <v>48</v>
      </c>
      <c r="X52" t="s">
        <v>145</v>
      </c>
      <c r="Y52" t="s">
        <v>146</v>
      </c>
      <c r="Z52" t="s">
        <v>147</v>
      </c>
      <c r="AA52" t="s">
        <v>148</v>
      </c>
      <c r="AB52" t="s">
        <v>51</v>
      </c>
      <c r="AC52" t="s">
        <v>149</v>
      </c>
      <c r="AD52" t="s">
        <v>150</v>
      </c>
      <c r="AE52" t="s">
        <v>151</v>
      </c>
      <c r="AF52" t="s">
        <v>152</v>
      </c>
      <c r="AG52" t="s">
        <v>153</v>
      </c>
      <c r="AH52" t="s">
        <v>154</v>
      </c>
      <c r="AI52" t="s">
        <v>155</v>
      </c>
      <c r="AJ52" t="s">
        <v>156</v>
      </c>
      <c r="AK52" t="s">
        <v>157</v>
      </c>
      <c r="AL52" t="s">
        <v>158</v>
      </c>
      <c r="AM52" t="s">
        <v>164</v>
      </c>
      <c r="AN52" t="s">
        <v>165</v>
      </c>
      <c r="AO52" t="s">
        <v>166</v>
      </c>
      <c r="AP52" t="s">
        <v>167</v>
      </c>
      <c r="AQ52" t="s">
        <v>168</v>
      </c>
      <c r="AR52" t="s">
        <v>169</v>
      </c>
      <c r="AS52" t="s">
        <v>145</v>
      </c>
      <c r="AT52" t="s">
        <v>146</v>
      </c>
      <c r="AU52" t="s">
        <v>147</v>
      </c>
      <c r="AV52" t="s">
        <v>148</v>
      </c>
      <c r="AW52" t="s">
        <v>51</v>
      </c>
      <c r="AX52" t="s">
        <v>149</v>
      </c>
      <c r="AY52" t="s">
        <v>150</v>
      </c>
      <c r="AZ52" t="s">
        <v>151</v>
      </c>
      <c r="BA52" t="s">
        <v>152</v>
      </c>
      <c r="BB52" t="s">
        <v>153</v>
      </c>
      <c r="BC52" t="s">
        <v>154</v>
      </c>
      <c r="BD52" t="s">
        <v>156</v>
      </c>
      <c r="BE52" t="s">
        <v>157</v>
      </c>
      <c r="BF52" t="s">
        <v>158</v>
      </c>
      <c r="BG52" t="s">
        <v>159</v>
      </c>
      <c r="BH52" t="s">
        <v>160</v>
      </c>
      <c r="BI52" t="s">
        <v>161</v>
      </c>
      <c r="BJ52" t="s">
        <v>149</v>
      </c>
      <c r="BK52" t="s">
        <v>150</v>
      </c>
      <c r="BL52" t="s">
        <v>170</v>
      </c>
      <c r="BM52" t="s">
        <v>171</v>
      </c>
      <c r="BN52" t="s">
        <v>172</v>
      </c>
      <c r="BP52" t="s">
        <v>149</v>
      </c>
      <c r="BQ52" t="s">
        <v>150</v>
      </c>
      <c r="BR52" t="s">
        <v>170</v>
      </c>
      <c r="BS52" t="s">
        <v>171</v>
      </c>
      <c r="BT52" t="s">
        <v>172</v>
      </c>
      <c r="BU52" t="s">
        <v>145</v>
      </c>
      <c r="BV52" t="s">
        <v>146</v>
      </c>
      <c r="BW52" t="s">
        <v>147</v>
      </c>
      <c r="BX52" t="s">
        <v>148</v>
      </c>
      <c r="BY52" t="s">
        <v>51</v>
      </c>
      <c r="BZ52" t="s">
        <v>149</v>
      </c>
      <c r="CA52" t="s">
        <v>150</v>
      </c>
      <c r="CB52" t="s">
        <v>151</v>
      </c>
      <c r="CC52" t="s">
        <v>152</v>
      </c>
      <c r="CD52" t="s">
        <v>153</v>
      </c>
      <c r="CE52" t="s">
        <v>154</v>
      </c>
      <c r="CF52" t="s">
        <v>156</v>
      </c>
      <c r="CG52" t="s">
        <v>157</v>
      </c>
      <c r="CH52" t="s">
        <v>158</v>
      </c>
      <c r="CI52" t="s">
        <v>159</v>
      </c>
      <c r="CJ52" t="s">
        <v>160</v>
      </c>
      <c r="CK52" t="s">
        <v>161</v>
      </c>
      <c r="CL52" t="s">
        <v>145</v>
      </c>
      <c r="CM52" t="s">
        <v>146</v>
      </c>
      <c r="CN52" t="s">
        <v>147</v>
      </c>
      <c r="CO52" t="s">
        <v>51</v>
      </c>
      <c r="CP52" t="s">
        <v>149</v>
      </c>
      <c r="CQ52" t="s">
        <v>150</v>
      </c>
      <c r="CR52" t="s">
        <v>151</v>
      </c>
      <c r="CS52" t="s">
        <v>152</v>
      </c>
      <c r="CT52" t="s">
        <v>173</v>
      </c>
      <c r="CU52" t="s">
        <v>154</v>
      </c>
      <c r="CV52" t="s">
        <v>48</v>
      </c>
      <c r="CW52" t="s">
        <v>156</v>
      </c>
      <c r="CX52" t="s">
        <v>157</v>
      </c>
      <c r="CY52" t="s">
        <v>158</v>
      </c>
      <c r="CZ52" t="s">
        <v>159</v>
      </c>
      <c r="DA52" t="s">
        <v>160</v>
      </c>
      <c r="DB52" t="s">
        <v>161</v>
      </c>
      <c r="DC52" t="s">
        <v>145</v>
      </c>
      <c r="DD52" t="s">
        <v>146</v>
      </c>
      <c r="DE52" t="s">
        <v>147</v>
      </c>
      <c r="DF52" t="s">
        <v>148</v>
      </c>
      <c r="DG52" t="s">
        <v>174</v>
      </c>
      <c r="DH52" t="s">
        <v>149</v>
      </c>
      <c r="DI52" t="s">
        <v>150</v>
      </c>
      <c r="DJ52" t="s">
        <v>151</v>
      </c>
      <c r="DK52" t="s">
        <v>152</v>
      </c>
      <c r="DL52" t="s">
        <v>153</v>
      </c>
      <c r="DM52" t="s">
        <v>154</v>
      </c>
      <c r="DN52" t="s">
        <v>156</v>
      </c>
      <c r="DO52" t="s">
        <v>157</v>
      </c>
      <c r="DP52" t="s">
        <v>158</v>
      </c>
      <c r="DQ52" t="s">
        <v>159</v>
      </c>
      <c r="DR52" t="s">
        <v>160</v>
      </c>
      <c r="DS52" t="s">
        <v>161</v>
      </c>
    </row>
    <row r="53" spans="1:128" x14ac:dyDescent="0.2">
      <c r="B53" s="12"/>
      <c r="C53">
        <v>1</v>
      </c>
      <c r="D53">
        <v>2</v>
      </c>
      <c r="E53">
        <v>3</v>
      </c>
      <c r="F53">
        <v>4</v>
      </c>
      <c r="G53">
        <v>5</v>
      </c>
      <c r="H53">
        <v>6</v>
      </c>
      <c r="I53">
        <v>7</v>
      </c>
      <c r="J53">
        <v>8</v>
      </c>
      <c r="K53">
        <v>9</v>
      </c>
      <c r="L53">
        <v>10</v>
      </c>
      <c r="M53">
        <v>11</v>
      </c>
      <c r="N53">
        <v>12</v>
      </c>
      <c r="O53">
        <v>13</v>
      </c>
      <c r="P53">
        <v>14</v>
      </c>
      <c r="Q53">
        <v>15</v>
      </c>
      <c r="R53">
        <v>16</v>
      </c>
      <c r="S53">
        <v>17</v>
      </c>
      <c r="T53">
        <v>18</v>
      </c>
      <c r="U53">
        <v>19</v>
      </c>
      <c r="V53">
        <v>20</v>
      </c>
      <c r="W53">
        <v>21</v>
      </c>
      <c r="X53">
        <v>22</v>
      </c>
      <c r="Y53">
        <v>23</v>
      </c>
      <c r="Z53">
        <v>24</v>
      </c>
      <c r="AA53">
        <v>25</v>
      </c>
      <c r="AB53">
        <v>26</v>
      </c>
      <c r="AC53">
        <v>27</v>
      </c>
      <c r="AD53">
        <v>28</v>
      </c>
      <c r="AE53">
        <v>29</v>
      </c>
      <c r="AF53">
        <v>30</v>
      </c>
      <c r="AG53">
        <v>31</v>
      </c>
      <c r="AH53">
        <v>32</v>
      </c>
      <c r="AI53">
        <v>33</v>
      </c>
      <c r="AJ53">
        <v>34</v>
      </c>
      <c r="AK53">
        <v>35</v>
      </c>
      <c r="AL53">
        <v>36</v>
      </c>
      <c r="AM53">
        <v>37</v>
      </c>
      <c r="AN53">
        <v>38</v>
      </c>
      <c r="AO53">
        <v>39</v>
      </c>
      <c r="AP53">
        <v>40</v>
      </c>
      <c r="AQ53">
        <v>41</v>
      </c>
      <c r="AR53">
        <v>42</v>
      </c>
      <c r="AS53">
        <v>43</v>
      </c>
      <c r="AT53">
        <v>44</v>
      </c>
      <c r="AU53">
        <v>45</v>
      </c>
      <c r="AV53">
        <v>46</v>
      </c>
      <c r="AW53">
        <v>47</v>
      </c>
      <c r="AX53">
        <v>48</v>
      </c>
      <c r="AY53">
        <v>49</v>
      </c>
      <c r="AZ53">
        <v>50</v>
      </c>
      <c r="BA53">
        <v>51</v>
      </c>
      <c r="BB53">
        <v>52</v>
      </c>
      <c r="BC53">
        <v>53</v>
      </c>
      <c r="BD53">
        <v>54</v>
      </c>
      <c r="BE53">
        <v>55</v>
      </c>
      <c r="BF53">
        <v>56</v>
      </c>
      <c r="BG53">
        <v>57</v>
      </c>
      <c r="BH53">
        <v>58</v>
      </c>
      <c r="BI53">
        <v>59</v>
      </c>
      <c r="BJ53">
        <v>60</v>
      </c>
      <c r="BK53">
        <v>61</v>
      </c>
      <c r="BL53">
        <v>62</v>
      </c>
      <c r="BM53">
        <v>63</v>
      </c>
      <c r="BN53">
        <v>64</v>
      </c>
      <c r="BO53">
        <v>65</v>
      </c>
      <c r="BP53">
        <v>66</v>
      </c>
      <c r="BQ53">
        <v>67</v>
      </c>
      <c r="BR53">
        <v>68</v>
      </c>
      <c r="BS53">
        <v>69</v>
      </c>
      <c r="BT53">
        <v>70</v>
      </c>
      <c r="BU53">
        <v>71</v>
      </c>
      <c r="BV53">
        <v>72</v>
      </c>
      <c r="BW53">
        <v>73</v>
      </c>
      <c r="BX53">
        <v>74</v>
      </c>
      <c r="BY53">
        <v>75</v>
      </c>
      <c r="BZ53">
        <v>76</v>
      </c>
      <c r="CA53">
        <v>77</v>
      </c>
      <c r="CB53">
        <v>78</v>
      </c>
      <c r="CC53">
        <v>79</v>
      </c>
      <c r="CD53">
        <v>80</v>
      </c>
      <c r="CE53">
        <v>81</v>
      </c>
      <c r="CF53">
        <v>82</v>
      </c>
      <c r="CG53">
        <v>83</v>
      </c>
      <c r="CH53">
        <v>84</v>
      </c>
      <c r="CI53">
        <v>85</v>
      </c>
      <c r="CJ53">
        <v>86</v>
      </c>
      <c r="CK53">
        <v>87</v>
      </c>
      <c r="CL53">
        <v>88</v>
      </c>
      <c r="CM53">
        <v>89</v>
      </c>
      <c r="CN53">
        <v>90</v>
      </c>
      <c r="CO53">
        <v>91</v>
      </c>
      <c r="CP53">
        <v>92</v>
      </c>
      <c r="CQ53">
        <v>93</v>
      </c>
      <c r="CR53">
        <v>94</v>
      </c>
      <c r="CS53">
        <v>95</v>
      </c>
      <c r="CT53">
        <v>96</v>
      </c>
      <c r="CU53">
        <v>97</v>
      </c>
      <c r="CV53">
        <v>98</v>
      </c>
      <c r="CW53">
        <v>99</v>
      </c>
      <c r="CX53">
        <v>100</v>
      </c>
      <c r="CY53">
        <v>101</v>
      </c>
      <c r="CZ53">
        <v>102</v>
      </c>
      <c r="DA53">
        <v>103</v>
      </c>
      <c r="DB53">
        <v>104</v>
      </c>
      <c r="DC53">
        <v>105</v>
      </c>
      <c r="DD53">
        <v>106</v>
      </c>
      <c r="DE53">
        <v>107</v>
      </c>
      <c r="DF53">
        <v>108</v>
      </c>
      <c r="DG53">
        <v>109</v>
      </c>
      <c r="DH53">
        <v>110</v>
      </c>
      <c r="DI53">
        <v>111</v>
      </c>
      <c r="DJ53">
        <v>112</v>
      </c>
      <c r="DK53">
        <v>113</v>
      </c>
      <c r="DL53">
        <v>114</v>
      </c>
      <c r="DM53">
        <v>115</v>
      </c>
      <c r="DN53">
        <v>116</v>
      </c>
      <c r="DO53">
        <v>117</v>
      </c>
      <c r="DP53">
        <v>118</v>
      </c>
      <c r="DQ53">
        <v>119</v>
      </c>
      <c r="DR53">
        <v>120</v>
      </c>
      <c r="DS53">
        <v>121</v>
      </c>
      <c r="DT53">
        <v>122</v>
      </c>
      <c r="DU53">
        <v>123</v>
      </c>
      <c r="DV53">
        <v>124</v>
      </c>
    </row>
    <row r="54" spans="1:128" x14ac:dyDescent="0.2">
      <c r="B54" s="18" t="s">
        <v>60</v>
      </c>
      <c r="C54" s="19" t="s">
        <v>121</v>
      </c>
    </row>
    <row r="55" spans="1:128" x14ac:dyDescent="0.2">
      <c r="B55" t="s">
        <v>105</v>
      </c>
      <c r="C55" s="14">
        <f>paste_data_here!A23</f>
        <v>-0.35436000000000001</v>
      </c>
      <c r="D55" s="14">
        <f>paste_data_here!B23</f>
        <v>2.6785E-14</v>
      </c>
      <c r="E55" s="14">
        <f>paste_data_here!C23</f>
        <v>1.8749999999999999E-14</v>
      </c>
      <c r="F55" s="14">
        <f>paste_data_here!D23</f>
        <v>3.8713E-17</v>
      </c>
      <c r="G55" s="14">
        <f>paste_data_here!E23</f>
        <v>0.99992000000000003</v>
      </c>
      <c r="H55" s="14">
        <f>paste_data_here!F23</f>
        <v>0.48005999999999999</v>
      </c>
      <c r="I55" s="14">
        <f>paste_data_here!G23</f>
        <v>0.32146000000000002</v>
      </c>
      <c r="J55" s="14">
        <f>paste_data_here!H23</f>
        <v>0</v>
      </c>
      <c r="K55" s="14">
        <f>paste_data_here!I23</f>
        <v>0</v>
      </c>
      <c r="L55" s="14">
        <f>paste_data_here!J23</f>
        <v>-0.20754</v>
      </c>
      <c r="M55" s="14">
        <f>paste_data_here!K23</f>
        <v>-0.35286000000000001</v>
      </c>
      <c r="N55" s="14">
        <f>paste_data_here!L23</f>
        <v>0</v>
      </c>
      <c r="O55" s="14">
        <f>paste_data_here!M23</f>
        <v>0</v>
      </c>
      <c r="P55" s="14">
        <f>paste_data_here!N23</f>
        <v>0</v>
      </c>
      <c r="Q55" s="14">
        <f>paste_data_here!O23</f>
        <v>0</v>
      </c>
      <c r="R55" s="14">
        <f>paste_data_here!P23</f>
        <v>0</v>
      </c>
      <c r="S55" s="14">
        <f>paste_data_here!Q23</f>
        <v>0</v>
      </c>
      <c r="T55" s="14">
        <f>paste_data_here!R23</f>
        <v>0</v>
      </c>
      <c r="U55" s="14">
        <f>paste_data_here!S23</f>
        <v>0.35436000000000001</v>
      </c>
      <c r="V55" s="14">
        <f>paste_data_here!T23</f>
        <v>0.23641999999999999</v>
      </c>
      <c r="W55" s="14">
        <f>paste_data_here!U23</f>
        <v>-4.3888E-3</v>
      </c>
      <c r="X55" s="14">
        <f>paste_data_here!V23</f>
        <v>-358.79</v>
      </c>
      <c r="Y55" s="14">
        <f>paste_data_here!W23</f>
        <v>1.8651E-11</v>
      </c>
      <c r="Z55" s="14">
        <f>paste_data_here!X23</f>
        <v>4.6627999999999999E-12</v>
      </c>
      <c r="AA55" s="14">
        <f>paste_data_here!Y23</f>
        <v>7.2321000000000001E-15</v>
      </c>
      <c r="AB55" s="14">
        <f>paste_data_here!Z23</f>
        <v>154.85</v>
      </c>
      <c r="AC55" s="14">
        <f>paste_data_here!AA23</f>
        <v>270.72000000000003</v>
      </c>
      <c r="AD55" s="14">
        <f>paste_data_here!AB23</f>
        <v>130.62</v>
      </c>
      <c r="AE55" s="14">
        <f>paste_data_here!AC23</f>
        <v>0</v>
      </c>
      <c r="AF55" s="14">
        <f>paste_data_here!AD23</f>
        <v>0</v>
      </c>
      <c r="AG55" s="14">
        <f>paste_data_here!AE23</f>
        <v>-12.983000000000001</v>
      </c>
      <c r="AH55" s="14">
        <f>paste_data_here!AF23</f>
        <v>-2.6463999999999999</v>
      </c>
      <c r="AI55" s="14">
        <f>paste_data_here!AG23</f>
        <v>0</v>
      </c>
      <c r="AJ55" s="14">
        <f>paste_data_here!AH23</f>
        <v>0</v>
      </c>
      <c r="AK55" s="14">
        <f>paste_data_here!AI23</f>
        <v>0</v>
      </c>
      <c r="AL55" s="14">
        <f>paste_data_here!AJ23</f>
        <v>0</v>
      </c>
      <c r="AM55" s="14">
        <f>paste_data_here!AK23</f>
        <v>0</v>
      </c>
      <c r="AN55" s="14">
        <f>paste_data_here!AL23</f>
        <v>0</v>
      </c>
      <c r="AO55" s="14">
        <f>paste_data_here!AM23</f>
        <v>0</v>
      </c>
      <c r="AP55" s="14">
        <f>paste_data_here!AN23</f>
        <v>0</v>
      </c>
      <c r="AQ55" s="14">
        <f>paste_data_here!AO23</f>
        <v>0</v>
      </c>
      <c r="AR55" s="14">
        <f>paste_data_here!AP23</f>
        <v>0</v>
      </c>
      <c r="AS55" s="14">
        <f>paste_data_here!AQ23</f>
        <v>-119.6</v>
      </c>
      <c r="AT55" s="14">
        <f>paste_data_here!AR23</f>
        <v>8.3656000000000006E-12</v>
      </c>
      <c r="AU55" s="14">
        <f>paste_data_here!AS23</f>
        <v>1.7828E-12</v>
      </c>
      <c r="AV55" s="14">
        <f>paste_data_here!AT23</f>
        <v>0</v>
      </c>
      <c r="AW55" s="14">
        <f>paste_data_here!AU23</f>
        <v>51.616999999999997</v>
      </c>
      <c r="AX55" s="14">
        <f>paste_data_here!AV23</f>
        <v>76.125</v>
      </c>
      <c r="AY55" s="14">
        <f>paste_data_here!AW23</f>
        <v>38.228999999999999</v>
      </c>
      <c r="AZ55" s="14">
        <f>paste_data_here!AX23</f>
        <v>0</v>
      </c>
      <c r="BA55" s="14">
        <f>paste_data_here!AY23</f>
        <v>0</v>
      </c>
      <c r="BB55" s="14">
        <f>paste_data_here!AZ23</f>
        <v>-5.6824000000000003</v>
      </c>
      <c r="BC55" s="14">
        <f>paste_data_here!BA23</f>
        <v>-7.9393000000000002</v>
      </c>
      <c r="BD55" s="14">
        <f>paste_data_here!BB23</f>
        <v>0</v>
      </c>
      <c r="BE55" s="14">
        <f>paste_data_here!BC23</f>
        <v>0</v>
      </c>
      <c r="BF55" s="14">
        <f>paste_data_here!BD23</f>
        <v>0</v>
      </c>
      <c r="BG55" s="14">
        <f>paste_data_here!BE23</f>
        <v>0</v>
      </c>
      <c r="BH55" s="14">
        <f>paste_data_here!BF23</f>
        <v>0</v>
      </c>
      <c r="BI55" s="14">
        <f>paste_data_here!BG23</f>
        <v>0</v>
      </c>
      <c r="BJ55" s="14">
        <f>paste_data_here!BH23</f>
        <v>1.2424999999999999E-18</v>
      </c>
      <c r="BK55" s="14">
        <f>paste_data_here!BI23</f>
        <v>8.3376999999999996E-19</v>
      </c>
      <c r="BL55" s="14">
        <f>paste_data_here!BJ23</f>
        <v>5.5585000000000001E-19</v>
      </c>
      <c r="BM55" s="14">
        <f>paste_data_here!BK23</f>
        <v>5.5585000000000001E-19</v>
      </c>
      <c r="BN55" s="14">
        <f>paste_data_here!BL23</f>
        <v>3.9849E-20</v>
      </c>
      <c r="BO55" s="14">
        <f>paste_data_here!BM23</f>
        <v>0</v>
      </c>
      <c r="BP55" s="14">
        <f>paste_data_here!BN23</f>
        <v>431.64</v>
      </c>
      <c r="BQ55" s="14">
        <f>paste_data_here!BO23</f>
        <v>191.5</v>
      </c>
      <c r="BR55" s="14">
        <f>paste_data_here!BP23</f>
        <v>0</v>
      </c>
      <c r="BS55" s="14">
        <f>paste_data_here!BQ23</f>
        <v>0</v>
      </c>
      <c r="BT55" s="14">
        <f>paste_data_here!BR23</f>
        <v>-9.2101000000000006</v>
      </c>
      <c r="BU55" s="14">
        <f>paste_data_here!BS23</f>
        <v>3.2697E-18</v>
      </c>
      <c r="BV55" s="14">
        <f>paste_data_here!BT23</f>
        <v>2.3542000000000002E-18</v>
      </c>
      <c r="BW55" s="14">
        <f>paste_data_here!BU23</f>
        <v>1.6757000000000001E-19</v>
      </c>
      <c r="BX55" s="14">
        <f>paste_data_here!BV23</f>
        <v>0</v>
      </c>
      <c r="BY55" s="14">
        <f>paste_data_here!BW23</f>
        <v>-3.3383000000000002E-8</v>
      </c>
      <c r="BZ55" s="14">
        <f>paste_data_here!BX23</f>
        <v>5.1375000000000002E-8</v>
      </c>
      <c r="CA55" s="14">
        <f>paste_data_here!BY23</f>
        <v>0</v>
      </c>
      <c r="CB55" s="14">
        <f>paste_data_here!BZ23</f>
        <v>6.1735000000000001E-7</v>
      </c>
      <c r="CC55" s="14">
        <f>paste_data_here!CA23</f>
        <v>6.1735000000000001E-7</v>
      </c>
      <c r="CD55" s="14">
        <f>paste_data_here!CB23</f>
        <v>1.3896E-19</v>
      </c>
      <c r="CE55" s="14">
        <f>paste_data_here!CC23</f>
        <v>8.4297000000000005E-21</v>
      </c>
      <c r="CF55" s="14">
        <f>paste_data_here!CD23</f>
        <v>0</v>
      </c>
      <c r="CG55" s="14">
        <f>paste_data_here!CE23</f>
        <v>0</v>
      </c>
      <c r="CH55" s="14">
        <f>paste_data_here!CF23</f>
        <v>0</v>
      </c>
      <c r="CI55" s="14">
        <f>paste_data_here!CG23</f>
        <v>1.3733E-18</v>
      </c>
      <c r="CJ55" s="14">
        <f>paste_data_here!CH23</f>
        <v>1.3733E-18</v>
      </c>
      <c r="CK55" s="14">
        <f>paste_data_here!CI23</f>
        <v>1.7002E-18</v>
      </c>
      <c r="CL55" s="14">
        <f>paste_data_here!CJ23</f>
        <v>-0.94438</v>
      </c>
      <c r="CM55" s="14">
        <f>paste_data_here!CK23</f>
        <v>3.9642000000000002E-14</v>
      </c>
      <c r="CN55" s="14">
        <f>paste_data_here!CL23</f>
        <v>4.7710999999999998E-16</v>
      </c>
      <c r="CO55" s="14">
        <f>paste_data_here!CM23</f>
        <v>4.8376000000000002E-2</v>
      </c>
      <c r="CP55" s="14">
        <f>paste_data_here!CN23</f>
        <v>0.22372</v>
      </c>
      <c r="CQ55" s="14">
        <f>paste_data_here!CO23</f>
        <v>0.14981</v>
      </c>
      <c r="CR55" s="14">
        <f>paste_data_here!CP23</f>
        <v>0</v>
      </c>
      <c r="CS55" s="14">
        <f>paste_data_here!CQ23</f>
        <v>0</v>
      </c>
      <c r="CT55" s="14">
        <f>paste_data_here!CR23</f>
        <v>-0.28849000000000002</v>
      </c>
      <c r="CU55" s="14">
        <f>paste_data_here!CS23</f>
        <v>-1.7642999999999999E-3</v>
      </c>
      <c r="CV55" s="14">
        <f>paste_data_here!CT23</f>
        <v>-1.2701E-2</v>
      </c>
      <c r="CW55" s="14">
        <f>paste_data_here!CU23</f>
        <v>0</v>
      </c>
      <c r="CX55" s="14">
        <f>paste_data_here!CV23</f>
        <v>0</v>
      </c>
      <c r="CY55" s="14">
        <f>paste_data_here!CW23</f>
        <v>0</v>
      </c>
      <c r="CZ55" s="14">
        <f>paste_data_here!CX23</f>
        <v>0</v>
      </c>
      <c r="DA55" s="14">
        <f>paste_data_here!CY23</f>
        <v>0</v>
      </c>
      <c r="DB55" s="14">
        <f>paste_data_here!CZ23</f>
        <v>0</v>
      </c>
      <c r="DC55" s="14">
        <f>paste_data_here!DA23</f>
        <v>-2.8349E-3</v>
      </c>
      <c r="DD55" s="14">
        <f>paste_data_here!DB23</f>
        <v>1.5066999999999999E-16</v>
      </c>
      <c r="DE55" s="14">
        <f>paste_data_here!DC23</f>
        <v>5.4408000000000002E-17</v>
      </c>
      <c r="DF55" s="14">
        <f>paste_data_here!DD23</f>
        <v>5.7546999999999999E-18</v>
      </c>
      <c r="DG55" s="14">
        <f>paste_data_here!DE23</f>
        <v>1.6999000000000001E-3</v>
      </c>
      <c r="DH55" s="14">
        <f>paste_data_here!DF23</f>
        <v>1.0631E-3</v>
      </c>
      <c r="DI55" s="14">
        <f>paste_data_here!DG23</f>
        <v>7.0925000000000003E-4</v>
      </c>
      <c r="DJ55" s="14">
        <f>paste_data_here!DH23</f>
        <v>0</v>
      </c>
      <c r="DK55" s="14">
        <f>paste_data_here!DI23</f>
        <v>0</v>
      </c>
      <c r="DL55" s="14">
        <f>paste_data_here!DJ23</f>
        <v>-2.0754000000000002E-5</v>
      </c>
      <c r="DM55" s="14">
        <f>paste_data_here!DK23</f>
        <v>-3.5286000000000001E-5</v>
      </c>
      <c r="DN55" s="14">
        <f>paste_data_here!DL23</f>
        <v>0</v>
      </c>
      <c r="DO55" s="14">
        <f>paste_data_here!DM23</f>
        <v>0</v>
      </c>
      <c r="DP55" s="14">
        <f>paste_data_here!DN23</f>
        <v>0</v>
      </c>
      <c r="DQ55" s="14">
        <f>paste_data_here!DO23</f>
        <v>0</v>
      </c>
      <c r="DR55" s="14">
        <f>paste_data_here!DP23</f>
        <v>0</v>
      </c>
      <c r="DS55" s="14">
        <f>paste_data_here!DQ23</f>
        <v>0</v>
      </c>
      <c r="DT55" s="14">
        <f>paste_data_here!DR23</f>
        <v>152.35</v>
      </c>
      <c r="DU55" s="14">
        <f>paste_data_here!DS23</f>
        <v>540.55999999999995</v>
      </c>
      <c r="DV55" s="14">
        <f>paste_data_here!DT23</f>
        <v>1.2585999999999999E-6</v>
      </c>
      <c r="DW55" s="34">
        <f>SUM(CL55:DB55)</f>
        <v>-0.82542929999995995</v>
      </c>
      <c r="DX55">
        <f>SUM(DC55:DS55)</f>
        <v>5.8131000000021037E-4</v>
      </c>
    </row>
    <row r="56" spans="1:128" x14ac:dyDescent="0.2">
      <c r="B56" t="s">
        <v>106</v>
      </c>
      <c r="C56" s="14">
        <f>paste_data_here!A24</f>
        <v>0.38329999999999997</v>
      </c>
      <c r="D56" s="14">
        <f>paste_data_here!B24</f>
        <v>1.6972999999999999E-14</v>
      </c>
      <c r="E56" s="14">
        <f>paste_data_here!C24</f>
        <v>2.4045E-14</v>
      </c>
      <c r="F56" s="14">
        <f>paste_data_here!D24</f>
        <v>3.0388000000000002E-17</v>
      </c>
      <c r="G56" s="14">
        <f>paste_data_here!E24</f>
        <v>8.3151000000000004E-4</v>
      </c>
      <c r="H56" s="14">
        <f>paste_data_here!F24</f>
        <v>-0.52515000000000001</v>
      </c>
      <c r="I56" s="14">
        <f>paste_data_here!G24</f>
        <v>-0.27382000000000001</v>
      </c>
      <c r="J56" s="14">
        <f>paste_data_here!H24</f>
        <v>0</v>
      </c>
      <c r="K56" s="14">
        <f>paste_data_here!I24</f>
        <v>1.6575E-17</v>
      </c>
      <c r="L56" s="14">
        <f>paste_data_here!J24</f>
        <v>-0.14798</v>
      </c>
      <c r="M56" s="14">
        <f>paste_data_here!K24</f>
        <v>-0.25175999999999998</v>
      </c>
      <c r="N56" s="14">
        <f>paste_data_here!L24</f>
        <v>1.9155999999999999E-4</v>
      </c>
      <c r="O56" s="14">
        <f>paste_data_here!M24</f>
        <v>0</v>
      </c>
      <c r="P56" s="14">
        <f>paste_data_here!N24</f>
        <v>0</v>
      </c>
      <c r="Q56" s="14">
        <f>paste_data_here!O24</f>
        <v>0</v>
      </c>
      <c r="R56" s="14">
        <f>paste_data_here!P24</f>
        <v>0</v>
      </c>
      <c r="S56" s="14">
        <f>paste_data_here!Q24</f>
        <v>0</v>
      </c>
      <c r="T56" s="14">
        <f>paste_data_here!R24</f>
        <v>0</v>
      </c>
      <c r="U56" s="14">
        <f>paste_data_here!S24</f>
        <v>-0.38329999999999997</v>
      </c>
      <c r="V56" s="14">
        <f>paste_data_here!T24</f>
        <v>-0.19986000000000001</v>
      </c>
      <c r="W56" s="14">
        <f>paste_data_here!U24</f>
        <v>-3.1305999999999999E-3</v>
      </c>
      <c r="X56" s="14">
        <f>paste_data_here!V24</f>
        <v>388.09</v>
      </c>
      <c r="Y56" s="14">
        <f>paste_data_here!W24</f>
        <v>0</v>
      </c>
      <c r="Z56" s="14">
        <f>paste_data_here!X24</f>
        <v>-5.4314000000000005E-13</v>
      </c>
      <c r="AA56" s="14">
        <f>paste_data_here!Y24</f>
        <v>-9.1936999999999995E-15</v>
      </c>
      <c r="AB56" s="14">
        <f>paste_data_here!Z24</f>
        <v>0.12769</v>
      </c>
      <c r="AC56" s="14">
        <f>paste_data_here!AA24</f>
        <v>-296.22000000000003</v>
      </c>
      <c r="AD56" s="14">
        <f>paste_data_here!AB24</f>
        <v>-111.29</v>
      </c>
      <c r="AE56" s="14">
        <f>paste_data_here!AC24</f>
        <v>0</v>
      </c>
      <c r="AF56" s="14">
        <f>paste_data_here!AD24</f>
        <v>-3.3945999999999997E-14</v>
      </c>
      <c r="AG56" s="14">
        <f>paste_data_here!AE24</f>
        <v>-9.2570999999999994</v>
      </c>
      <c r="AH56" s="14">
        <f>paste_data_here!AF24</f>
        <v>-1.8882000000000001</v>
      </c>
      <c r="AI56" s="14">
        <f>paste_data_here!AG24</f>
        <v>0</v>
      </c>
      <c r="AJ56" s="14">
        <f>paste_data_here!AH24</f>
        <v>0</v>
      </c>
      <c r="AK56" s="14">
        <f>paste_data_here!AI24</f>
        <v>0</v>
      </c>
      <c r="AL56" s="14">
        <f>paste_data_here!AJ24</f>
        <v>0</v>
      </c>
      <c r="AM56" s="14">
        <f>paste_data_here!AK24</f>
        <v>0</v>
      </c>
      <c r="AN56" s="14">
        <f>paste_data_here!AL24</f>
        <v>0</v>
      </c>
      <c r="AO56" s="14">
        <f>paste_data_here!AM24</f>
        <v>0</v>
      </c>
      <c r="AP56" s="14">
        <f>paste_data_here!AN24</f>
        <v>0</v>
      </c>
      <c r="AQ56" s="14">
        <f>paste_data_here!AO24</f>
        <v>0</v>
      </c>
      <c r="AR56" s="14">
        <f>paste_data_here!AP24</f>
        <v>0</v>
      </c>
      <c r="AS56" s="14">
        <f>paste_data_here!AQ24</f>
        <v>129.36000000000001</v>
      </c>
      <c r="AT56" s="14">
        <f>paste_data_here!AR24</f>
        <v>-5.7935000000000003E-12</v>
      </c>
      <c r="AU56" s="14">
        <f>paste_data_here!AS24</f>
        <v>-2.2630999999999999E-12</v>
      </c>
      <c r="AV56" s="14">
        <f>paste_data_here!AT24</f>
        <v>0</v>
      </c>
      <c r="AW56" s="14">
        <f>paste_data_here!AU24</f>
        <v>4.2563999999999998E-2</v>
      </c>
      <c r="AX56" s="14">
        <f>paste_data_here!AV24</f>
        <v>-83.296000000000006</v>
      </c>
      <c r="AY56" s="14">
        <f>paste_data_here!AW24</f>
        <v>-32.573</v>
      </c>
      <c r="AZ56" s="14">
        <f>paste_data_here!AX24</f>
        <v>0</v>
      </c>
      <c r="BA56" s="14">
        <f>paste_data_here!AY24</f>
        <v>-8.4864999999999994E-15</v>
      </c>
      <c r="BB56" s="14">
        <f>paste_data_here!AZ24</f>
        <v>-4.0515999999999996</v>
      </c>
      <c r="BC56" s="14">
        <f>paste_data_here!BA24</f>
        <v>-5.6646000000000001</v>
      </c>
      <c r="BD56" s="14">
        <f>paste_data_here!BB24</f>
        <v>0</v>
      </c>
      <c r="BE56" s="14">
        <f>paste_data_here!BC24</f>
        <v>0</v>
      </c>
      <c r="BF56" s="14">
        <f>paste_data_here!BD24</f>
        <v>0</v>
      </c>
      <c r="BG56" s="14">
        <f>paste_data_here!BE24</f>
        <v>0</v>
      </c>
      <c r="BH56" s="14">
        <f>paste_data_here!BF24</f>
        <v>0</v>
      </c>
      <c r="BI56" s="14">
        <f>paste_data_here!BG24</f>
        <v>0</v>
      </c>
      <c r="BJ56" s="14">
        <f>paste_data_here!BH24</f>
        <v>-8.6329000000000003E-19</v>
      </c>
      <c r="BK56" s="14">
        <f>paste_data_here!BI24</f>
        <v>-1.4243999999999999E-18</v>
      </c>
      <c r="BL56" s="14">
        <f>paste_data_here!BJ24</f>
        <v>-3.0215000000000002E-19</v>
      </c>
      <c r="BM56" s="14">
        <f>paste_data_here!BK24</f>
        <v>-1.2949000000000001E-19</v>
      </c>
      <c r="BN56" s="14">
        <f>paste_data_here!BL24</f>
        <v>-8.0933999999999999E-21</v>
      </c>
      <c r="BO56" s="14">
        <f>paste_data_here!BM24</f>
        <v>0</v>
      </c>
      <c r="BP56" s="14">
        <f>paste_data_here!BN24</f>
        <v>-466.89</v>
      </c>
      <c r="BQ56" s="14">
        <f>paste_data_here!BO24</f>
        <v>-161.88</v>
      </c>
      <c r="BR56" s="14">
        <f>paste_data_here!BP24</f>
        <v>0</v>
      </c>
      <c r="BS56" s="14">
        <f>paste_data_here!BQ24</f>
        <v>3.3945999999999997E-14</v>
      </c>
      <c r="BT56" s="14">
        <f>paste_data_here!BR24</f>
        <v>-6.5669000000000004</v>
      </c>
      <c r="BU56" s="14">
        <f>paste_data_here!BS24</f>
        <v>6.9064000000000003E-19</v>
      </c>
      <c r="BV56" s="14">
        <f>paste_data_here!BT24</f>
        <v>-6.0430999999999996E-19</v>
      </c>
      <c r="BW56" s="14">
        <f>paste_data_here!BU24</f>
        <v>2.2660999999999999E-19</v>
      </c>
      <c r="BX56" s="14">
        <f>paste_data_here!BV24</f>
        <v>0</v>
      </c>
      <c r="BY56" s="14">
        <f>paste_data_here!BW24</f>
        <v>0</v>
      </c>
      <c r="BZ56" s="14">
        <f>paste_data_here!BX24</f>
        <v>-7.4697999999999998E-7</v>
      </c>
      <c r="CA56" s="14">
        <f>paste_data_here!BY24</f>
        <v>-4.0333E-7</v>
      </c>
      <c r="CB56" s="14">
        <f>paste_data_here!BZ24</f>
        <v>0</v>
      </c>
      <c r="CC56" s="14">
        <f>paste_data_here!CA24</f>
        <v>0</v>
      </c>
      <c r="CD56" s="14">
        <f>paste_data_here!CB24</f>
        <v>-4.3165000000000002E-20</v>
      </c>
      <c r="CE56" s="14">
        <f>paste_data_here!CC24</f>
        <v>-2.0233000000000002E-21</v>
      </c>
      <c r="CF56" s="14">
        <f>paste_data_here!CD24</f>
        <v>0</v>
      </c>
      <c r="CG56" s="14">
        <f>paste_data_here!CE24</f>
        <v>0</v>
      </c>
      <c r="CH56" s="14">
        <f>paste_data_here!CF24</f>
        <v>0</v>
      </c>
      <c r="CI56" s="14">
        <f>paste_data_here!CG24</f>
        <v>0</v>
      </c>
      <c r="CJ56" s="14">
        <f>paste_data_here!CH24</f>
        <v>0</v>
      </c>
      <c r="CK56" s="14">
        <f>paste_data_here!CI24</f>
        <v>-7.9422999999999997E-18</v>
      </c>
      <c r="CL56" s="14">
        <f>paste_data_here!CJ24</f>
        <v>1.0215000000000001</v>
      </c>
      <c r="CM56" s="14">
        <f>paste_data_here!CK24</f>
        <v>2.8287999999999999E-14</v>
      </c>
      <c r="CN56" s="14">
        <f>paste_data_here!CL24</f>
        <v>-3.5360999999999999E-16</v>
      </c>
      <c r="CO56" s="14">
        <f>paste_data_here!CM24</f>
        <v>4.0228000000000002E-5</v>
      </c>
      <c r="CP56" s="14">
        <f>paste_data_here!CN24</f>
        <v>-0.24474000000000001</v>
      </c>
      <c r="CQ56" s="14">
        <f>paste_data_here!CO24</f>
        <v>-0.12761</v>
      </c>
      <c r="CR56" s="14">
        <f>paste_data_here!CP24</f>
        <v>0</v>
      </c>
      <c r="CS56" s="14">
        <f>paste_data_here!CQ24</f>
        <v>-1.6575E-17</v>
      </c>
      <c r="CT56" s="14">
        <f>paste_data_here!CR24</f>
        <v>-0.20569000000000001</v>
      </c>
      <c r="CU56" s="14">
        <f>paste_data_here!CS24</f>
        <v>-1.2588E-3</v>
      </c>
      <c r="CV56" s="14">
        <f>paste_data_here!CT24</f>
        <v>-9.0598999999999992E-3</v>
      </c>
      <c r="CW56" s="14">
        <f>paste_data_here!CU24</f>
        <v>0</v>
      </c>
      <c r="CX56" s="14">
        <f>paste_data_here!CV24</f>
        <v>0</v>
      </c>
      <c r="CY56" s="14">
        <f>paste_data_here!CW24</f>
        <v>0</v>
      </c>
      <c r="CZ56" s="14">
        <f>paste_data_here!CX24</f>
        <v>0</v>
      </c>
      <c r="DA56" s="14">
        <f>paste_data_here!CY24</f>
        <v>0</v>
      </c>
      <c r="DB56" s="14">
        <f>paste_data_here!CZ24</f>
        <v>0</v>
      </c>
      <c r="DC56" s="14">
        <f>paste_data_here!DA24</f>
        <v>3.0663999999999999E-3</v>
      </c>
      <c r="DD56" s="14">
        <f>paste_data_here!DB24</f>
        <v>0</v>
      </c>
      <c r="DE56" s="14">
        <f>paste_data_here!DC24</f>
        <v>2.7625000000000001E-18</v>
      </c>
      <c r="DF56" s="14">
        <f>paste_data_here!DD24</f>
        <v>-3.1078999999999998E-18</v>
      </c>
      <c r="DG56" s="14">
        <f>paste_data_here!DE24</f>
        <v>1.4135999999999999E-6</v>
      </c>
      <c r="DH56" s="14">
        <f>paste_data_here!DF24</f>
        <v>-1.1498999999999999E-3</v>
      </c>
      <c r="DI56" s="14">
        <f>paste_data_here!DG24</f>
        <v>-5.9957000000000001E-4</v>
      </c>
      <c r="DJ56" s="14">
        <f>paste_data_here!DH24</f>
        <v>0</v>
      </c>
      <c r="DK56" s="14">
        <f>paste_data_here!DI24</f>
        <v>-1.8345E-19</v>
      </c>
      <c r="DL56" s="14">
        <f>paste_data_here!DJ24</f>
        <v>-1.4798E-5</v>
      </c>
      <c r="DM56" s="14">
        <f>paste_data_here!DK24</f>
        <v>-2.5176000000000001E-5</v>
      </c>
      <c r="DN56" s="14">
        <f>paste_data_here!DL24</f>
        <v>0</v>
      </c>
      <c r="DO56" s="14">
        <f>paste_data_here!DM24</f>
        <v>0</v>
      </c>
      <c r="DP56" s="14">
        <f>paste_data_here!DN24</f>
        <v>0</v>
      </c>
      <c r="DQ56" s="14">
        <f>paste_data_here!DO24</f>
        <v>0</v>
      </c>
      <c r="DR56" s="14">
        <f>paste_data_here!DP24</f>
        <v>0</v>
      </c>
      <c r="DS56" s="14">
        <f>paste_data_here!DQ24</f>
        <v>0</v>
      </c>
      <c r="DT56" s="14">
        <f>paste_data_here!DR24</f>
        <v>-125.54</v>
      </c>
      <c r="DU56" s="14">
        <f>paste_data_here!DS24</f>
        <v>-418.53</v>
      </c>
      <c r="DV56" s="14">
        <f>paste_data_here!DT24</f>
        <v>-1.1507000000000001E-6</v>
      </c>
      <c r="DW56" s="34">
        <f t="shared" ref="DW56:DW70" si="2">SUM(CL56:DB56)</f>
        <v>0.43318152800002785</v>
      </c>
      <c r="DX56">
        <f t="shared" ref="DX56:DX70" si="3">SUM(DC56:DS56)</f>
        <v>1.2783695999999992E-3</v>
      </c>
    </row>
    <row r="57" spans="1:128" x14ac:dyDescent="0.2">
      <c r="B57" t="s">
        <v>107</v>
      </c>
      <c r="C57" s="14">
        <f>paste_data_here!A25</f>
        <v>0</v>
      </c>
      <c r="D57" s="14">
        <f>paste_data_here!B25</f>
        <v>-2.3703999999999999E-10</v>
      </c>
      <c r="E57" s="14">
        <f>paste_data_here!C25</f>
        <v>-1.7032999999999999E-10</v>
      </c>
      <c r="F57" s="14">
        <f>paste_data_here!D25</f>
        <v>-2.8029000000000001E-13</v>
      </c>
      <c r="G57" s="14">
        <f>paste_data_here!E25</f>
        <v>0</v>
      </c>
      <c r="H57" s="14">
        <f>paste_data_here!F25</f>
        <v>0</v>
      </c>
      <c r="I57" s="14">
        <f>paste_data_here!G25</f>
        <v>0</v>
      </c>
      <c r="J57" s="14">
        <f>paste_data_here!H25</f>
        <v>0</v>
      </c>
      <c r="K57" s="14">
        <f>paste_data_here!I25</f>
        <v>-5.9077000000000002E-13</v>
      </c>
      <c r="L57" s="14">
        <f>paste_data_here!J25</f>
        <v>0</v>
      </c>
      <c r="M57" s="14">
        <f>paste_data_here!K25</f>
        <v>0</v>
      </c>
      <c r="N57" s="14">
        <f>paste_data_here!L25</f>
        <v>0</v>
      </c>
      <c r="O57" s="14">
        <f>paste_data_here!M25</f>
        <v>0</v>
      </c>
      <c r="P57" s="14">
        <f>paste_data_here!N25</f>
        <v>0</v>
      </c>
      <c r="Q57" s="14">
        <f>paste_data_here!O25</f>
        <v>0</v>
      </c>
      <c r="R57" s="14">
        <f>paste_data_here!P25</f>
        <v>0</v>
      </c>
      <c r="S57" s="14">
        <f>paste_data_here!Q25</f>
        <v>0</v>
      </c>
      <c r="T57" s="14">
        <f>paste_data_here!R25</f>
        <v>0</v>
      </c>
      <c r="U57" s="14">
        <f>paste_data_here!S25</f>
        <v>0</v>
      </c>
      <c r="V57" s="14">
        <f>paste_data_here!T25</f>
        <v>0</v>
      </c>
      <c r="W57" s="14">
        <f>paste_data_here!U25</f>
        <v>0</v>
      </c>
      <c r="X57" s="14">
        <f>paste_data_here!V25</f>
        <v>0</v>
      </c>
      <c r="Y57" s="14">
        <f>paste_data_here!W25</f>
        <v>-9.1281999999999996E-8</v>
      </c>
      <c r="Z57" s="14">
        <f>paste_data_here!X25</f>
        <v>-2.7786999999999999E-8</v>
      </c>
      <c r="AA57" s="14">
        <f>paste_data_here!Y25</f>
        <v>-4.1733000000000001E-11</v>
      </c>
      <c r="AB57" s="14">
        <f>paste_data_here!Z25</f>
        <v>0</v>
      </c>
      <c r="AC57" s="14">
        <f>paste_data_here!AA25</f>
        <v>0</v>
      </c>
      <c r="AD57" s="14">
        <f>paste_data_here!AB25</f>
        <v>0</v>
      </c>
      <c r="AE57" s="14">
        <f>paste_data_here!AC25</f>
        <v>0</v>
      </c>
      <c r="AF57" s="14">
        <f>paste_data_here!AD25</f>
        <v>-1.1413E-10</v>
      </c>
      <c r="AG57" s="14">
        <f>paste_data_here!AE25</f>
        <v>0</v>
      </c>
      <c r="AH57" s="14">
        <f>paste_data_here!AF25</f>
        <v>0</v>
      </c>
      <c r="AI57" s="14">
        <f>paste_data_here!AG25</f>
        <v>0</v>
      </c>
      <c r="AJ57" s="14">
        <f>paste_data_here!AH25</f>
        <v>0</v>
      </c>
      <c r="AK57" s="14">
        <f>paste_data_here!AI25</f>
        <v>0</v>
      </c>
      <c r="AL57" s="14">
        <f>paste_data_here!AJ25</f>
        <v>0</v>
      </c>
      <c r="AM57" s="14">
        <f>paste_data_here!AK25</f>
        <v>0</v>
      </c>
      <c r="AN57" s="14">
        <f>paste_data_here!AL25</f>
        <v>0</v>
      </c>
      <c r="AO57" s="14">
        <f>paste_data_here!AM25</f>
        <v>0</v>
      </c>
      <c r="AP57" s="14">
        <f>paste_data_here!AN25</f>
        <v>0</v>
      </c>
      <c r="AQ57" s="14">
        <f>paste_data_here!AO25</f>
        <v>0</v>
      </c>
      <c r="AR57" s="14">
        <f>paste_data_here!AP25</f>
        <v>0</v>
      </c>
      <c r="AS57" s="14">
        <f>paste_data_here!AQ25</f>
        <v>0</v>
      </c>
      <c r="AT57" s="14">
        <f>paste_data_here!AR25</f>
        <v>-5.2369999999999998E-8</v>
      </c>
      <c r="AU57" s="14">
        <f>paste_data_here!AS25</f>
        <v>-8.7727000000000005E-9</v>
      </c>
      <c r="AV57" s="14">
        <f>paste_data_here!AT25</f>
        <v>0</v>
      </c>
      <c r="AW57" s="14">
        <f>paste_data_here!AU25</f>
        <v>0</v>
      </c>
      <c r="AX57" s="14">
        <f>paste_data_here!AV25</f>
        <v>0</v>
      </c>
      <c r="AY57" s="14">
        <f>paste_data_here!AW25</f>
        <v>0</v>
      </c>
      <c r="AZ57" s="14">
        <f>paste_data_here!AX25</f>
        <v>0</v>
      </c>
      <c r="BA57" s="14">
        <f>paste_data_here!AY25</f>
        <v>-1.4032000000000001E-10</v>
      </c>
      <c r="BB57" s="14">
        <f>paste_data_here!AZ25</f>
        <v>0</v>
      </c>
      <c r="BC57" s="14">
        <f>paste_data_here!BA25</f>
        <v>0</v>
      </c>
      <c r="BD57" s="14">
        <f>paste_data_here!BB25</f>
        <v>0</v>
      </c>
      <c r="BE57" s="14">
        <f>paste_data_here!BC25</f>
        <v>0</v>
      </c>
      <c r="BF57" s="14">
        <f>paste_data_here!BD25</f>
        <v>0</v>
      </c>
      <c r="BG57" s="14">
        <f>paste_data_here!BE25</f>
        <v>0</v>
      </c>
      <c r="BH57" s="14">
        <f>paste_data_here!BF25</f>
        <v>0</v>
      </c>
      <c r="BI57" s="14">
        <f>paste_data_here!BG25</f>
        <v>0</v>
      </c>
      <c r="BJ57" s="14">
        <f>paste_data_here!BH25</f>
        <v>-8.9370999999999992E-15</v>
      </c>
      <c r="BK57" s="14">
        <f>paste_data_here!BI25</f>
        <v>-2.9383E-15</v>
      </c>
      <c r="BL57" s="14">
        <f>paste_data_here!BJ25</f>
        <v>-4.2688999999999996E-15</v>
      </c>
      <c r="BM57" s="14">
        <f>paste_data_here!BK25</f>
        <v>-2.7954E-15</v>
      </c>
      <c r="BN57" s="14">
        <f>paste_data_here!BL25</f>
        <v>-1.7706000000000001E-16</v>
      </c>
      <c r="BO57" s="14">
        <f>paste_data_here!BM25</f>
        <v>0</v>
      </c>
      <c r="BP57" s="14">
        <f>paste_data_here!BN25</f>
        <v>0</v>
      </c>
      <c r="BQ57" s="14">
        <f>paste_data_here!BO25</f>
        <v>0</v>
      </c>
      <c r="BR57" s="14">
        <f>paste_data_here!BP25</f>
        <v>0</v>
      </c>
      <c r="BS57" s="14">
        <f>paste_data_here!BQ25</f>
        <v>-5.6683E-10</v>
      </c>
      <c r="BT57" s="14">
        <f>paste_data_here!BR25</f>
        <v>0</v>
      </c>
      <c r="BU57" s="14">
        <f>paste_data_here!BS25</f>
        <v>-2.4959999999999999E-14</v>
      </c>
      <c r="BV57" s="14">
        <f>paste_data_here!BT25</f>
        <v>-1.3295E-14</v>
      </c>
      <c r="BW57" s="14">
        <f>paste_data_here!BU25</f>
        <v>-1.2424E-15</v>
      </c>
      <c r="BX57" s="14">
        <f>paste_data_here!BV25</f>
        <v>0</v>
      </c>
      <c r="BY57" s="14">
        <f>paste_data_here!BW25</f>
        <v>1.7336000000000001E-5</v>
      </c>
      <c r="BZ57" s="14">
        <f>paste_data_here!BX25</f>
        <v>5.7603999999999999E-5</v>
      </c>
      <c r="CA57" s="14">
        <f>paste_data_here!BY25</f>
        <v>3.2335000000000001E-5</v>
      </c>
      <c r="CB57" s="14">
        <f>paste_data_here!BZ25</f>
        <v>-4.3257000000000001E-15</v>
      </c>
      <c r="CC57" s="14">
        <f>paste_data_here!CA25</f>
        <v>-4.3257000000000001E-15</v>
      </c>
      <c r="CD57" s="14">
        <f>paste_data_here!CB25</f>
        <v>-2.2352999999999999E-15</v>
      </c>
      <c r="CE57" s="14">
        <f>paste_data_here!CC25</f>
        <v>-6.7580000000000006E-17</v>
      </c>
      <c r="CF57" s="14">
        <f>paste_data_here!CD25</f>
        <v>0</v>
      </c>
      <c r="CG57" s="14">
        <f>paste_data_here!CE25</f>
        <v>0</v>
      </c>
      <c r="CH57" s="14">
        <f>paste_data_here!CF25</f>
        <v>0</v>
      </c>
      <c r="CI57" s="14">
        <f>paste_data_here!CG25</f>
        <v>-1.4894999999999999E-14</v>
      </c>
      <c r="CJ57" s="14">
        <f>paste_data_here!CH25</f>
        <v>-1.4894999999999999E-14</v>
      </c>
      <c r="CK57" s="14">
        <f>paste_data_here!CI25</f>
        <v>-3.5288999999999997E-14</v>
      </c>
      <c r="CL57" s="14">
        <f>paste_data_here!CJ25</f>
        <v>0</v>
      </c>
      <c r="CM57" s="14">
        <f>paste_data_here!CK25</f>
        <v>-1.6307000000000001E-10</v>
      </c>
      <c r="CN57" s="14">
        <f>paste_data_here!CL25</f>
        <v>-2.7893999999999998E-12</v>
      </c>
      <c r="CO57" s="14">
        <f>paste_data_here!CM25</f>
        <v>0</v>
      </c>
      <c r="CP57" s="14">
        <f>paste_data_here!CN25</f>
        <v>0</v>
      </c>
      <c r="CQ57" s="14">
        <f>paste_data_here!CO25</f>
        <v>0</v>
      </c>
      <c r="CR57" s="14">
        <f>paste_data_here!CP25</f>
        <v>0</v>
      </c>
      <c r="CS57" s="14">
        <f>paste_data_here!CQ25</f>
        <v>-1.5533000000000001E-13</v>
      </c>
      <c r="CT57" s="14">
        <f>paste_data_here!CR25</f>
        <v>0</v>
      </c>
      <c r="CU57" s="14">
        <f>paste_data_here!CS25</f>
        <v>0</v>
      </c>
      <c r="CV57" s="14">
        <f>paste_data_here!CT25</f>
        <v>0</v>
      </c>
      <c r="CW57" s="14">
        <f>paste_data_here!CU25</f>
        <v>0</v>
      </c>
      <c r="CX57" s="14">
        <f>paste_data_here!CV25</f>
        <v>0</v>
      </c>
      <c r="CY57" s="14">
        <f>paste_data_here!CW25</f>
        <v>0</v>
      </c>
      <c r="CZ57" s="14">
        <f>paste_data_here!CX25</f>
        <v>0</v>
      </c>
      <c r="DA57" s="14">
        <f>paste_data_here!CY25</f>
        <v>0</v>
      </c>
      <c r="DB57" s="14">
        <f>paste_data_here!CZ25</f>
        <v>0</v>
      </c>
      <c r="DC57" s="14">
        <f>paste_data_here!DA25</f>
        <v>0</v>
      </c>
      <c r="DD57" s="14">
        <f>paste_data_here!DB25</f>
        <v>-7.2091E-13</v>
      </c>
      <c r="DE57" s="14">
        <f>paste_data_here!DC25</f>
        <v>-1.7514E-13</v>
      </c>
      <c r="DF57" s="14">
        <f>paste_data_here!DD25</f>
        <v>-2.1035999999999999E-14</v>
      </c>
      <c r="DG57" s="14">
        <f>paste_data_here!DE25</f>
        <v>0</v>
      </c>
      <c r="DH57" s="14">
        <f>paste_data_here!DF25</f>
        <v>0</v>
      </c>
      <c r="DI57" s="14">
        <f>paste_data_here!DG25</f>
        <v>0</v>
      </c>
      <c r="DJ57" s="14">
        <f>paste_data_here!DH25</f>
        <v>0</v>
      </c>
      <c r="DK57" s="14">
        <f>paste_data_here!DI25</f>
        <v>-7.6729999999999996E-16</v>
      </c>
      <c r="DL57" s="14">
        <f>paste_data_here!DJ25</f>
        <v>0</v>
      </c>
      <c r="DM57" s="14">
        <f>paste_data_here!DK25</f>
        <v>0</v>
      </c>
      <c r="DN57" s="14">
        <f>paste_data_here!DL25</f>
        <v>0</v>
      </c>
      <c r="DO57" s="14">
        <f>paste_data_here!DM25</f>
        <v>0</v>
      </c>
      <c r="DP57" s="14">
        <f>paste_data_here!DN25</f>
        <v>0</v>
      </c>
      <c r="DQ57" s="14">
        <f>paste_data_here!DO25</f>
        <v>0</v>
      </c>
      <c r="DR57" s="14">
        <f>paste_data_here!DP25</f>
        <v>0</v>
      </c>
      <c r="DS57" s="14">
        <f>paste_data_here!DQ25</f>
        <v>0</v>
      </c>
      <c r="DT57" s="14">
        <f>paste_data_here!DR25</f>
        <v>0</v>
      </c>
      <c r="DU57" s="14">
        <f>paste_data_here!DS25</f>
        <v>0</v>
      </c>
      <c r="DV57" s="14">
        <f>paste_data_here!DT25</f>
        <v>1.0728E-4</v>
      </c>
      <c r="DW57" s="34">
        <f t="shared" si="2"/>
        <v>-1.6601473000000001E-10</v>
      </c>
      <c r="DX57">
        <f t="shared" si="3"/>
        <v>-9.1785330000000006E-13</v>
      </c>
    </row>
    <row r="58" spans="1:128" x14ac:dyDescent="0.2">
      <c r="B58" t="s">
        <v>108</v>
      </c>
      <c r="C58" s="14">
        <f>paste_data_here!A26</f>
        <v>0.99895</v>
      </c>
      <c r="D58" s="14">
        <f>paste_data_here!B26</f>
        <v>1.3209999999999999E-13</v>
      </c>
      <c r="E58" s="14">
        <f>paste_data_here!C26</f>
        <v>1.1743000000000001E-13</v>
      </c>
      <c r="F58" s="14">
        <f>paste_data_here!D26</f>
        <v>2.1022999999999999E-16</v>
      </c>
      <c r="G58" s="14">
        <f>paste_data_here!E26</f>
        <v>0</v>
      </c>
      <c r="H58" s="14">
        <f>paste_data_here!F26</f>
        <v>0</v>
      </c>
      <c r="I58" s="14">
        <f>paste_data_here!G26</f>
        <v>0</v>
      </c>
      <c r="J58" s="14">
        <f>paste_data_here!H26</f>
        <v>0</v>
      </c>
      <c r="K58" s="14">
        <f>paste_data_here!I26</f>
        <v>-3.4050999999999998E-6</v>
      </c>
      <c r="L58" s="14">
        <f>paste_data_here!J26</f>
        <v>0.35704000000000002</v>
      </c>
      <c r="M58" s="14">
        <f>paste_data_here!K26</f>
        <v>0.60741999999999996</v>
      </c>
      <c r="N58" s="14">
        <f>paste_data_here!L26</f>
        <v>0</v>
      </c>
      <c r="O58" s="14">
        <f>paste_data_here!M26</f>
        <v>0</v>
      </c>
      <c r="P58" s="14">
        <f>paste_data_here!N26</f>
        <v>0</v>
      </c>
      <c r="Q58" s="14">
        <f>paste_data_here!O26</f>
        <v>0</v>
      </c>
      <c r="R58" s="14">
        <f>paste_data_here!P26</f>
        <v>0</v>
      </c>
      <c r="S58" s="14">
        <f>paste_data_here!Q26</f>
        <v>0</v>
      </c>
      <c r="T58" s="14">
        <f>paste_data_here!R26</f>
        <v>0</v>
      </c>
      <c r="U58" s="14">
        <f>paste_data_here!S26</f>
        <v>-0.99895</v>
      </c>
      <c r="V58" s="14">
        <f>paste_data_here!T26</f>
        <v>0</v>
      </c>
      <c r="W58" s="14">
        <f>paste_data_here!U26</f>
        <v>7.5532000000000004E-3</v>
      </c>
      <c r="X58" s="14">
        <f>paste_data_here!V26</f>
        <v>1011.4</v>
      </c>
      <c r="Y58" s="14">
        <f>paste_data_here!W26</f>
        <v>5.5112000000000002E-11</v>
      </c>
      <c r="Z58" s="14">
        <f>paste_data_here!X26</f>
        <v>4.0081000000000001E-11</v>
      </c>
      <c r="AA58" s="14">
        <f>paste_data_here!Y26</f>
        <v>7.3390999999999997E-15</v>
      </c>
      <c r="AB58" s="14">
        <f>paste_data_here!Z26</f>
        <v>0</v>
      </c>
      <c r="AC58" s="14">
        <f>paste_data_here!AA26</f>
        <v>0</v>
      </c>
      <c r="AD58" s="14">
        <f>paste_data_here!AB26</f>
        <v>0</v>
      </c>
      <c r="AE58" s="14">
        <f>paste_data_here!AC26</f>
        <v>0</v>
      </c>
      <c r="AF58" s="14">
        <f>paste_data_here!AD26</f>
        <v>-1.3579E-3</v>
      </c>
      <c r="AG58" s="14">
        <f>paste_data_here!AE26</f>
        <v>22.335000000000001</v>
      </c>
      <c r="AH58" s="14">
        <f>paste_data_here!AF26</f>
        <v>4.5556000000000001</v>
      </c>
      <c r="AI58" s="14">
        <f>paste_data_here!AG26</f>
        <v>0</v>
      </c>
      <c r="AJ58" s="14">
        <f>paste_data_here!AH26</f>
        <v>0</v>
      </c>
      <c r="AK58" s="14">
        <f>paste_data_here!AI26</f>
        <v>0</v>
      </c>
      <c r="AL58" s="14">
        <f>paste_data_here!AJ26</f>
        <v>0</v>
      </c>
      <c r="AM58" s="14">
        <f>paste_data_here!AK26</f>
        <v>0</v>
      </c>
      <c r="AN58" s="14">
        <f>paste_data_here!AL26</f>
        <v>0</v>
      </c>
      <c r="AO58" s="14">
        <f>paste_data_here!AM26</f>
        <v>0</v>
      </c>
      <c r="AP58" s="14">
        <f>paste_data_here!AN26</f>
        <v>0</v>
      </c>
      <c r="AQ58" s="14">
        <f>paste_data_here!AO26</f>
        <v>0</v>
      </c>
      <c r="AR58" s="14">
        <f>paste_data_here!AP26</f>
        <v>0</v>
      </c>
      <c r="AS58" s="14">
        <f>paste_data_here!AQ26</f>
        <v>337.15</v>
      </c>
      <c r="AT58" s="14">
        <f>paste_data_here!AR26</f>
        <v>6.0121999999999999E-11</v>
      </c>
      <c r="AU58" s="14">
        <f>paste_data_here!AS26</f>
        <v>9.7072000000000005E-12</v>
      </c>
      <c r="AV58" s="14">
        <f>paste_data_here!AT26</f>
        <v>0</v>
      </c>
      <c r="AW58" s="14">
        <f>paste_data_here!AU26</f>
        <v>0</v>
      </c>
      <c r="AX58" s="14">
        <f>paste_data_here!AV26</f>
        <v>0</v>
      </c>
      <c r="AY58" s="14">
        <f>paste_data_here!AW26</f>
        <v>0</v>
      </c>
      <c r="AZ58" s="14">
        <f>paste_data_here!AX26</f>
        <v>0</v>
      </c>
      <c r="BA58" s="14">
        <f>paste_data_here!AY26</f>
        <v>-5.1676000000000001E-4</v>
      </c>
      <c r="BB58" s="14">
        <f>paste_data_here!AZ26</f>
        <v>9.7754999999999992</v>
      </c>
      <c r="BC58" s="14">
        <f>paste_data_here!BA26</f>
        <v>13.667</v>
      </c>
      <c r="BD58" s="14">
        <f>paste_data_here!BB26</f>
        <v>0</v>
      </c>
      <c r="BE58" s="14">
        <f>paste_data_here!BC26</f>
        <v>0</v>
      </c>
      <c r="BF58" s="14">
        <f>paste_data_here!BD26</f>
        <v>0</v>
      </c>
      <c r="BG58" s="14">
        <f>paste_data_here!BE26</f>
        <v>0</v>
      </c>
      <c r="BH58" s="14">
        <f>paste_data_here!BF26</f>
        <v>0</v>
      </c>
      <c r="BI58" s="14">
        <f>paste_data_here!BG26</f>
        <v>0</v>
      </c>
      <c r="BJ58" s="14">
        <f>paste_data_here!BH26</f>
        <v>7.1670999999999994E-18</v>
      </c>
      <c r="BK58" s="14">
        <f>paste_data_here!BI26</f>
        <v>4.6286999999999999E-18</v>
      </c>
      <c r="BL58" s="14">
        <f>paste_data_here!BJ26</f>
        <v>3.7329000000000004E-18</v>
      </c>
      <c r="BM58" s="14">
        <f>paste_data_here!BK26</f>
        <v>3.8822E-18</v>
      </c>
      <c r="BN58" s="14">
        <f>paste_data_here!BL26</f>
        <v>2.1463999999999999E-19</v>
      </c>
      <c r="BO58" s="14">
        <f>paste_data_here!BM26</f>
        <v>0</v>
      </c>
      <c r="BP58" s="14">
        <f>paste_data_here!BN26</f>
        <v>-1216.8</v>
      </c>
      <c r="BQ58" s="14">
        <f>paste_data_here!BO26</f>
        <v>0</v>
      </c>
      <c r="BR58" s="14">
        <f>paste_data_here!BP26</f>
        <v>0</v>
      </c>
      <c r="BS58" s="14">
        <f>paste_data_here!BQ26</f>
        <v>-2.1689999999999999E-3</v>
      </c>
      <c r="BT58" s="14">
        <f>paste_data_here!BR26</f>
        <v>15.843999999999999</v>
      </c>
      <c r="BU58" s="14">
        <f>paste_data_here!BS26</f>
        <v>1.0153E-17</v>
      </c>
      <c r="BV58" s="14">
        <f>paste_data_here!BT26</f>
        <v>2.3890000000000002E-18</v>
      </c>
      <c r="BW58" s="14">
        <f>paste_data_here!BU26</f>
        <v>7.4657000000000005E-19</v>
      </c>
      <c r="BX58" s="14">
        <f>paste_data_here!BV26</f>
        <v>0</v>
      </c>
      <c r="BY58" s="14">
        <f>paste_data_here!BW26</f>
        <v>0</v>
      </c>
      <c r="BZ58" s="14">
        <f>paste_data_here!BX26</f>
        <v>0</v>
      </c>
      <c r="CA58" s="14">
        <f>paste_data_here!BY26</f>
        <v>2.1506E-9</v>
      </c>
      <c r="CB58" s="14">
        <f>paste_data_here!BZ26</f>
        <v>0</v>
      </c>
      <c r="CC58" s="14">
        <f>paste_data_here!CA26</f>
        <v>0</v>
      </c>
      <c r="CD58" s="14">
        <f>paste_data_here!CB26</f>
        <v>1.6424999999999999E-18</v>
      </c>
      <c r="CE58" s="14">
        <f>paste_data_here!CC26</f>
        <v>2.3330000000000001E-20</v>
      </c>
      <c r="CF58" s="14">
        <f>paste_data_here!CD26</f>
        <v>0</v>
      </c>
      <c r="CG58" s="14">
        <f>paste_data_here!CE26</f>
        <v>0</v>
      </c>
      <c r="CH58" s="14">
        <f>paste_data_here!CF26</f>
        <v>0</v>
      </c>
      <c r="CI58" s="14">
        <f>paste_data_here!CG26</f>
        <v>1.1945000000000001E-17</v>
      </c>
      <c r="CJ58" s="14">
        <f>paste_data_here!CH26</f>
        <v>1.1945000000000001E-17</v>
      </c>
      <c r="CK58" s="14">
        <f>paste_data_here!CI26</f>
        <v>9.5560999999999996E-18</v>
      </c>
      <c r="CL58" s="14">
        <f>paste_data_here!CJ26</f>
        <v>2.6621999999999999</v>
      </c>
      <c r="CM58" s="14">
        <f>paste_data_here!CK26</f>
        <v>1.37E-13</v>
      </c>
      <c r="CN58" s="14">
        <f>paste_data_here!CL26</f>
        <v>2.2934999999999999E-15</v>
      </c>
      <c r="CO58" s="14">
        <f>paste_data_here!CM26</f>
        <v>0</v>
      </c>
      <c r="CP58" s="14">
        <f>paste_data_here!CN26</f>
        <v>0</v>
      </c>
      <c r="CQ58" s="14">
        <f>paste_data_here!CO26</f>
        <v>0</v>
      </c>
      <c r="CR58" s="14">
        <f>paste_data_here!CP26</f>
        <v>0</v>
      </c>
      <c r="CS58" s="14">
        <f>paste_data_here!CQ26</f>
        <v>-9.8921000000000005E-7</v>
      </c>
      <c r="CT58" s="14">
        <f>paste_data_here!CR26</f>
        <v>0.49628</v>
      </c>
      <c r="CU58" s="14">
        <f>paste_data_here!CS26</f>
        <v>3.0371E-3</v>
      </c>
      <c r="CV58" s="14">
        <f>paste_data_here!CT26</f>
        <v>2.1859E-2</v>
      </c>
      <c r="CW58" s="14">
        <f>paste_data_here!CU26</f>
        <v>0</v>
      </c>
      <c r="CX58" s="14">
        <f>paste_data_here!CV26</f>
        <v>0</v>
      </c>
      <c r="CY58" s="14">
        <f>paste_data_here!CW26</f>
        <v>0</v>
      </c>
      <c r="CZ58" s="14">
        <f>paste_data_here!CX26</f>
        <v>0</v>
      </c>
      <c r="DA58" s="14">
        <f>paste_data_here!CY26</f>
        <v>0</v>
      </c>
      <c r="DB58" s="14">
        <f>paste_data_here!CZ26</f>
        <v>0</v>
      </c>
      <c r="DC58" s="14">
        <f>paste_data_here!DA26</f>
        <v>7.9915999999999997E-3</v>
      </c>
      <c r="DD58" s="14">
        <f>paste_data_here!DB26</f>
        <v>9.5560999999999996E-16</v>
      </c>
      <c r="DE58" s="14">
        <f>paste_data_here!DC26</f>
        <v>1.529E-16</v>
      </c>
      <c r="DF58" s="14">
        <f>paste_data_here!DD26</f>
        <v>1.0750999999999999E-17</v>
      </c>
      <c r="DG58" s="14">
        <f>paste_data_here!DE26</f>
        <v>0</v>
      </c>
      <c r="DH58" s="14">
        <f>paste_data_here!DF26</f>
        <v>-2.9968999999999998E-3</v>
      </c>
      <c r="DI58" s="14">
        <f>paste_data_here!DG26</f>
        <v>0</v>
      </c>
      <c r="DJ58" s="14">
        <f>paste_data_here!DH26</f>
        <v>0</v>
      </c>
      <c r="DK58" s="14">
        <f>paste_data_here!DI26</f>
        <v>-4.4671999999999996E-9</v>
      </c>
      <c r="DL58" s="14">
        <f>paste_data_here!DJ26</f>
        <v>3.5704000000000002E-5</v>
      </c>
      <c r="DM58" s="14">
        <f>paste_data_here!DK26</f>
        <v>6.0742000000000002E-5</v>
      </c>
      <c r="DN58" s="14">
        <f>paste_data_here!DL26</f>
        <v>0</v>
      </c>
      <c r="DO58" s="14">
        <f>paste_data_here!DM26</f>
        <v>0</v>
      </c>
      <c r="DP58" s="14">
        <f>paste_data_here!DN26</f>
        <v>0</v>
      </c>
      <c r="DQ58" s="14">
        <f>paste_data_here!DO26</f>
        <v>0</v>
      </c>
      <c r="DR58" s="14">
        <f>paste_data_here!DP26</f>
        <v>0</v>
      </c>
      <c r="DS58" s="14">
        <f>paste_data_here!DQ26</f>
        <v>0</v>
      </c>
      <c r="DT58" s="14">
        <f>paste_data_here!DR26</f>
        <v>23.747</v>
      </c>
      <c r="DU58" s="14">
        <f>paste_data_here!DS26</f>
        <v>27.922999999999998</v>
      </c>
      <c r="DV58" s="14">
        <f>paste_data_here!DT26</f>
        <v>6.3836000000000002E-9</v>
      </c>
      <c r="DW58" s="34">
        <f t="shared" si="2"/>
        <v>3.1833751107901387</v>
      </c>
      <c r="DX58">
        <f t="shared" si="3"/>
        <v>5.0911415328011187E-3</v>
      </c>
    </row>
    <row r="59" spans="1:128" x14ac:dyDescent="0.2">
      <c r="B59" t="s">
        <v>109</v>
      </c>
      <c r="C59" s="14">
        <f>paste_data_here!A27</f>
        <v>0</v>
      </c>
      <c r="D59" s="14">
        <f>paste_data_here!B27</f>
        <v>-2.8201999999999999E-14</v>
      </c>
      <c r="E59" s="14">
        <f>paste_data_here!C27</f>
        <v>-1.1281E-13</v>
      </c>
      <c r="F59" s="14">
        <f>paste_data_here!D27</f>
        <v>8.2623999999999994E-17</v>
      </c>
      <c r="G59" s="14">
        <f>paste_data_here!E27</f>
        <v>0</v>
      </c>
      <c r="H59" s="14">
        <f>paste_data_here!F27</f>
        <v>0</v>
      </c>
      <c r="I59" s="14">
        <f>paste_data_here!G27</f>
        <v>0</v>
      </c>
      <c r="J59" s="14">
        <f>paste_data_here!H27</f>
        <v>0</v>
      </c>
      <c r="K59" s="14">
        <f>paste_data_here!I27</f>
        <v>-8.0448999999999998E-6</v>
      </c>
      <c r="L59" s="14">
        <f>paste_data_here!J27</f>
        <v>0.35692000000000002</v>
      </c>
      <c r="M59" s="14">
        <f>paste_data_here!K27</f>
        <v>0.60721000000000003</v>
      </c>
      <c r="N59" s="14">
        <f>paste_data_here!L27</f>
        <v>0</v>
      </c>
      <c r="O59" s="14">
        <f>paste_data_here!M27</f>
        <v>0</v>
      </c>
      <c r="P59" s="14">
        <f>paste_data_here!N27</f>
        <v>0</v>
      </c>
      <c r="Q59" s="14">
        <f>paste_data_here!O27</f>
        <v>0</v>
      </c>
      <c r="R59" s="14">
        <f>paste_data_here!P27</f>
        <v>0</v>
      </c>
      <c r="S59" s="14">
        <f>paste_data_here!Q27</f>
        <v>0</v>
      </c>
      <c r="T59" s="14">
        <f>paste_data_here!R27</f>
        <v>0</v>
      </c>
      <c r="U59" s="14">
        <f>paste_data_here!S27</f>
        <v>0</v>
      </c>
      <c r="V59" s="14">
        <f>paste_data_here!T27</f>
        <v>-0.99960000000000004</v>
      </c>
      <c r="W59" s="14">
        <f>paste_data_here!U27</f>
        <v>7.5506000000000002E-3</v>
      </c>
      <c r="X59" s="14">
        <f>paste_data_here!V27</f>
        <v>0</v>
      </c>
      <c r="Y59" s="14">
        <f>paste_data_here!W27</f>
        <v>-3.6099000000000001E-11</v>
      </c>
      <c r="Z59" s="14">
        <f>paste_data_here!X27</f>
        <v>-1.3536999999999999E-11</v>
      </c>
      <c r="AA59" s="14">
        <f>paste_data_here!Y27</f>
        <v>-5.2879000000000001E-14</v>
      </c>
      <c r="AB59" s="14">
        <f>paste_data_here!Z27</f>
        <v>0</v>
      </c>
      <c r="AC59" s="14">
        <f>paste_data_here!AA27</f>
        <v>0</v>
      </c>
      <c r="AD59" s="14">
        <f>paste_data_here!AB27</f>
        <v>0</v>
      </c>
      <c r="AE59" s="14">
        <f>paste_data_here!AC27</f>
        <v>0</v>
      </c>
      <c r="AF59" s="14">
        <f>paste_data_here!AD27</f>
        <v>-3.2081000000000002E-3</v>
      </c>
      <c r="AG59" s="14">
        <f>paste_data_here!AE27</f>
        <v>22.327999999999999</v>
      </c>
      <c r="AH59" s="14">
        <f>paste_data_here!AF27</f>
        <v>4.5541</v>
      </c>
      <c r="AI59" s="14">
        <f>paste_data_here!AG27</f>
        <v>0</v>
      </c>
      <c r="AJ59" s="14">
        <f>paste_data_here!AH27</f>
        <v>0</v>
      </c>
      <c r="AK59" s="14">
        <f>paste_data_here!AI27</f>
        <v>0</v>
      </c>
      <c r="AL59" s="14">
        <f>paste_data_here!AJ27</f>
        <v>0</v>
      </c>
      <c r="AM59" s="14">
        <f>paste_data_here!AK27</f>
        <v>0</v>
      </c>
      <c r="AN59" s="14">
        <f>paste_data_here!AL27</f>
        <v>0</v>
      </c>
      <c r="AO59" s="14">
        <f>paste_data_here!AM27</f>
        <v>0</v>
      </c>
      <c r="AP59" s="14">
        <f>paste_data_here!AN27</f>
        <v>0</v>
      </c>
      <c r="AQ59" s="14">
        <f>paste_data_here!AO27</f>
        <v>0</v>
      </c>
      <c r="AR59" s="14">
        <f>paste_data_here!AP27</f>
        <v>0</v>
      </c>
      <c r="AS59" s="14">
        <f>paste_data_here!AQ27</f>
        <v>0</v>
      </c>
      <c r="AT59" s="14">
        <f>paste_data_here!AR27</f>
        <v>1.4440000000000001E-11</v>
      </c>
      <c r="AU59" s="14">
        <f>paste_data_here!AS27</f>
        <v>3.6099000000000002E-12</v>
      </c>
      <c r="AV59" s="14">
        <f>paste_data_here!AT27</f>
        <v>0</v>
      </c>
      <c r="AW59" s="14">
        <f>paste_data_here!AU27</f>
        <v>0</v>
      </c>
      <c r="AX59" s="14">
        <f>paste_data_here!AV27</f>
        <v>0</v>
      </c>
      <c r="AY59" s="14">
        <f>paste_data_here!AW27</f>
        <v>0</v>
      </c>
      <c r="AZ59" s="14">
        <f>paste_data_here!AX27</f>
        <v>0</v>
      </c>
      <c r="BA59" s="14">
        <f>paste_data_here!AY27</f>
        <v>-1.2209E-3</v>
      </c>
      <c r="BB59" s="14">
        <f>paste_data_here!AZ27</f>
        <v>9.7722999999999995</v>
      </c>
      <c r="BC59" s="14">
        <f>paste_data_here!BA27</f>
        <v>13.662000000000001</v>
      </c>
      <c r="BD59" s="14">
        <f>paste_data_here!BB27</f>
        <v>0</v>
      </c>
      <c r="BE59" s="14">
        <f>paste_data_here!BC27</f>
        <v>0</v>
      </c>
      <c r="BF59" s="14">
        <f>paste_data_here!BD27</f>
        <v>0</v>
      </c>
      <c r="BG59" s="14">
        <f>paste_data_here!BE27</f>
        <v>0</v>
      </c>
      <c r="BH59" s="14">
        <f>paste_data_here!BF27</f>
        <v>0</v>
      </c>
      <c r="BI59" s="14">
        <f>paste_data_here!BG27</f>
        <v>0</v>
      </c>
      <c r="BJ59" s="14">
        <f>paste_data_here!BH27</f>
        <v>-4.7336999999999997E-18</v>
      </c>
      <c r="BK59" s="14">
        <f>paste_data_here!BI27</f>
        <v>1.9365000000000001E-18</v>
      </c>
      <c r="BL59" s="14">
        <f>paste_data_here!BJ27</f>
        <v>-8.6066999999999998E-19</v>
      </c>
      <c r="BM59" s="14">
        <f>paste_data_here!BK27</f>
        <v>-2.5819999999999998E-18</v>
      </c>
      <c r="BN59" s="14">
        <f>paste_data_here!BL27</f>
        <v>5.3791999999999998E-20</v>
      </c>
      <c r="BO59" s="14">
        <f>paste_data_here!BM27</f>
        <v>0</v>
      </c>
      <c r="BP59" s="14">
        <f>paste_data_here!BN27</f>
        <v>0</v>
      </c>
      <c r="BQ59" s="14">
        <f>paste_data_here!BO27</f>
        <v>-809.68</v>
      </c>
      <c r="BR59" s="14">
        <f>paste_data_here!BP27</f>
        <v>0</v>
      </c>
      <c r="BS59" s="14">
        <f>paste_data_here!BQ27</f>
        <v>-5.1246E-3</v>
      </c>
      <c r="BT59" s="14">
        <f>paste_data_here!BR27</f>
        <v>15.839</v>
      </c>
      <c r="BU59" s="14">
        <f>paste_data_here!BS27</f>
        <v>9.4673999999999994E-18</v>
      </c>
      <c r="BV59" s="14">
        <f>paste_data_here!BT27</f>
        <v>8.6067000000000006E-18</v>
      </c>
      <c r="BW59" s="14">
        <f>paste_data_here!BU27</f>
        <v>1.6138E-19</v>
      </c>
      <c r="BX59" s="14">
        <f>paste_data_here!BV27</f>
        <v>0</v>
      </c>
      <c r="BY59" s="14">
        <f>paste_data_here!BW27</f>
        <v>0</v>
      </c>
      <c r="BZ59" s="14">
        <f>paste_data_here!BX27</f>
        <v>0</v>
      </c>
      <c r="CA59" s="14">
        <f>paste_data_here!BY27</f>
        <v>0</v>
      </c>
      <c r="CB59" s="14">
        <f>paste_data_here!BZ27</f>
        <v>-4.5941000000000001E-9</v>
      </c>
      <c r="CC59" s="14">
        <f>paste_data_here!CA27</f>
        <v>-4.5941000000000001E-9</v>
      </c>
      <c r="CD59" s="14">
        <f>paste_data_here!CB27</f>
        <v>-1.0758E-19</v>
      </c>
      <c r="CE59" s="14">
        <f>paste_data_here!CC27</f>
        <v>-1.3448E-20</v>
      </c>
      <c r="CF59" s="14">
        <f>paste_data_here!CD27</f>
        <v>0</v>
      </c>
      <c r="CG59" s="14">
        <f>paste_data_here!CE27</f>
        <v>0</v>
      </c>
      <c r="CH59" s="14">
        <f>paste_data_here!CF27</f>
        <v>0</v>
      </c>
      <c r="CI59" s="14">
        <f>paste_data_here!CG27</f>
        <v>-6.8852999999999999E-18</v>
      </c>
      <c r="CJ59" s="14">
        <f>paste_data_here!CH27</f>
        <v>-6.8852999999999999E-18</v>
      </c>
      <c r="CK59" s="14">
        <f>paste_data_here!CI27</f>
        <v>3.4427000000000002E-18</v>
      </c>
      <c r="CL59" s="14">
        <f>paste_data_here!CJ27</f>
        <v>0</v>
      </c>
      <c r="CM59" s="14">
        <f>paste_data_here!CK27</f>
        <v>0</v>
      </c>
      <c r="CN59" s="14">
        <f>paste_data_here!CL27</f>
        <v>-2.2033000000000001E-15</v>
      </c>
      <c r="CO59" s="14">
        <f>paste_data_here!CM27</f>
        <v>0</v>
      </c>
      <c r="CP59" s="14">
        <f>paste_data_here!CN27</f>
        <v>0</v>
      </c>
      <c r="CQ59" s="14">
        <f>paste_data_here!CO27</f>
        <v>0</v>
      </c>
      <c r="CR59" s="14">
        <f>paste_data_here!CP27</f>
        <v>0</v>
      </c>
      <c r="CS59" s="14">
        <f>paste_data_here!CQ27</f>
        <v>-2.3371E-6</v>
      </c>
      <c r="CT59" s="14">
        <f>paste_data_here!CR27</f>
        <v>0.49612000000000001</v>
      </c>
      <c r="CU59" s="14">
        <f>paste_data_here!CS27</f>
        <v>3.0360999999999999E-3</v>
      </c>
      <c r="CV59" s="14">
        <f>paste_data_here!CT27</f>
        <v>2.1850999999999999E-2</v>
      </c>
      <c r="CW59" s="14">
        <f>paste_data_here!CU27</f>
        <v>0</v>
      </c>
      <c r="CX59" s="14">
        <f>paste_data_here!CV27</f>
        <v>0</v>
      </c>
      <c r="CY59" s="14">
        <f>paste_data_here!CW27</f>
        <v>0</v>
      </c>
      <c r="CZ59" s="14">
        <f>paste_data_here!CX27</f>
        <v>0</v>
      </c>
      <c r="DA59" s="14">
        <f>paste_data_here!CY27</f>
        <v>0</v>
      </c>
      <c r="DB59" s="14">
        <f>paste_data_here!CZ27</f>
        <v>0</v>
      </c>
      <c r="DC59" s="14">
        <f>paste_data_here!DA27</f>
        <v>0</v>
      </c>
      <c r="DD59" s="14">
        <f>paste_data_here!DB27</f>
        <v>-7.7115999999999999E-16</v>
      </c>
      <c r="DE59" s="14">
        <f>paste_data_here!DC27</f>
        <v>-4.4066E-16</v>
      </c>
      <c r="DF59" s="14">
        <f>paste_data_here!DD27</f>
        <v>3.4427000000000002E-18</v>
      </c>
      <c r="DG59" s="14">
        <f>paste_data_here!DE27</f>
        <v>0</v>
      </c>
      <c r="DH59" s="14">
        <f>paste_data_here!DF27</f>
        <v>0</v>
      </c>
      <c r="DI59" s="14">
        <f>paste_data_here!DG27</f>
        <v>-2.9987999999999998E-3</v>
      </c>
      <c r="DJ59" s="14">
        <f>paste_data_here!DH27</f>
        <v>0</v>
      </c>
      <c r="DK59" s="14">
        <f>paste_data_here!DI27</f>
        <v>-1.0554E-8</v>
      </c>
      <c r="DL59" s="14">
        <f>paste_data_here!DJ27</f>
        <v>3.5692000000000003E-5</v>
      </c>
      <c r="DM59" s="14">
        <f>paste_data_here!DK27</f>
        <v>6.0720999999999997E-5</v>
      </c>
      <c r="DN59" s="14">
        <f>paste_data_here!DL27</f>
        <v>0</v>
      </c>
      <c r="DO59" s="14">
        <f>paste_data_here!DM27</f>
        <v>0</v>
      </c>
      <c r="DP59" s="14">
        <f>paste_data_here!DN27</f>
        <v>0</v>
      </c>
      <c r="DQ59" s="14">
        <f>paste_data_here!DO27</f>
        <v>0</v>
      </c>
      <c r="DR59" s="14">
        <f>paste_data_here!DP27</f>
        <v>0</v>
      </c>
      <c r="DS59" s="14">
        <f>paste_data_here!DQ27</f>
        <v>0</v>
      </c>
      <c r="DT59" s="14">
        <f>paste_data_here!DR27</f>
        <v>23.673999999999999</v>
      </c>
      <c r="DU59" s="14">
        <f>paste_data_here!DS27</f>
        <v>27.701000000000001</v>
      </c>
      <c r="DV59" s="14">
        <f>paste_data_here!DT27</f>
        <v>0</v>
      </c>
      <c r="DW59" s="34">
        <f t="shared" si="2"/>
        <v>0.52100476289999775</v>
      </c>
      <c r="DX59">
        <f t="shared" si="3"/>
        <v>-2.9023975540012079E-3</v>
      </c>
    </row>
    <row r="60" spans="1:128" x14ac:dyDescent="0.2">
      <c r="B60" t="s">
        <v>110</v>
      </c>
      <c r="C60" s="14" t="str">
        <f>paste_data_here!A28</f>
        <v>Inf</v>
      </c>
      <c r="D60" s="14" t="str">
        <f>paste_data_here!B28</f>
        <v>Inf</v>
      </c>
      <c r="E60" s="14" t="str">
        <f>paste_data_here!C28</f>
        <v>Inf</v>
      </c>
      <c r="F60" s="14" t="str">
        <f>paste_data_here!D28</f>
        <v>Inf</v>
      </c>
      <c r="G60" s="14" t="str">
        <f>paste_data_here!E28</f>
        <v>Inf</v>
      </c>
      <c r="H60" s="14" t="str">
        <f>paste_data_here!F28</f>
        <v>Inf</v>
      </c>
      <c r="I60" s="14" t="str">
        <f>paste_data_here!G28</f>
        <v>Inf</v>
      </c>
      <c r="J60" s="14" t="str">
        <f>paste_data_here!H28</f>
        <v>NaN</v>
      </c>
      <c r="K60" s="14" t="str">
        <f>paste_data_here!I28</f>
        <v>Inf</v>
      </c>
      <c r="L60" s="14" t="str">
        <f>paste_data_here!J28</f>
        <v>Inf</v>
      </c>
      <c r="M60" s="14" t="str">
        <f>paste_data_here!K28</f>
        <v>Inf</v>
      </c>
      <c r="N60" s="14" t="str">
        <f>paste_data_here!L28</f>
        <v>Inf</v>
      </c>
      <c r="O60" s="14" t="str">
        <f>paste_data_here!M28</f>
        <v>NaN</v>
      </c>
      <c r="P60" s="14" t="str">
        <f>paste_data_here!N28</f>
        <v>NaN</v>
      </c>
      <c r="Q60" s="14" t="str">
        <f>paste_data_here!O28</f>
        <v>NaN</v>
      </c>
      <c r="R60" s="14" t="str">
        <f>paste_data_here!P28</f>
        <v>NaN</v>
      </c>
      <c r="S60" s="14" t="str">
        <f>paste_data_here!Q28</f>
        <v>NaN</v>
      </c>
      <c r="T60" s="14" t="str">
        <f>paste_data_here!R28</f>
        <v>NaN</v>
      </c>
      <c r="U60" s="14" t="str">
        <f>paste_data_here!S28</f>
        <v>Inf</v>
      </c>
      <c r="V60" s="14" t="str">
        <f>paste_data_here!T28</f>
        <v>Inf</v>
      </c>
      <c r="W60" s="14" t="str">
        <f>paste_data_here!U28</f>
        <v>Inf</v>
      </c>
      <c r="X60" s="14" t="str">
        <f>paste_data_here!V28</f>
        <v>Inf</v>
      </c>
      <c r="Y60" s="14" t="str">
        <f>paste_data_here!W28</f>
        <v>Inf</v>
      </c>
      <c r="Z60" s="14" t="str">
        <f>paste_data_here!X28</f>
        <v>Inf</v>
      </c>
      <c r="AA60" s="14" t="str">
        <f>paste_data_here!Y28</f>
        <v>Inf</v>
      </c>
      <c r="AB60" s="14" t="str">
        <f>paste_data_here!Z28</f>
        <v>Inf</v>
      </c>
      <c r="AC60" s="14" t="str">
        <f>paste_data_here!AA28</f>
        <v>Inf</v>
      </c>
      <c r="AD60" s="14" t="str">
        <f>paste_data_here!AB28</f>
        <v>Inf</v>
      </c>
      <c r="AE60" s="14" t="str">
        <f>paste_data_here!AC28</f>
        <v>NaN</v>
      </c>
      <c r="AF60" s="14" t="str">
        <f>paste_data_here!AD28</f>
        <v>Inf</v>
      </c>
      <c r="AG60" s="14" t="str">
        <f>paste_data_here!AE28</f>
        <v>Inf</v>
      </c>
      <c r="AH60" s="14" t="str">
        <f>paste_data_here!AF28</f>
        <v>Inf</v>
      </c>
      <c r="AI60" s="14" t="str">
        <f>paste_data_here!AG28</f>
        <v>NaN</v>
      </c>
      <c r="AJ60" s="14" t="str">
        <f>paste_data_here!AH28</f>
        <v>NaN</v>
      </c>
      <c r="AK60" s="14" t="str">
        <f>paste_data_here!AI28</f>
        <v>NaN</v>
      </c>
      <c r="AL60" s="14" t="str">
        <f>paste_data_here!AJ28</f>
        <v>NaN</v>
      </c>
      <c r="AM60" s="14" t="str">
        <f>paste_data_here!AK28</f>
        <v>NaN</v>
      </c>
      <c r="AN60" s="14" t="str">
        <f>paste_data_here!AL28</f>
        <v>NaN</v>
      </c>
      <c r="AO60" s="14" t="str">
        <f>paste_data_here!AM28</f>
        <v>NaN</v>
      </c>
      <c r="AP60" s="14" t="str">
        <f>paste_data_here!AN28</f>
        <v>NaN</v>
      </c>
      <c r="AQ60" s="14" t="str">
        <f>paste_data_here!AO28</f>
        <v>NaN</v>
      </c>
      <c r="AR60" s="14" t="str">
        <f>paste_data_here!AP28</f>
        <v>NaN</v>
      </c>
      <c r="AS60" s="14" t="str">
        <f>paste_data_here!AQ28</f>
        <v>Inf</v>
      </c>
      <c r="AT60" s="14" t="str">
        <f>paste_data_here!AR28</f>
        <v>Inf</v>
      </c>
      <c r="AU60" s="14" t="str">
        <f>paste_data_here!AS28</f>
        <v>Inf</v>
      </c>
      <c r="AV60" s="14" t="str">
        <f>paste_data_here!AT28</f>
        <v>NaN</v>
      </c>
      <c r="AW60" s="14" t="str">
        <f>paste_data_here!AU28</f>
        <v>Inf</v>
      </c>
      <c r="AX60" s="14" t="str">
        <f>paste_data_here!AV28</f>
        <v>Inf</v>
      </c>
      <c r="AY60" s="14" t="str">
        <f>paste_data_here!AW28</f>
        <v>Inf</v>
      </c>
      <c r="AZ60" s="14" t="str">
        <f>paste_data_here!AX28</f>
        <v>NaN</v>
      </c>
      <c r="BA60" s="14" t="str">
        <f>paste_data_here!AY28</f>
        <v>Inf</v>
      </c>
      <c r="BB60" s="14" t="str">
        <f>paste_data_here!AZ28</f>
        <v>Inf</v>
      </c>
      <c r="BC60" s="14" t="str">
        <f>paste_data_here!BA28</f>
        <v>Inf</v>
      </c>
      <c r="BD60" s="14" t="str">
        <f>paste_data_here!BB28</f>
        <v>NaN</v>
      </c>
      <c r="BE60" s="14" t="str">
        <f>paste_data_here!BC28</f>
        <v>NaN</v>
      </c>
      <c r="BF60" s="14" t="str">
        <f>paste_data_here!BD28</f>
        <v>NaN</v>
      </c>
      <c r="BG60" s="14" t="str">
        <f>paste_data_here!BE28</f>
        <v>NaN</v>
      </c>
      <c r="BH60" s="14" t="str">
        <f>paste_data_here!BF28</f>
        <v>NaN</v>
      </c>
      <c r="BI60" s="14" t="str">
        <f>paste_data_here!BG28</f>
        <v>NaN</v>
      </c>
      <c r="BJ60" s="14" t="str">
        <f>paste_data_here!BH28</f>
        <v>Inf</v>
      </c>
      <c r="BK60" s="14" t="str">
        <f>paste_data_here!BI28</f>
        <v>Inf</v>
      </c>
      <c r="BL60" s="14" t="str">
        <f>paste_data_here!BJ28</f>
        <v>Inf</v>
      </c>
      <c r="BM60" s="14" t="str">
        <f>paste_data_here!BK28</f>
        <v>Inf</v>
      </c>
      <c r="BN60" s="14" t="str">
        <f>paste_data_here!BL28</f>
        <v>Inf</v>
      </c>
      <c r="BO60" s="14" t="str">
        <f>paste_data_here!BM28</f>
        <v>NaN</v>
      </c>
      <c r="BP60" s="14" t="str">
        <f>paste_data_here!BN28</f>
        <v>Inf</v>
      </c>
      <c r="BQ60" s="14" t="str">
        <f>paste_data_here!BO28</f>
        <v>Inf</v>
      </c>
      <c r="BR60" s="14" t="str">
        <f>paste_data_here!BP28</f>
        <v>NaN</v>
      </c>
      <c r="BS60" s="14" t="str">
        <f>paste_data_here!BQ28</f>
        <v>Inf</v>
      </c>
      <c r="BT60" s="14" t="str">
        <f>paste_data_here!BR28</f>
        <v>Inf</v>
      </c>
      <c r="BU60" s="14" t="str">
        <f>paste_data_here!BS28</f>
        <v>Inf</v>
      </c>
      <c r="BV60" s="14" t="str">
        <f>paste_data_here!BT28</f>
        <v>Inf</v>
      </c>
      <c r="BW60" s="14" t="str">
        <f>paste_data_here!BU28</f>
        <v>Inf</v>
      </c>
      <c r="BX60" s="14" t="str">
        <f>paste_data_here!BV28</f>
        <v>NaN</v>
      </c>
      <c r="BY60" s="14" t="str">
        <f>paste_data_here!BW28</f>
        <v>Inf</v>
      </c>
      <c r="BZ60" s="14" t="str">
        <f>paste_data_here!BX28</f>
        <v>Inf</v>
      </c>
      <c r="CA60" s="14" t="str">
        <f>paste_data_here!BY28</f>
        <v>Inf</v>
      </c>
      <c r="CB60" s="14" t="str">
        <f>paste_data_here!BZ28</f>
        <v>Inf</v>
      </c>
      <c r="CC60" s="14" t="str">
        <f>paste_data_here!CA28</f>
        <v>Inf</v>
      </c>
      <c r="CD60" s="14" t="str">
        <f>paste_data_here!CB28</f>
        <v>Inf</v>
      </c>
      <c r="CE60" s="14" t="str">
        <f>paste_data_here!CC28</f>
        <v>Inf</v>
      </c>
      <c r="CF60" s="14" t="str">
        <f>paste_data_here!CD28</f>
        <v>NaN</v>
      </c>
      <c r="CG60" s="14" t="str">
        <f>paste_data_here!CE28</f>
        <v>NaN</v>
      </c>
      <c r="CH60" s="14" t="str">
        <f>paste_data_here!CF28</f>
        <v>NaN</v>
      </c>
      <c r="CI60" s="14" t="str">
        <f>paste_data_here!CG28</f>
        <v>Inf</v>
      </c>
      <c r="CJ60" s="14" t="str">
        <f>paste_data_here!CH28</f>
        <v>Inf</v>
      </c>
      <c r="CK60" s="14" t="str">
        <f>paste_data_here!CI28</f>
        <v>Inf</v>
      </c>
      <c r="CL60" s="14" t="str">
        <f>paste_data_here!CJ28</f>
        <v>Inf</v>
      </c>
      <c r="CM60" s="14" t="str">
        <f>paste_data_here!CK28</f>
        <v>Inf</v>
      </c>
      <c r="CN60" s="14" t="str">
        <f>paste_data_here!CL28</f>
        <v>Inf</v>
      </c>
      <c r="CO60" s="14" t="str">
        <f>paste_data_here!CM28</f>
        <v>Inf</v>
      </c>
      <c r="CP60" s="14" t="str">
        <f>paste_data_here!CN28</f>
        <v>Inf</v>
      </c>
      <c r="CQ60" s="14" t="str">
        <f>paste_data_here!CO28</f>
        <v>Inf</v>
      </c>
      <c r="CR60" s="14" t="str">
        <f>paste_data_here!CP28</f>
        <v>NaN</v>
      </c>
      <c r="CS60" s="14" t="str">
        <f>paste_data_here!CQ28</f>
        <v>Inf</v>
      </c>
      <c r="CT60" s="14" t="str">
        <f>paste_data_here!CR28</f>
        <v>Inf</v>
      </c>
      <c r="CU60" s="14" t="str">
        <f>paste_data_here!CS28</f>
        <v>Inf</v>
      </c>
      <c r="CV60" s="14" t="str">
        <f>paste_data_here!CT28</f>
        <v>Inf</v>
      </c>
      <c r="CW60" s="14" t="str">
        <f>paste_data_here!CU28</f>
        <v>NaN</v>
      </c>
      <c r="CX60" s="14" t="str">
        <f>paste_data_here!CV28</f>
        <v>NaN</v>
      </c>
      <c r="CY60" s="14" t="str">
        <f>paste_data_here!CW28</f>
        <v>NaN</v>
      </c>
      <c r="CZ60" s="14" t="str">
        <f>paste_data_here!CX28</f>
        <v>NaN</v>
      </c>
      <c r="DA60" s="14" t="str">
        <f>paste_data_here!CY28</f>
        <v>NaN</v>
      </c>
      <c r="DB60" s="14" t="str">
        <f>paste_data_here!CZ28</f>
        <v>NaN</v>
      </c>
      <c r="DC60" s="14" t="str">
        <f>paste_data_here!DA28</f>
        <v>Inf</v>
      </c>
      <c r="DD60" s="14" t="str">
        <f>paste_data_here!DB28</f>
        <v>Inf</v>
      </c>
      <c r="DE60" s="14" t="str">
        <f>paste_data_here!DC28</f>
        <v>Inf</v>
      </c>
      <c r="DF60" s="14" t="str">
        <f>paste_data_here!DD28</f>
        <v>Inf</v>
      </c>
      <c r="DG60" s="14" t="str">
        <f>paste_data_here!DE28</f>
        <v>Inf</v>
      </c>
      <c r="DH60" s="14" t="str">
        <f>paste_data_here!DF28</f>
        <v>Inf</v>
      </c>
      <c r="DI60" s="14" t="str">
        <f>paste_data_here!DG28</f>
        <v>Inf</v>
      </c>
      <c r="DJ60" s="14" t="str">
        <f>paste_data_here!DH28</f>
        <v>NaN</v>
      </c>
      <c r="DK60" s="14" t="str">
        <f>paste_data_here!DI28</f>
        <v>Inf</v>
      </c>
      <c r="DL60" s="14" t="str">
        <f>paste_data_here!DJ28</f>
        <v>Inf</v>
      </c>
      <c r="DM60" s="14" t="str">
        <f>paste_data_here!DK28</f>
        <v>Inf</v>
      </c>
      <c r="DN60" s="14" t="str">
        <f>paste_data_here!DL28</f>
        <v>NaN</v>
      </c>
      <c r="DO60" s="14" t="str">
        <f>paste_data_here!DM28</f>
        <v>NaN</v>
      </c>
      <c r="DP60" s="14" t="str">
        <f>paste_data_here!DN28</f>
        <v>NaN</v>
      </c>
      <c r="DQ60" s="14" t="str">
        <f>paste_data_here!DO28</f>
        <v>NaN</v>
      </c>
      <c r="DR60" s="14" t="str">
        <f>paste_data_here!DP28</f>
        <v>NaN</v>
      </c>
      <c r="DS60" s="14" t="str">
        <f>paste_data_here!DQ28</f>
        <v>NaN</v>
      </c>
      <c r="DT60" s="14" t="str">
        <f>paste_data_here!DR28</f>
        <v>Inf</v>
      </c>
      <c r="DU60" s="14" t="str">
        <f>paste_data_here!DS28</f>
        <v>Inf</v>
      </c>
      <c r="DV60" s="14" t="str">
        <f>paste_data_here!DT28</f>
        <v>Inf</v>
      </c>
      <c r="DW60" s="34">
        <f t="shared" si="2"/>
        <v>0</v>
      </c>
      <c r="DX60">
        <f t="shared" si="3"/>
        <v>0</v>
      </c>
    </row>
    <row r="61" spans="1:128" x14ac:dyDescent="0.2">
      <c r="B61" t="s">
        <v>111</v>
      </c>
      <c r="C61" s="14">
        <f>paste_data_here!A29</f>
        <v>0</v>
      </c>
      <c r="D61" s="14">
        <f>paste_data_here!B29</f>
        <v>7.1370000000000006E-15</v>
      </c>
      <c r="E61" s="14">
        <f>paste_data_here!C29</f>
        <v>5.5509999999999997E-15</v>
      </c>
      <c r="F61" s="14">
        <f>paste_data_here!D29</f>
        <v>3.6138999999999997E-18</v>
      </c>
      <c r="G61" s="14">
        <f>paste_data_here!E29</f>
        <v>0</v>
      </c>
      <c r="H61" s="14">
        <f>paste_data_here!F29</f>
        <v>0</v>
      </c>
      <c r="I61" s="14">
        <f>paste_data_here!G29</f>
        <v>0</v>
      </c>
      <c r="J61" s="14">
        <f>paste_data_here!H29</f>
        <v>0</v>
      </c>
      <c r="K61" s="14">
        <f>paste_data_here!I29</f>
        <v>0</v>
      </c>
      <c r="L61" s="14">
        <f>paste_data_here!J29</f>
        <v>-1.0002</v>
      </c>
      <c r="M61" s="14">
        <f>paste_data_here!K29</f>
        <v>1</v>
      </c>
      <c r="N61" s="14">
        <f>paste_data_here!L29</f>
        <v>0</v>
      </c>
      <c r="O61" s="14">
        <f>paste_data_here!M29</f>
        <v>0</v>
      </c>
      <c r="P61" s="14">
        <f>paste_data_here!N29</f>
        <v>0</v>
      </c>
      <c r="Q61" s="14">
        <f>paste_data_here!O29</f>
        <v>0</v>
      </c>
      <c r="R61" s="14">
        <f>paste_data_here!P29</f>
        <v>0</v>
      </c>
      <c r="S61" s="14">
        <f>paste_data_here!Q29</f>
        <v>0</v>
      </c>
      <c r="T61" s="14">
        <f>paste_data_here!R29</f>
        <v>0</v>
      </c>
      <c r="U61" s="14">
        <f>paste_data_here!S29</f>
        <v>0</v>
      </c>
      <c r="V61" s="14">
        <f>paste_data_here!T29</f>
        <v>0</v>
      </c>
      <c r="W61" s="14">
        <f>paste_data_here!U29</f>
        <v>-1.3753E-6</v>
      </c>
      <c r="X61" s="14">
        <f>paste_data_here!V29</f>
        <v>0</v>
      </c>
      <c r="Y61" s="14">
        <f>paste_data_here!W29</f>
        <v>5.6842000000000004E-12</v>
      </c>
      <c r="Z61" s="14">
        <f>paste_data_here!X29</f>
        <v>9.1353999999999996E-13</v>
      </c>
      <c r="AA61" s="14">
        <f>paste_data_here!Y29</f>
        <v>3.3041999999999999E-15</v>
      </c>
      <c r="AB61" s="14">
        <f>paste_data_here!Z29</f>
        <v>0</v>
      </c>
      <c r="AC61" s="14">
        <f>paste_data_here!AA29</f>
        <v>0</v>
      </c>
      <c r="AD61" s="14">
        <f>paste_data_here!AB29</f>
        <v>0</v>
      </c>
      <c r="AE61" s="14">
        <f>paste_data_here!AC29</f>
        <v>0</v>
      </c>
      <c r="AF61" s="14">
        <f>paste_data_here!AD29</f>
        <v>0</v>
      </c>
      <c r="AG61" s="14">
        <f>paste_data_here!AE29</f>
        <v>-62.567999999999998</v>
      </c>
      <c r="AH61" s="14">
        <f>paste_data_here!AF29</f>
        <v>7.5</v>
      </c>
      <c r="AI61" s="14">
        <f>paste_data_here!AG29</f>
        <v>0</v>
      </c>
      <c r="AJ61" s="14">
        <f>paste_data_here!AH29</f>
        <v>0</v>
      </c>
      <c r="AK61" s="14">
        <f>paste_data_here!AI29</f>
        <v>0</v>
      </c>
      <c r="AL61" s="14">
        <f>paste_data_here!AJ29</f>
        <v>0</v>
      </c>
      <c r="AM61" s="14">
        <f>paste_data_here!AK29</f>
        <v>0</v>
      </c>
      <c r="AN61" s="14">
        <f>paste_data_here!AL29</f>
        <v>0</v>
      </c>
      <c r="AO61" s="14">
        <f>paste_data_here!AM29</f>
        <v>0</v>
      </c>
      <c r="AP61" s="14">
        <f>paste_data_here!AN29</f>
        <v>0</v>
      </c>
      <c r="AQ61" s="14">
        <f>paste_data_here!AO29</f>
        <v>0</v>
      </c>
      <c r="AR61" s="14">
        <f>paste_data_here!AP29</f>
        <v>0</v>
      </c>
      <c r="AS61" s="14">
        <f>paste_data_here!AQ29</f>
        <v>0</v>
      </c>
      <c r="AT61" s="14">
        <f>paste_data_here!AR29</f>
        <v>8.1203000000000002E-13</v>
      </c>
      <c r="AU61" s="14">
        <f>paste_data_here!AS29</f>
        <v>2.0301000000000001E-13</v>
      </c>
      <c r="AV61" s="14">
        <f>paste_data_here!AT29</f>
        <v>0</v>
      </c>
      <c r="AW61" s="14">
        <f>paste_data_here!AU29</f>
        <v>0</v>
      </c>
      <c r="AX61" s="14">
        <f>paste_data_here!AV29</f>
        <v>0</v>
      </c>
      <c r="AY61" s="14">
        <f>paste_data_here!AW29</f>
        <v>0</v>
      </c>
      <c r="AZ61" s="14">
        <f>paste_data_here!AX29</f>
        <v>0</v>
      </c>
      <c r="BA61" s="14">
        <f>paste_data_here!AY29</f>
        <v>0</v>
      </c>
      <c r="BB61" s="14">
        <f>paste_data_here!AZ29</f>
        <v>-27.384</v>
      </c>
      <c r="BC61" s="14">
        <f>paste_data_here!BA29</f>
        <v>22.5</v>
      </c>
      <c r="BD61" s="14">
        <f>paste_data_here!BB29</f>
        <v>0</v>
      </c>
      <c r="BE61" s="14">
        <f>paste_data_here!BC29</f>
        <v>0</v>
      </c>
      <c r="BF61" s="14">
        <f>paste_data_here!BD29</f>
        <v>0</v>
      </c>
      <c r="BG61" s="14">
        <f>paste_data_here!BE29</f>
        <v>0</v>
      </c>
      <c r="BH61" s="14">
        <f>paste_data_here!BF29</f>
        <v>0</v>
      </c>
      <c r="BI61" s="14">
        <f>paste_data_here!BG29</f>
        <v>0</v>
      </c>
      <c r="BJ61" s="14">
        <f>paste_data_here!BH29</f>
        <v>2.7427000000000001E-19</v>
      </c>
      <c r="BK61" s="14">
        <f>paste_data_here!BI29</f>
        <v>-8.0668000000000005E-21</v>
      </c>
      <c r="BL61" s="14">
        <f>paste_data_here!BJ29</f>
        <v>1.4520000000000001E-19</v>
      </c>
      <c r="BM61" s="14">
        <f>paste_data_here!BK29</f>
        <v>6.4535000000000005E-20</v>
      </c>
      <c r="BN61" s="14">
        <f>paste_data_here!BL29</f>
        <v>-1.5125E-21</v>
      </c>
      <c r="BO61" s="14">
        <f>paste_data_here!BM29</f>
        <v>0</v>
      </c>
      <c r="BP61" s="14">
        <f>paste_data_here!BN29</f>
        <v>0</v>
      </c>
      <c r="BQ61" s="14">
        <f>paste_data_here!BO29</f>
        <v>0</v>
      </c>
      <c r="BR61" s="14">
        <f>paste_data_here!BP29</f>
        <v>0</v>
      </c>
      <c r="BS61" s="14">
        <f>paste_data_here!BQ29</f>
        <v>0</v>
      </c>
      <c r="BT61" s="14">
        <f>paste_data_here!BR29</f>
        <v>-44.384</v>
      </c>
      <c r="BU61" s="14">
        <f>paste_data_here!BS29</f>
        <v>4.5173999999999999E-19</v>
      </c>
      <c r="BV61" s="14">
        <f>paste_data_here!BT29</f>
        <v>8.0668000000000005E-20</v>
      </c>
      <c r="BW61" s="14">
        <f>paste_data_here!BU29</f>
        <v>5.8484000000000003E-20</v>
      </c>
      <c r="BX61" s="14">
        <f>paste_data_here!BV29</f>
        <v>0</v>
      </c>
      <c r="BY61" s="14">
        <f>paste_data_here!BW29</f>
        <v>0</v>
      </c>
      <c r="BZ61" s="14">
        <f>paste_data_here!BX29</f>
        <v>0</v>
      </c>
      <c r="CA61" s="14">
        <f>paste_data_here!BY29</f>
        <v>0</v>
      </c>
      <c r="CB61" s="14">
        <f>paste_data_here!BZ29</f>
        <v>0</v>
      </c>
      <c r="CC61" s="14">
        <f>paste_data_here!CA29</f>
        <v>0</v>
      </c>
      <c r="CD61" s="14">
        <f>paste_data_here!CB29</f>
        <v>1.6133999999999999E-20</v>
      </c>
      <c r="CE61" s="14">
        <f>paste_data_here!CC29</f>
        <v>8.8230999999999991E-22</v>
      </c>
      <c r="CF61" s="14">
        <f>paste_data_here!CD29</f>
        <v>0</v>
      </c>
      <c r="CG61" s="14">
        <f>paste_data_here!CE29</f>
        <v>0</v>
      </c>
      <c r="CH61" s="14">
        <f>paste_data_here!CF29</f>
        <v>0</v>
      </c>
      <c r="CI61" s="14">
        <f>paste_data_here!CG29</f>
        <v>2.2587E-19</v>
      </c>
      <c r="CJ61" s="14">
        <f>paste_data_here!CH29</f>
        <v>2.2587E-19</v>
      </c>
      <c r="CK61" s="14">
        <f>paste_data_here!CI29</f>
        <v>7.7441000000000003E-19</v>
      </c>
      <c r="CL61" s="14">
        <f>paste_data_here!CJ29</f>
        <v>0</v>
      </c>
      <c r="CM61" s="14">
        <f>paste_data_here!CK29</f>
        <v>1.5859999999999999E-15</v>
      </c>
      <c r="CN61" s="14">
        <f>paste_data_here!CL29</f>
        <v>8.6734000000000001E-17</v>
      </c>
      <c r="CO61" s="14">
        <f>paste_data_here!CM29</f>
        <v>0</v>
      </c>
      <c r="CP61" s="14">
        <f>paste_data_here!CN29</f>
        <v>0</v>
      </c>
      <c r="CQ61" s="14">
        <f>paste_data_here!CO29</f>
        <v>0</v>
      </c>
      <c r="CR61" s="14">
        <f>paste_data_here!CP29</f>
        <v>0</v>
      </c>
      <c r="CS61" s="14">
        <f>paste_data_here!CQ29</f>
        <v>0</v>
      </c>
      <c r="CT61" s="14">
        <f>paste_data_here!CR29</f>
        <v>-1.3902000000000001</v>
      </c>
      <c r="CU61" s="14">
        <f>paste_data_here!CS29</f>
        <v>5.0000000000000001E-3</v>
      </c>
      <c r="CV61" s="14">
        <f>paste_data_here!CT29</f>
        <v>-3.9801999999999996E-6</v>
      </c>
      <c r="CW61" s="14">
        <f>paste_data_here!CU29</f>
        <v>0</v>
      </c>
      <c r="CX61" s="14">
        <f>paste_data_here!CV29</f>
        <v>0</v>
      </c>
      <c r="CY61" s="14">
        <f>paste_data_here!CW29</f>
        <v>0</v>
      </c>
      <c r="CZ61" s="14">
        <f>paste_data_here!CX29</f>
        <v>0</v>
      </c>
      <c r="DA61" s="14">
        <f>paste_data_here!CY29</f>
        <v>0</v>
      </c>
      <c r="DB61" s="14">
        <f>paste_data_here!CZ29</f>
        <v>0</v>
      </c>
      <c r="DC61" s="14">
        <f>paste_data_here!DA29</f>
        <v>0</v>
      </c>
      <c r="DD61" s="14">
        <f>paste_data_here!DB29</f>
        <v>4.1301999999999998E-18</v>
      </c>
      <c r="DE61" s="14">
        <f>paste_data_here!DC29</f>
        <v>6.7115999999999998E-18</v>
      </c>
      <c r="DF61" s="14">
        <f>paste_data_here!DD29</f>
        <v>1.2907E-18</v>
      </c>
      <c r="DG61" s="14">
        <f>paste_data_here!DE29</f>
        <v>0</v>
      </c>
      <c r="DH61" s="14">
        <f>paste_data_here!DF29</f>
        <v>0</v>
      </c>
      <c r="DI61" s="14">
        <f>paste_data_here!DG29</f>
        <v>0</v>
      </c>
      <c r="DJ61" s="14">
        <f>paste_data_here!DH29</f>
        <v>0</v>
      </c>
      <c r="DK61" s="14">
        <f>paste_data_here!DI29</f>
        <v>0</v>
      </c>
      <c r="DL61" s="14">
        <f>paste_data_here!DJ29</f>
        <v>-1.0001999999999999E-4</v>
      </c>
      <c r="DM61" s="14">
        <f>paste_data_here!DK29</f>
        <v>1E-4</v>
      </c>
      <c r="DN61" s="14">
        <f>paste_data_here!DL29</f>
        <v>0</v>
      </c>
      <c r="DO61" s="14">
        <f>paste_data_here!DM29</f>
        <v>0</v>
      </c>
      <c r="DP61" s="14">
        <f>paste_data_here!DN29</f>
        <v>0</v>
      </c>
      <c r="DQ61" s="14">
        <f>paste_data_here!DO29</f>
        <v>0</v>
      </c>
      <c r="DR61" s="14">
        <f>paste_data_here!DP29</f>
        <v>0</v>
      </c>
      <c r="DS61" s="14">
        <f>paste_data_here!DQ29</f>
        <v>0</v>
      </c>
      <c r="DT61" s="14">
        <f>paste_data_here!DR29</f>
        <v>-4.8913000000000002</v>
      </c>
      <c r="DU61" s="14">
        <f>paste_data_here!DS29</f>
        <v>-55.091000000000001</v>
      </c>
      <c r="DV61" s="14">
        <f>paste_data_here!DT29</f>
        <v>0</v>
      </c>
      <c r="DW61" s="34">
        <f t="shared" si="2"/>
        <v>-1.3852039801999985</v>
      </c>
      <c r="DX61">
        <f t="shared" si="3"/>
        <v>-1.9999999987860132E-8</v>
      </c>
    </row>
    <row r="62" spans="1:128" x14ac:dyDescent="0.2">
      <c r="B62" t="s">
        <v>112</v>
      </c>
      <c r="C62" s="14">
        <f>paste_data_here!A30</f>
        <v>-0.72577000000000003</v>
      </c>
      <c r="D62" s="14">
        <f>paste_data_here!B30</f>
        <v>-5.0358E-12</v>
      </c>
      <c r="E62" s="14">
        <f>paste_data_here!C30</f>
        <v>-5.3504999999999999E-12</v>
      </c>
      <c r="F62" s="14">
        <f>paste_data_here!D30</f>
        <v>-1.3830999999999999E-14</v>
      </c>
      <c r="G62" s="14">
        <f>paste_data_here!E30</f>
        <v>0</v>
      </c>
      <c r="H62" s="14">
        <f>paste_data_here!F30</f>
        <v>0.99426999999999999</v>
      </c>
      <c r="I62" s="14">
        <f>paste_data_here!G30</f>
        <v>-1.0027999999999999</v>
      </c>
      <c r="J62" s="14">
        <f>paste_data_here!H30</f>
        <v>0</v>
      </c>
      <c r="K62" s="14">
        <f>paste_data_here!I30</f>
        <v>1.8830000000000001E-5</v>
      </c>
      <c r="L62" s="14">
        <f>paste_data_here!J30</f>
        <v>0</v>
      </c>
      <c r="M62" s="14">
        <f>paste_data_here!K30</f>
        <v>0</v>
      </c>
      <c r="N62" s="14">
        <f>paste_data_here!L30</f>
        <v>0</v>
      </c>
      <c r="O62" s="14">
        <f>paste_data_here!M30</f>
        <v>0</v>
      </c>
      <c r="P62" s="14">
        <f>paste_data_here!N30</f>
        <v>0</v>
      </c>
      <c r="Q62" s="14">
        <f>paste_data_here!O30</f>
        <v>0</v>
      </c>
      <c r="R62" s="14">
        <f>paste_data_here!P30</f>
        <v>0</v>
      </c>
      <c r="S62" s="14">
        <f>paste_data_here!Q30</f>
        <v>0</v>
      </c>
      <c r="T62" s="14">
        <f>paste_data_here!R30</f>
        <v>0</v>
      </c>
      <c r="U62" s="14">
        <f>paste_data_here!S30</f>
        <v>0.72577000000000003</v>
      </c>
      <c r="V62" s="14">
        <f>paste_data_here!T30</f>
        <v>-0.73199999999999998</v>
      </c>
      <c r="W62" s="14">
        <f>paste_data_here!U30</f>
        <v>0</v>
      </c>
      <c r="X62" s="14">
        <f>paste_data_here!V30</f>
        <v>-734.84</v>
      </c>
      <c r="Y62" s="14">
        <f>paste_data_here!W30</f>
        <v>-5.4789000000000002E-9</v>
      </c>
      <c r="Z62" s="14">
        <f>paste_data_here!X30</f>
        <v>-9.4672000000000001E-10</v>
      </c>
      <c r="AA62" s="14">
        <f>paste_data_here!Y30</f>
        <v>-3.4621E-12</v>
      </c>
      <c r="AB62" s="14">
        <f>paste_data_here!Z30</f>
        <v>0</v>
      </c>
      <c r="AC62" s="14">
        <f>paste_data_here!AA30</f>
        <v>560.96</v>
      </c>
      <c r="AD62" s="14">
        <f>paste_data_here!AB30</f>
        <v>-407.65</v>
      </c>
      <c r="AE62" s="14">
        <f>paste_data_here!AC30</f>
        <v>0</v>
      </c>
      <c r="AF62" s="14">
        <f>paste_data_here!AD30</f>
        <v>7.509E-3</v>
      </c>
      <c r="AG62" s="14">
        <f>paste_data_here!AE30</f>
        <v>0</v>
      </c>
      <c r="AH62" s="14">
        <f>paste_data_here!AF30</f>
        <v>0</v>
      </c>
      <c r="AI62" s="14">
        <f>paste_data_here!AG30</f>
        <v>0</v>
      </c>
      <c r="AJ62" s="14">
        <f>paste_data_here!AH30</f>
        <v>0</v>
      </c>
      <c r="AK62" s="14">
        <f>paste_data_here!AI30</f>
        <v>0</v>
      </c>
      <c r="AL62" s="14">
        <f>paste_data_here!AJ30</f>
        <v>0</v>
      </c>
      <c r="AM62" s="14">
        <f>paste_data_here!AK30</f>
        <v>0</v>
      </c>
      <c r="AN62" s="14">
        <f>paste_data_here!AL30</f>
        <v>0</v>
      </c>
      <c r="AO62" s="14">
        <f>paste_data_here!AM30</f>
        <v>0</v>
      </c>
      <c r="AP62" s="14">
        <f>paste_data_here!AN30</f>
        <v>0</v>
      </c>
      <c r="AQ62" s="14">
        <f>paste_data_here!AO30</f>
        <v>0</v>
      </c>
      <c r="AR62" s="14">
        <f>paste_data_here!AP30</f>
        <v>0</v>
      </c>
      <c r="AS62" s="14">
        <f>paste_data_here!AQ30</f>
        <v>-244.95</v>
      </c>
      <c r="AT62" s="14">
        <f>paste_data_here!AR30</f>
        <v>-4.8342999999999995E-10</v>
      </c>
      <c r="AU62" s="14">
        <f>paste_data_here!AS30</f>
        <v>-3.1221999999999998E-10</v>
      </c>
      <c r="AV62" s="14">
        <f>paste_data_here!AT30</f>
        <v>0</v>
      </c>
      <c r="AW62" s="14">
        <f>paste_data_here!AU30</f>
        <v>0</v>
      </c>
      <c r="AX62" s="14">
        <f>paste_data_here!AV30</f>
        <v>157.74</v>
      </c>
      <c r="AY62" s="14">
        <f>paste_data_here!AW30</f>
        <v>-119.31</v>
      </c>
      <c r="AZ62" s="14">
        <f>paste_data_here!AX30</f>
        <v>0</v>
      </c>
      <c r="BA62" s="14">
        <f>paste_data_here!AY30</f>
        <v>2.8576999999999999E-3</v>
      </c>
      <c r="BB62" s="14">
        <f>paste_data_here!AZ30</f>
        <v>0</v>
      </c>
      <c r="BC62" s="14">
        <f>paste_data_here!BA30</f>
        <v>0</v>
      </c>
      <c r="BD62" s="14">
        <f>paste_data_here!BB30</f>
        <v>0</v>
      </c>
      <c r="BE62" s="14">
        <f>paste_data_here!BC30</f>
        <v>0</v>
      </c>
      <c r="BF62" s="14">
        <f>paste_data_here!BD30</f>
        <v>0</v>
      </c>
      <c r="BG62" s="14">
        <f>paste_data_here!BE30</f>
        <v>0</v>
      </c>
      <c r="BH62" s="14">
        <f>paste_data_here!BF30</f>
        <v>0</v>
      </c>
      <c r="BI62" s="14">
        <f>paste_data_here!BG30</f>
        <v>0</v>
      </c>
      <c r="BJ62" s="14">
        <f>paste_data_here!BH30</f>
        <v>-2.3052E-16</v>
      </c>
      <c r="BK62" s="14">
        <f>paste_data_here!BI30</f>
        <v>-1.969E-16</v>
      </c>
      <c r="BL62" s="14">
        <f>paste_data_here!BJ30</f>
        <v>-1.2486E-16</v>
      </c>
      <c r="BM62" s="14">
        <f>paste_data_here!BK30</f>
        <v>-1.4406999999999999E-16</v>
      </c>
      <c r="BN62" s="14">
        <f>paste_data_here!BL30</f>
        <v>-9.3048E-18</v>
      </c>
      <c r="BO62" s="14">
        <f>paste_data_here!BM30</f>
        <v>0</v>
      </c>
      <c r="BP62" s="14">
        <f>paste_data_here!BN30</f>
        <v>884.03</v>
      </c>
      <c r="BQ62" s="14">
        <f>paste_data_here!BO30</f>
        <v>-592.91999999999996</v>
      </c>
      <c r="BR62" s="14">
        <f>paste_data_here!BP30</f>
        <v>0</v>
      </c>
      <c r="BS62" s="14">
        <f>paste_data_here!BQ30</f>
        <v>1.1995E-2</v>
      </c>
      <c r="BT62" s="14">
        <f>paste_data_here!BR30</f>
        <v>0</v>
      </c>
      <c r="BU62" s="14">
        <f>paste_data_here!BS30</f>
        <v>-8.0681999999999996E-16</v>
      </c>
      <c r="BV62" s="14">
        <f>paste_data_here!BT30</f>
        <v>-2.9775000000000001E-16</v>
      </c>
      <c r="BW62" s="14">
        <f>paste_data_here!BU30</f>
        <v>-7.5639000000000003E-17</v>
      </c>
      <c r="BX62" s="14">
        <f>paste_data_here!BV30</f>
        <v>0</v>
      </c>
      <c r="BY62" s="14">
        <f>paste_data_here!BW30</f>
        <v>0</v>
      </c>
      <c r="BZ62" s="14">
        <f>paste_data_here!BX30</f>
        <v>2.1291999999999999E-6</v>
      </c>
      <c r="CA62" s="14">
        <f>paste_data_here!BY30</f>
        <v>-2.1498000000000002E-6</v>
      </c>
      <c r="CB62" s="14">
        <f>paste_data_here!BZ30</f>
        <v>-5.7062E-9</v>
      </c>
      <c r="CC62" s="14">
        <f>paste_data_here!CA30</f>
        <v>-5.7062E-9</v>
      </c>
      <c r="CD62" s="14">
        <f>paste_data_here!CB30</f>
        <v>-9.3648000000000006E-17</v>
      </c>
      <c r="CE62" s="14">
        <f>paste_data_here!CC30</f>
        <v>-1.5757999999999999E-18</v>
      </c>
      <c r="CF62" s="14">
        <f>paste_data_here!CD30</f>
        <v>0</v>
      </c>
      <c r="CG62" s="14">
        <f>paste_data_here!CE30</f>
        <v>0</v>
      </c>
      <c r="CH62" s="14">
        <f>paste_data_here!CF30</f>
        <v>0</v>
      </c>
      <c r="CI62" s="14">
        <f>paste_data_here!CG30</f>
        <v>-6.5314E-16</v>
      </c>
      <c r="CJ62" s="14">
        <f>paste_data_here!CH30</f>
        <v>-6.5314E-16</v>
      </c>
      <c r="CK62" s="14">
        <f>paste_data_here!CI30</f>
        <v>-9.9891000000000009E-16</v>
      </c>
      <c r="CL62" s="14">
        <f>paste_data_here!CJ30</f>
        <v>-1.9341999999999999</v>
      </c>
      <c r="CM62" s="14">
        <f>paste_data_here!CK30</f>
        <v>-7.2388999999999998E-12</v>
      </c>
      <c r="CN62" s="14">
        <f>paste_data_here!CL30</f>
        <v>-9.5896000000000001E-14</v>
      </c>
      <c r="CO62" s="14">
        <f>paste_data_here!CM30</f>
        <v>0</v>
      </c>
      <c r="CP62" s="14">
        <f>paste_data_here!CN30</f>
        <v>0.46335999999999999</v>
      </c>
      <c r="CQ62" s="14">
        <f>paste_data_here!CO30</f>
        <v>-0.46733999999999998</v>
      </c>
      <c r="CR62" s="14">
        <f>paste_data_here!CP30</f>
        <v>0</v>
      </c>
      <c r="CS62" s="14">
        <f>paste_data_here!CQ30</f>
        <v>5.4704000000000002E-6</v>
      </c>
      <c r="CT62" s="14">
        <f>paste_data_here!CR30</f>
        <v>0</v>
      </c>
      <c r="CU62" s="14">
        <f>paste_data_here!CS30</f>
        <v>0</v>
      </c>
      <c r="CV62" s="14">
        <f>paste_data_here!CT30</f>
        <v>0</v>
      </c>
      <c r="CW62" s="14">
        <f>paste_data_here!CU30</f>
        <v>0</v>
      </c>
      <c r="CX62" s="14">
        <f>paste_data_here!CV30</f>
        <v>0</v>
      </c>
      <c r="CY62" s="14">
        <f>paste_data_here!CW30</f>
        <v>0</v>
      </c>
      <c r="CZ62" s="14">
        <f>paste_data_here!CX30</f>
        <v>0</v>
      </c>
      <c r="DA62" s="14">
        <f>paste_data_here!CY30</f>
        <v>0</v>
      </c>
      <c r="DB62" s="14">
        <f>paste_data_here!CZ30</f>
        <v>0</v>
      </c>
      <c r="DC62" s="14">
        <f>paste_data_here!DA30</f>
        <v>-5.8060999999999998E-3</v>
      </c>
      <c r="DD62" s="14">
        <f>paste_data_here!DB30</f>
        <v>-4.7948000000000001E-14</v>
      </c>
      <c r="DE62" s="14">
        <f>paste_data_here!DC30</f>
        <v>-1.7519000000000001E-14</v>
      </c>
      <c r="DF62" s="14">
        <f>paste_data_here!DD30</f>
        <v>-1.4984000000000001E-15</v>
      </c>
      <c r="DG62" s="14">
        <f>paste_data_here!DE30</f>
        <v>0</v>
      </c>
      <c r="DH62" s="14">
        <f>paste_data_here!DF30</f>
        <v>2.1773000000000001E-3</v>
      </c>
      <c r="DI62" s="14">
        <f>paste_data_here!DG30</f>
        <v>-2.196E-3</v>
      </c>
      <c r="DJ62" s="14">
        <f>paste_data_here!DH30</f>
        <v>0</v>
      </c>
      <c r="DK62" s="14">
        <f>paste_data_here!DI30</f>
        <v>2.4704000000000001E-8</v>
      </c>
      <c r="DL62" s="14">
        <f>paste_data_here!DJ30</f>
        <v>0</v>
      </c>
      <c r="DM62" s="14">
        <f>paste_data_here!DK30</f>
        <v>0</v>
      </c>
      <c r="DN62" s="14">
        <f>paste_data_here!DL30</f>
        <v>0</v>
      </c>
      <c r="DO62" s="14">
        <f>paste_data_here!DM30</f>
        <v>0</v>
      </c>
      <c r="DP62" s="14">
        <f>paste_data_here!DN30</f>
        <v>0</v>
      </c>
      <c r="DQ62" s="14">
        <f>paste_data_here!DO30</f>
        <v>0</v>
      </c>
      <c r="DR62" s="14">
        <f>paste_data_here!DP30</f>
        <v>0</v>
      </c>
      <c r="DS62" s="14">
        <f>paste_data_here!DQ30</f>
        <v>0</v>
      </c>
      <c r="DT62" s="14">
        <f>paste_data_here!DR30</f>
        <v>37.78</v>
      </c>
      <c r="DU62" s="14">
        <f>paste_data_here!DS30</f>
        <v>151.75</v>
      </c>
      <c r="DV62" s="14">
        <f>paste_data_here!DT30</f>
        <v>0</v>
      </c>
      <c r="DW62" s="34">
        <f t="shared" si="2"/>
        <v>-1.9381745296073345</v>
      </c>
      <c r="DX62">
        <f t="shared" si="3"/>
        <v>-5.8247752960669651E-3</v>
      </c>
    </row>
    <row r="63" spans="1:128" x14ac:dyDescent="0.2">
      <c r="B63" t="s">
        <v>113</v>
      </c>
      <c r="C63" s="14" t="str">
        <f>paste_data_here!A31</f>
        <v>Inf</v>
      </c>
      <c r="D63" s="14" t="str">
        <f>paste_data_here!B31</f>
        <v>Inf</v>
      </c>
      <c r="E63" s="14" t="str">
        <f>paste_data_here!C31</f>
        <v>Inf</v>
      </c>
      <c r="F63" s="14" t="str">
        <f>paste_data_here!D31</f>
        <v>Inf</v>
      </c>
      <c r="G63" s="14" t="str">
        <f>paste_data_here!E31</f>
        <v>Inf</v>
      </c>
      <c r="H63" s="14" t="str">
        <f>paste_data_here!F31</f>
        <v>Inf</v>
      </c>
      <c r="I63" s="14" t="str">
        <f>paste_data_here!G31</f>
        <v>Inf</v>
      </c>
      <c r="J63" s="14" t="str">
        <f>paste_data_here!H31</f>
        <v>NaN</v>
      </c>
      <c r="K63" s="14" t="str">
        <f>paste_data_here!I31</f>
        <v>Inf</v>
      </c>
      <c r="L63" s="14" t="str">
        <f>paste_data_here!J31</f>
        <v>Inf</v>
      </c>
      <c r="M63" s="14" t="str">
        <f>paste_data_here!K31</f>
        <v>Inf</v>
      </c>
      <c r="N63" s="14" t="str">
        <f>paste_data_here!L31</f>
        <v>Inf</v>
      </c>
      <c r="O63" s="14" t="str">
        <f>paste_data_here!M31</f>
        <v>NaN</v>
      </c>
      <c r="P63" s="14" t="str">
        <f>paste_data_here!N31</f>
        <v>NaN</v>
      </c>
      <c r="Q63" s="14" t="str">
        <f>paste_data_here!O31</f>
        <v>NaN</v>
      </c>
      <c r="R63" s="14" t="str">
        <f>paste_data_here!P31</f>
        <v>NaN</v>
      </c>
      <c r="S63" s="14" t="str">
        <f>paste_data_here!Q31</f>
        <v>NaN</v>
      </c>
      <c r="T63" s="14" t="str">
        <f>paste_data_here!R31</f>
        <v>NaN</v>
      </c>
      <c r="U63" s="14" t="str">
        <f>paste_data_here!S31</f>
        <v>Inf</v>
      </c>
      <c r="V63" s="14" t="str">
        <f>paste_data_here!T31</f>
        <v>Inf</v>
      </c>
      <c r="W63" s="14" t="str">
        <f>paste_data_here!U31</f>
        <v>Inf</v>
      </c>
      <c r="X63" s="14" t="str">
        <f>paste_data_here!V31</f>
        <v>Inf</v>
      </c>
      <c r="Y63" s="14" t="str">
        <f>paste_data_here!W31</f>
        <v>Inf</v>
      </c>
      <c r="Z63" s="14" t="str">
        <f>paste_data_here!X31</f>
        <v>Inf</v>
      </c>
      <c r="AA63" s="14" t="str">
        <f>paste_data_here!Y31</f>
        <v>Inf</v>
      </c>
      <c r="AB63" s="14" t="str">
        <f>paste_data_here!Z31</f>
        <v>Inf</v>
      </c>
      <c r="AC63" s="14" t="str">
        <f>paste_data_here!AA31</f>
        <v>Inf</v>
      </c>
      <c r="AD63" s="14" t="str">
        <f>paste_data_here!AB31</f>
        <v>Inf</v>
      </c>
      <c r="AE63" s="14" t="str">
        <f>paste_data_here!AC31</f>
        <v>NaN</v>
      </c>
      <c r="AF63" s="14" t="str">
        <f>paste_data_here!AD31</f>
        <v>Inf</v>
      </c>
      <c r="AG63" s="14" t="str">
        <f>paste_data_here!AE31</f>
        <v>Inf</v>
      </c>
      <c r="AH63" s="14" t="str">
        <f>paste_data_here!AF31</f>
        <v>Inf</v>
      </c>
      <c r="AI63" s="14" t="str">
        <f>paste_data_here!AG31</f>
        <v>NaN</v>
      </c>
      <c r="AJ63" s="14" t="str">
        <f>paste_data_here!AH31</f>
        <v>NaN</v>
      </c>
      <c r="AK63" s="14" t="str">
        <f>paste_data_here!AI31</f>
        <v>NaN</v>
      </c>
      <c r="AL63" s="14" t="str">
        <f>paste_data_here!AJ31</f>
        <v>NaN</v>
      </c>
      <c r="AM63" s="14" t="str">
        <f>paste_data_here!AK31</f>
        <v>NaN</v>
      </c>
      <c r="AN63" s="14" t="str">
        <f>paste_data_here!AL31</f>
        <v>NaN</v>
      </c>
      <c r="AO63" s="14" t="str">
        <f>paste_data_here!AM31</f>
        <v>NaN</v>
      </c>
      <c r="AP63" s="14" t="str">
        <f>paste_data_here!AN31</f>
        <v>NaN</v>
      </c>
      <c r="AQ63" s="14" t="str">
        <f>paste_data_here!AO31</f>
        <v>NaN</v>
      </c>
      <c r="AR63" s="14" t="str">
        <f>paste_data_here!AP31</f>
        <v>NaN</v>
      </c>
      <c r="AS63" s="14" t="str">
        <f>paste_data_here!AQ31</f>
        <v>Inf</v>
      </c>
      <c r="AT63" s="14" t="str">
        <f>paste_data_here!AR31</f>
        <v>Inf</v>
      </c>
      <c r="AU63" s="14" t="str">
        <f>paste_data_here!AS31</f>
        <v>Inf</v>
      </c>
      <c r="AV63" s="14" t="str">
        <f>paste_data_here!AT31</f>
        <v>NaN</v>
      </c>
      <c r="AW63" s="14" t="str">
        <f>paste_data_here!AU31</f>
        <v>Inf</v>
      </c>
      <c r="AX63" s="14" t="str">
        <f>paste_data_here!AV31</f>
        <v>Inf</v>
      </c>
      <c r="AY63" s="14" t="str">
        <f>paste_data_here!AW31</f>
        <v>Inf</v>
      </c>
      <c r="AZ63" s="14" t="str">
        <f>paste_data_here!AX31</f>
        <v>NaN</v>
      </c>
      <c r="BA63" s="14" t="str">
        <f>paste_data_here!AY31</f>
        <v>Inf</v>
      </c>
      <c r="BB63" s="14" t="str">
        <f>paste_data_here!AZ31</f>
        <v>Inf</v>
      </c>
      <c r="BC63" s="14" t="str">
        <f>paste_data_here!BA31</f>
        <v>Inf</v>
      </c>
      <c r="BD63" s="14" t="str">
        <f>paste_data_here!BB31</f>
        <v>NaN</v>
      </c>
      <c r="BE63" s="14" t="str">
        <f>paste_data_here!BC31</f>
        <v>NaN</v>
      </c>
      <c r="BF63" s="14" t="str">
        <f>paste_data_here!BD31</f>
        <v>NaN</v>
      </c>
      <c r="BG63" s="14" t="str">
        <f>paste_data_here!BE31</f>
        <v>NaN</v>
      </c>
      <c r="BH63" s="14" t="str">
        <f>paste_data_here!BF31</f>
        <v>NaN</v>
      </c>
      <c r="BI63" s="14" t="str">
        <f>paste_data_here!BG31</f>
        <v>NaN</v>
      </c>
      <c r="BJ63" s="14" t="str">
        <f>paste_data_here!BH31</f>
        <v>Inf</v>
      </c>
      <c r="BK63" s="14" t="str">
        <f>paste_data_here!BI31</f>
        <v>Inf</v>
      </c>
      <c r="BL63" s="14" t="str">
        <f>paste_data_here!BJ31</f>
        <v>Inf</v>
      </c>
      <c r="BM63" s="14" t="str">
        <f>paste_data_here!BK31</f>
        <v>Inf</v>
      </c>
      <c r="BN63" s="14" t="str">
        <f>paste_data_here!BL31</f>
        <v>Inf</v>
      </c>
      <c r="BO63" s="14" t="str">
        <f>paste_data_here!BM31</f>
        <v>NaN</v>
      </c>
      <c r="BP63" s="14" t="str">
        <f>paste_data_here!BN31</f>
        <v>Inf</v>
      </c>
      <c r="BQ63" s="14" t="str">
        <f>paste_data_here!BO31</f>
        <v>Inf</v>
      </c>
      <c r="BR63" s="14" t="str">
        <f>paste_data_here!BP31</f>
        <v>NaN</v>
      </c>
      <c r="BS63" s="14" t="str">
        <f>paste_data_here!BQ31</f>
        <v>Inf</v>
      </c>
      <c r="BT63" s="14" t="str">
        <f>paste_data_here!BR31</f>
        <v>Inf</v>
      </c>
      <c r="BU63" s="14" t="str">
        <f>paste_data_here!BS31</f>
        <v>Inf</v>
      </c>
      <c r="BV63" s="14" t="str">
        <f>paste_data_here!BT31</f>
        <v>Inf</v>
      </c>
      <c r="BW63" s="14" t="str">
        <f>paste_data_here!BU31</f>
        <v>Inf</v>
      </c>
      <c r="BX63" s="14" t="str">
        <f>paste_data_here!BV31</f>
        <v>NaN</v>
      </c>
      <c r="BY63" s="14" t="str">
        <f>paste_data_here!BW31</f>
        <v>Inf</v>
      </c>
      <c r="BZ63" s="14" t="str">
        <f>paste_data_here!BX31</f>
        <v>Inf</v>
      </c>
      <c r="CA63" s="14" t="str">
        <f>paste_data_here!BY31</f>
        <v>Inf</v>
      </c>
      <c r="CB63" s="14" t="str">
        <f>paste_data_here!BZ31</f>
        <v>Inf</v>
      </c>
      <c r="CC63" s="14" t="str">
        <f>paste_data_here!CA31</f>
        <v>Inf</v>
      </c>
      <c r="CD63" s="14" t="str">
        <f>paste_data_here!CB31</f>
        <v>Inf</v>
      </c>
      <c r="CE63" s="14" t="str">
        <f>paste_data_here!CC31</f>
        <v>Inf</v>
      </c>
      <c r="CF63" s="14" t="str">
        <f>paste_data_here!CD31</f>
        <v>NaN</v>
      </c>
      <c r="CG63" s="14" t="str">
        <f>paste_data_here!CE31</f>
        <v>NaN</v>
      </c>
      <c r="CH63" s="14" t="str">
        <f>paste_data_here!CF31</f>
        <v>NaN</v>
      </c>
      <c r="CI63" s="14" t="str">
        <f>paste_data_here!CG31</f>
        <v>Inf</v>
      </c>
      <c r="CJ63" s="14" t="str">
        <f>paste_data_here!CH31</f>
        <v>Inf</v>
      </c>
      <c r="CK63" s="14" t="str">
        <f>paste_data_here!CI31</f>
        <v>Inf</v>
      </c>
      <c r="CL63" s="14" t="str">
        <f>paste_data_here!CJ31</f>
        <v>Inf</v>
      </c>
      <c r="CM63" s="14" t="str">
        <f>paste_data_here!CK31</f>
        <v>Inf</v>
      </c>
      <c r="CN63" s="14" t="str">
        <f>paste_data_here!CL31</f>
        <v>Inf</v>
      </c>
      <c r="CO63" s="14" t="str">
        <f>paste_data_here!CM31</f>
        <v>Inf</v>
      </c>
      <c r="CP63" s="14" t="str">
        <f>paste_data_here!CN31</f>
        <v>Inf</v>
      </c>
      <c r="CQ63" s="14" t="str">
        <f>paste_data_here!CO31</f>
        <v>Inf</v>
      </c>
      <c r="CR63" s="14" t="str">
        <f>paste_data_here!CP31</f>
        <v>NaN</v>
      </c>
      <c r="CS63" s="14" t="str">
        <f>paste_data_here!CQ31</f>
        <v>Inf</v>
      </c>
      <c r="CT63" s="14" t="str">
        <f>paste_data_here!CR31</f>
        <v>Inf</v>
      </c>
      <c r="CU63" s="14" t="str">
        <f>paste_data_here!CS31</f>
        <v>Inf</v>
      </c>
      <c r="CV63" s="14" t="str">
        <f>paste_data_here!CT31</f>
        <v>Inf</v>
      </c>
      <c r="CW63" s="14" t="str">
        <f>paste_data_here!CU31</f>
        <v>NaN</v>
      </c>
      <c r="CX63" s="14" t="str">
        <f>paste_data_here!CV31</f>
        <v>NaN</v>
      </c>
      <c r="CY63" s="14" t="str">
        <f>paste_data_here!CW31</f>
        <v>NaN</v>
      </c>
      <c r="CZ63" s="14" t="str">
        <f>paste_data_here!CX31</f>
        <v>NaN</v>
      </c>
      <c r="DA63" s="14" t="str">
        <f>paste_data_here!CY31</f>
        <v>NaN</v>
      </c>
      <c r="DB63" s="14" t="str">
        <f>paste_data_here!CZ31</f>
        <v>NaN</v>
      </c>
      <c r="DC63" s="14" t="str">
        <f>paste_data_here!DA31</f>
        <v>Inf</v>
      </c>
      <c r="DD63" s="14" t="str">
        <f>paste_data_here!DB31</f>
        <v>Inf</v>
      </c>
      <c r="DE63" s="14" t="str">
        <f>paste_data_here!DC31</f>
        <v>Inf</v>
      </c>
      <c r="DF63" s="14" t="str">
        <f>paste_data_here!DD31</f>
        <v>Inf</v>
      </c>
      <c r="DG63" s="14" t="str">
        <f>paste_data_here!DE31</f>
        <v>Inf</v>
      </c>
      <c r="DH63" s="14" t="str">
        <f>paste_data_here!DF31</f>
        <v>Inf</v>
      </c>
      <c r="DI63" s="14" t="str">
        <f>paste_data_here!DG31</f>
        <v>Inf</v>
      </c>
      <c r="DJ63" s="14" t="str">
        <f>paste_data_here!DH31</f>
        <v>NaN</v>
      </c>
      <c r="DK63" s="14" t="str">
        <f>paste_data_here!DI31</f>
        <v>Inf</v>
      </c>
      <c r="DL63" s="14" t="str">
        <f>paste_data_here!DJ31</f>
        <v>Inf</v>
      </c>
      <c r="DM63" s="14" t="str">
        <f>paste_data_here!DK31</f>
        <v>Inf</v>
      </c>
      <c r="DN63" s="14" t="str">
        <f>paste_data_here!DL31</f>
        <v>NaN</v>
      </c>
      <c r="DO63" s="14" t="str">
        <f>paste_data_here!DM31</f>
        <v>NaN</v>
      </c>
      <c r="DP63" s="14" t="str">
        <f>paste_data_here!DN31</f>
        <v>NaN</v>
      </c>
      <c r="DQ63" s="14" t="str">
        <f>paste_data_here!DO31</f>
        <v>NaN</v>
      </c>
      <c r="DR63" s="14" t="str">
        <f>paste_data_here!DP31</f>
        <v>NaN</v>
      </c>
      <c r="DS63" s="14" t="str">
        <f>paste_data_here!DQ31</f>
        <v>NaN</v>
      </c>
      <c r="DT63" s="14" t="str">
        <f>paste_data_here!DR31</f>
        <v>Inf</v>
      </c>
      <c r="DU63" s="14" t="str">
        <f>paste_data_here!DS31</f>
        <v>Inf</v>
      </c>
      <c r="DV63" s="14" t="str">
        <f>paste_data_here!DT31</f>
        <v>Inf</v>
      </c>
      <c r="DW63" s="34">
        <f t="shared" si="2"/>
        <v>0</v>
      </c>
      <c r="DX63">
        <f t="shared" si="3"/>
        <v>0</v>
      </c>
    </row>
    <row r="64" spans="1:128" x14ac:dyDescent="0.2">
      <c r="B64" t="s">
        <v>114</v>
      </c>
      <c r="C64" s="14">
        <f>paste_data_here!A32</f>
        <v>9.6891000000000008E-3</v>
      </c>
      <c r="D64" s="14">
        <f>paste_data_here!B32</f>
        <v>6.6006000000000005E-11</v>
      </c>
      <c r="E64" s="14">
        <f>paste_data_here!C32</f>
        <v>7.7653999999999994E-11</v>
      </c>
      <c r="F64" s="14">
        <f>paste_data_here!D32</f>
        <v>7.2041999999999995E-14</v>
      </c>
      <c r="G64" s="14">
        <f>paste_data_here!E32</f>
        <v>-2.0265999999999999E-2</v>
      </c>
      <c r="H64" s="14">
        <f>paste_data_here!F32</f>
        <v>-1.323E-2</v>
      </c>
      <c r="I64" s="14">
        <f>paste_data_here!G32</f>
        <v>-1.0071000000000001</v>
      </c>
      <c r="J64" s="14">
        <f>paste_data_here!H32</f>
        <v>0</v>
      </c>
      <c r="K64" s="14">
        <f>paste_data_here!I32</f>
        <v>-2.1653000000000001E-5</v>
      </c>
      <c r="L64" s="14">
        <f>paste_data_here!J32</f>
        <v>0.25163999999999997</v>
      </c>
      <c r="M64" s="14">
        <f>paste_data_here!K32</f>
        <v>0.42756</v>
      </c>
      <c r="N64" s="14">
        <f>paste_data_here!L32</f>
        <v>-4.5951999999999998E-3</v>
      </c>
      <c r="O64" s="14">
        <f>paste_data_here!M32</f>
        <v>0</v>
      </c>
      <c r="P64" s="14">
        <f>paste_data_here!N32</f>
        <v>0</v>
      </c>
      <c r="Q64" s="14">
        <f>paste_data_here!O32</f>
        <v>0</v>
      </c>
      <c r="R64" s="14">
        <f>paste_data_here!P32</f>
        <v>0</v>
      </c>
      <c r="S64" s="14">
        <f>paste_data_here!Q32</f>
        <v>0</v>
      </c>
      <c r="T64" s="14">
        <f>paste_data_here!R32</f>
        <v>0</v>
      </c>
      <c r="U64" s="14">
        <f>paste_data_here!S32</f>
        <v>-9.6891000000000008E-3</v>
      </c>
      <c r="V64" s="14">
        <f>paste_data_here!T32</f>
        <v>-0.73516000000000004</v>
      </c>
      <c r="W64" s="14">
        <f>paste_data_here!U32</f>
        <v>5.3189999999999999E-3</v>
      </c>
      <c r="X64" s="14">
        <f>paste_data_here!V32</f>
        <v>9.8102</v>
      </c>
      <c r="Y64" s="14">
        <f>paste_data_here!W32</f>
        <v>3.5782999999999997E-8</v>
      </c>
      <c r="Z64" s="14">
        <f>paste_data_here!X32</f>
        <v>4.4729000000000001E-9</v>
      </c>
      <c r="AA64" s="14">
        <f>paste_data_here!Y32</f>
        <v>8.7359999999999999E-12</v>
      </c>
      <c r="AB64" s="14">
        <f>paste_data_here!Z32</f>
        <v>-3.1122000000000001</v>
      </c>
      <c r="AC64" s="14">
        <f>paste_data_here!AA32</f>
        <v>-7.3981000000000003</v>
      </c>
      <c r="AD64" s="14">
        <f>paste_data_here!AB32</f>
        <v>-409.38</v>
      </c>
      <c r="AE64" s="14">
        <f>paste_data_here!AC32</f>
        <v>0</v>
      </c>
      <c r="AF64" s="14">
        <f>paste_data_here!AD32</f>
        <v>-8.6344000000000004E-3</v>
      </c>
      <c r="AG64" s="14">
        <f>paste_data_here!AE32</f>
        <v>15.742000000000001</v>
      </c>
      <c r="AH64" s="14">
        <f>paste_data_here!AF32</f>
        <v>3.2067000000000001</v>
      </c>
      <c r="AI64" s="14">
        <f>paste_data_here!AG32</f>
        <v>0</v>
      </c>
      <c r="AJ64" s="14">
        <f>paste_data_here!AH32</f>
        <v>0</v>
      </c>
      <c r="AK64" s="14">
        <f>paste_data_here!AI32</f>
        <v>0</v>
      </c>
      <c r="AL64" s="14">
        <f>paste_data_here!AJ32</f>
        <v>0</v>
      </c>
      <c r="AM64" s="14">
        <f>paste_data_here!AK32</f>
        <v>0</v>
      </c>
      <c r="AN64" s="14">
        <f>paste_data_here!AL32</f>
        <v>0</v>
      </c>
      <c r="AO64" s="14">
        <f>paste_data_here!AM32</f>
        <v>0</v>
      </c>
      <c r="AP64" s="14">
        <f>paste_data_here!AN32</f>
        <v>0</v>
      </c>
      <c r="AQ64" s="14">
        <f>paste_data_here!AO32</f>
        <v>0</v>
      </c>
      <c r="AR64" s="14">
        <f>paste_data_here!AP32</f>
        <v>0</v>
      </c>
      <c r="AS64" s="14">
        <f>paste_data_here!AQ32</f>
        <v>3.2700999999999998</v>
      </c>
      <c r="AT64" s="14">
        <f>paste_data_here!AR32</f>
        <v>1.1431E-8</v>
      </c>
      <c r="AU64" s="14">
        <f>paste_data_here!AS32</f>
        <v>1.9879000000000001E-9</v>
      </c>
      <c r="AV64" s="14">
        <f>paste_data_here!AT32</f>
        <v>0</v>
      </c>
      <c r="AW64" s="14">
        <f>paste_data_here!AU32</f>
        <v>-1.0374000000000001</v>
      </c>
      <c r="AX64" s="14">
        <f>paste_data_here!AV32</f>
        <v>-2.0802999999999998</v>
      </c>
      <c r="AY64" s="14">
        <f>paste_data_here!AW32</f>
        <v>-119.82</v>
      </c>
      <c r="AZ64" s="14">
        <f>paste_data_here!AX32</f>
        <v>0</v>
      </c>
      <c r="BA64" s="14">
        <f>paste_data_here!AY32</f>
        <v>-3.2859999999999999E-3</v>
      </c>
      <c r="BB64" s="14">
        <f>paste_data_here!AZ32</f>
        <v>6.8895999999999997</v>
      </c>
      <c r="BC64" s="14">
        <f>paste_data_here!BA32</f>
        <v>9.6199999999999992</v>
      </c>
      <c r="BD64" s="14">
        <f>paste_data_here!BB32</f>
        <v>0</v>
      </c>
      <c r="BE64" s="14">
        <f>paste_data_here!BC32</f>
        <v>0</v>
      </c>
      <c r="BF64" s="14">
        <f>paste_data_here!BD32</f>
        <v>0</v>
      </c>
      <c r="BG64" s="14">
        <f>paste_data_here!BE32</f>
        <v>0</v>
      </c>
      <c r="BH64" s="14">
        <f>paste_data_here!BF32</f>
        <v>0</v>
      </c>
      <c r="BI64" s="14">
        <f>paste_data_here!BG32</f>
        <v>0</v>
      </c>
      <c r="BJ64" s="14">
        <f>paste_data_here!BH32</f>
        <v>1.7774E-15</v>
      </c>
      <c r="BK64" s="14">
        <f>paste_data_here!BI32</f>
        <v>9.4792000000000003E-16</v>
      </c>
      <c r="BL64" s="14">
        <f>paste_data_here!BJ32</f>
        <v>7.1093999999999997E-16</v>
      </c>
      <c r="BM64" s="14">
        <f>paste_data_here!BK32</f>
        <v>1.2441E-15</v>
      </c>
      <c r="BN64" s="14">
        <f>paste_data_here!BL32</f>
        <v>6.2947999999999995E-17</v>
      </c>
      <c r="BO64" s="14">
        <f>paste_data_here!BM32</f>
        <v>0</v>
      </c>
      <c r="BP64" s="14">
        <f>paste_data_here!BN32</f>
        <v>-11.802</v>
      </c>
      <c r="BQ64" s="14">
        <f>paste_data_here!BO32</f>
        <v>-595.48</v>
      </c>
      <c r="BR64" s="14">
        <f>paste_data_here!BP32</f>
        <v>0</v>
      </c>
      <c r="BS64" s="14">
        <f>paste_data_here!BQ32</f>
        <v>-1.3793E-2</v>
      </c>
      <c r="BT64" s="14">
        <f>paste_data_here!BR32</f>
        <v>11.167</v>
      </c>
      <c r="BU64" s="14">
        <f>paste_data_here!BS32</f>
        <v>1.019E-14</v>
      </c>
      <c r="BV64" s="14">
        <f>paste_data_here!BT32</f>
        <v>1.6589E-15</v>
      </c>
      <c r="BW64" s="14">
        <f>paste_data_here!BU32</f>
        <v>5.3321000000000004E-16</v>
      </c>
      <c r="BX64" s="14">
        <f>paste_data_here!BV32</f>
        <v>0</v>
      </c>
      <c r="BY64" s="14">
        <f>paste_data_here!BW32</f>
        <v>2.2758000000000001E-8</v>
      </c>
      <c r="BZ64" s="14">
        <f>paste_data_here!BX32</f>
        <v>6.0624000000000001E-8</v>
      </c>
      <c r="CA64" s="14">
        <f>paste_data_here!BY32</f>
        <v>-2.1434000000000001E-6</v>
      </c>
      <c r="CB64" s="14">
        <f>paste_data_here!BZ32</f>
        <v>5.5093000000000004E-9</v>
      </c>
      <c r="CC64" s="14">
        <f>paste_data_here!CA32</f>
        <v>5.5093000000000004E-9</v>
      </c>
      <c r="CD64" s="14">
        <f>paste_data_here!CB32</f>
        <v>4.4434000000000004E-16</v>
      </c>
      <c r="CE64" s="14">
        <f>paste_data_here!CC32</f>
        <v>2.7770999999999998E-17</v>
      </c>
      <c r="CF64" s="14">
        <f>paste_data_here!CD32</f>
        <v>0</v>
      </c>
      <c r="CG64" s="14">
        <f>paste_data_here!CE32</f>
        <v>0</v>
      </c>
      <c r="CH64" s="14">
        <f>paste_data_here!CF32</f>
        <v>0</v>
      </c>
      <c r="CI64" s="14">
        <f>paste_data_here!CG32</f>
        <v>5.9244999999999999E-15</v>
      </c>
      <c r="CJ64" s="14">
        <f>paste_data_here!CH32</f>
        <v>5.9244999999999999E-15</v>
      </c>
      <c r="CK64" s="14">
        <f>paste_data_here!CI32</f>
        <v>1.9431999999999999E-14</v>
      </c>
      <c r="CL64" s="14">
        <f>paste_data_here!CJ32</f>
        <v>2.5822000000000001E-2</v>
      </c>
      <c r="CM64" s="14">
        <f>paste_data_here!CK32</f>
        <v>7.3771000000000003E-11</v>
      </c>
      <c r="CN64" s="14">
        <f>paste_data_here!CL32</f>
        <v>8.4933999999999999E-13</v>
      </c>
      <c r="CO64" s="14">
        <f>paste_data_here!CM32</f>
        <v>-9.8047E-4</v>
      </c>
      <c r="CP64" s="14">
        <f>paste_data_here!CN32</f>
        <v>-6.1656999999999997E-3</v>
      </c>
      <c r="CQ64" s="14">
        <f>paste_data_here!CO32</f>
        <v>-0.46936</v>
      </c>
      <c r="CR64" s="14">
        <f>paste_data_here!CP32</f>
        <v>0</v>
      </c>
      <c r="CS64" s="14">
        <f>paste_data_here!CQ32</f>
        <v>-6.2902000000000004E-6</v>
      </c>
      <c r="CT64" s="14">
        <f>paste_data_here!CR32</f>
        <v>0.34977000000000003</v>
      </c>
      <c r="CU64" s="14">
        <f>paste_data_here!CS32</f>
        <v>2.1378E-3</v>
      </c>
      <c r="CV64" s="14">
        <f>paste_data_here!CT32</f>
        <v>1.5393E-2</v>
      </c>
      <c r="CW64" s="14">
        <f>paste_data_here!CU32</f>
        <v>0</v>
      </c>
      <c r="CX64" s="14">
        <f>paste_data_here!CV32</f>
        <v>0</v>
      </c>
      <c r="CY64" s="14">
        <f>paste_data_here!CW32</f>
        <v>0</v>
      </c>
      <c r="CZ64" s="14">
        <f>paste_data_here!CX32</f>
        <v>0</v>
      </c>
      <c r="DA64" s="14">
        <f>paste_data_here!CY32</f>
        <v>0</v>
      </c>
      <c r="DB64" s="14">
        <f>paste_data_here!CZ32</f>
        <v>0</v>
      </c>
      <c r="DC64" s="14">
        <f>paste_data_here!DA32</f>
        <v>7.7513000000000001E-5</v>
      </c>
      <c r="DD64" s="14">
        <f>paste_data_here!DB32</f>
        <v>1.6683000000000001E-13</v>
      </c>
      <c r="DE64" s="14">
        <f>paste_data_here!DC32</f>
        <v>1.2133E-13</v>
      </c>
      <c r="DF64" s="14">
        <f>paste_data_here!DD32</f>
        <v>5.6875000000000002E-15</v>
      </c>
      <c r="DG64" s="14">
        <f>paste_data_here!DE32</f>
        <v>-3.4452000000000002E-5</v>
      </c>
      <c r="DH64" s="14">
        <f>paste_data_here!DF32</f>
        <v>-2.9067000000000001E-5</v>
      </c>
      <c r="DI64" s="14">
        <f>paste_data_here!DG32</f>
        <v>-2.2055E-3</v>
      </c>
      <c r="DJ64" s="14">
        <f>paste_data_here!DH32</f>
        <v>0</v>
      </c>
      <c r="DK64" s="14">
        <f>paste_data_here!DI32</f>
        <v>-2.8407000000000001E-8</v>
      </c>
      <c r="DL64" s="14">
        <f>paste_data_here!DJ32</f>
        <v>2.5164000000000002E-5</v>
      </c>
      <c r="DM64" s="14">
        <f>paste_data_here!DK32</f>
        <v>4.2756000000000002E-5</v>
      </c>
      <c r="DN64" s="14">
        <f>paste_data_here!DL32</f>
        <v>0</v>
      </c>
      <c r="DO64" s="14">
        <f>paste_data_here!DM32</f>
        <v>0</v>
      </c>
      <c r="DP64" s="14">
        <f>paste_data_here!DN32</f>
        <v>0</v>
      </c>
      <c r="DQ64" s="14">
        <f>paste_data_here!DO32</f>
        <v>0</v>
      </c>
      <c r="DR64" s="14">
        <f>paste_data_here!DP32</f>
        <v>0</v>
      </c>
      <c r="DS64" s="14">
        <f>paste_data_here!DQ32</f>
        <v>0</v>
      </c>
      <c r="DT64" s="14">
        <f>paste_data_here!DR32</f>
        <v>-106.43</v>
      </c>
      <c r="DU64" s="14">
        <f>paste_data_here!DS32</f>
        <v>-400.96</v>
      </c>
      <c r="DV64" s="14">
        <f>paste_data_here!DT32</f>
        <v>-2.0490000000000002E-6</v>
      </c>
      <c r="DW64" s="34">
        <f t="shared" si="2"/>
        <v>-8.3389660125379586E-2</v>
      </c>
      <c r="DX64">
        <f t="shared" si="3"/>
        <v>-2.1236144067061525E-3</v>
      </c>
    </row>
    <row r="65" spans="1:128" x14ac:dyDescent="0.2">
      <c r="B65" t="s">
        <v>115</v>
      </c>
      <c r="C65" s="14">
        <f>paste_data_here!A33</f>
        <v>0</v>
      </c>
      <c r="D65" s="14">
        <f>paste_data_here!B33</f>
        <v>1.7248000000000001E-12</v>
      </c>
      <c r="E65" s="14">
        <f>paste_data_here!C33</f>
        <v>-2.6198999999999998E-13</v>
      </c>
      <c r="F65" s="14">
        <f>paste_data_here!D33</f>
        <v>-2.2174000000000001E-15</v>
      </c>
      <c r="G65" s="14">
        <f>paste_data_here!E33</f>
        <v>0</v>
      </c>
      <c r="H65" s="14">
        <f>paste_data_here!F33</f>
        <v>0</v>
      </c>
      <c r="I65" s="14">
        <f>paste_data_here!G33</f>
        <v>0</v>
      </c>
      <c r="J65" s="14">
        <f>paste_data_here!H33</f>
        <v>0</v>
      </c>
      <c r="K65" s="14">
        <f>paste_data_here!I33</f>
        <v>0.72399000000000002</v>
      </c>
      <c r="L65" s="14">
        <f>paste_data_here!J33</f>
        <v>0</v>
      </c>
      <c r="M65" s="14">
        <f>paste_data_here!K33</f>
        <v>0</v>
      </c>
      <c r="N65" s="14">
        <f>paste_data_here!L33</f>
        <v>-1.3782000000000001E-13</v>
      </c>
      <c r="O65" s="14">
        <f>paste_data_here!M33</f>
        <v>0</v>
      </c>
      <c r="P65" s="14">
        <f>paste_data_here!N33</f>
        <v>0</v>
      </c>
      <c r="Q65" s="14">
        <f>paste_data_here!O33</f>
        <v>0</v>
      </c>
      <c r="R65" s="14">
        <f>paste_data_here!P33</f>
        <v>0</v>
      </c>
      <c r="S65" s="14">
        <f>paste_data_here!Q33</f>
        <v>0</v>
      </c>
      <c r="T65" s="14">
        <f>paste_data_here!R33</f>
        <v>0</v>
      </c>
      <c r="U65" s="14">
        <f>paste_data_here!S33</f>
        <v>0</v>
      </c>
      <c r="V65" s="14">
        <f>paste_data_here!T33</f>
        <v>0</v>
      </c>
      <c r="W65" s="14">
        <f>paste_data_here!U33</f>
        <v>0</v>
      </c>
      <c r="X65" s="14">
        <f>paste_data_here!V33</f>
        <v>0</v>
      </c>
      <c r="Y65" s="14">
        <f>paste_data_here!W33</f>
        <v>4.0241999999999999E-10</v>
      </c>
      <c r="Z65" s="14">
        <f>paste_data_here!X33</f>
        <v>-1.9002999999999999E-10</v>
      </c>
      <c r="AA65" s="14">
        <f>paste_data_here!Y33</f>
        <v>-8.0779999999999995E-13</v>
      </c>
      <c r="AB65" s="14">
        <f>paste_data_here!Z33</f>
        <v>0</v>
      </c>
      <c r="AC65" s="14">
        <f>paste_data_here!AA33</f>
        <v>0</v>
      </c>
      <c r="AD65" s="14">
        <f>paste_data_here!AB33</f>
        <v>0</v>
      </c>
      <c r="AE65" s="14">
        <f>paste_data_here!AC33</f>
        <v>0</v>
      </c>
      <c r="AF65" s="14">
        <f>paste_data_here!AD33</f>
        <v>288.18</v>
      </c>
      <c r="AG65" s="14">
        <f>paste_data_here!AE33</f>
        <v>0</v>
      </c>
      <c r="AH65" s="14">
        <f>paste_data_here!AF33</f>
        <v>0</v>
      </c>
      <c r="AI65" s="14">
        <f>paste_data_here!AG33</f>
        <v>0</v>
      </c>
      <c r="AJ65" s="14">
        <f>paste_data_here!AH33</f>
        <v>0</v>
      </c>
      <c r="AK65" s="14">
        <f>paste_data_here!AI33</f>
        <v>0</v>
      </c>
      <c r="AL65" s="14">
        <f>paste_data_here!AJ33</f>
        <v>0</v>
      </c>
      <c r="AM65" s="14">
        <f>paste_data_here!AK33</f>
        <v>0</v>
      </c>
      <c r="AN65" s="14">
        <f>paste_data_here!AL33</f>
        <v>0</v>
      </c>
      <c r="AO65" s="14">
        <f>paste_data_here!AM33</f>
        <v>0</v>
      </c>
      <c r="AP65" s="14">
        <f>paste_data_here!AN33</f>
        <v>0</v>
      </c>
      <c r="AQ65" s="14">
        <f>paste_data_here!AO33</f>
        <v>0</v>
      </c>
      <c r="AR65" s="14">
        <f>paste_data_here!AP33</f>
        <v>0</v>
      </c>
      <c r="AS65" s="14">
        <f>paste_data_here!AQ33</f>
        <v>0</v>
      </c>
      <c r="AT65" s="14">
        <f>paste_data_here!AR33</f>
        <v>-1.5091E-10</v>
      </c>
      <c r="AU65" s="14">
        <f>paste_data_here!AS33</f>
        <v>-1.5789000000000001E-10</v>
      </c>
      <c r="AV65" s="14">
        <f>paste_data_here!AT33</f>
        <v>0</v>
      </c>
      <c r="AW65" s="14">
        <f>paste_data_here!AU33</f>
        <v>0</v>
      </c>
      <c r="AX65" s="14">
        <f>paste_data_here!AV33</f>
        <v>0</v>
      </c>
      <c r="AY65" s="14">
        <f>paste_data_here!AW33</f>
        <v>0</v>
      </c>
      <c r="AZ65" s="14">
        <f>paste_data_here!AX33</f>
        <v>0</v>
      </c>
      <c r="BA65" s="14">
        <f>paste_data_here!AY33</f>
        <v>109.67</v>
      </c>
      <c r="BB65" s="14">
        <f>paste_data_here!AZ33</f>
        <v>0</v>
      </c>
      <c r="BC65" s="14">
        <f>paste_data_here!BA33</f>
        <v>0</v>
      </c>
      <c r="BD65" s="14">
        <f>paste_data_here!BB33</f>
        <v>0</v>
      </c>
      <c r="BE65" s="14">
        <f>paste_data_here!BC33</f>
        <v>0</v>
      </c>
      <c r="BF65" s="14">
        <f>paste_data_here!BD33</f>
        <v>0</v>
      </c>
      <c r="BG65" s="14">
        <f>paste_data_here!BE33</f>
        <v>0</v>
      </c>
      <c r="BH65" s="14">
        <f>paste_data_here!BF33</f>
        <v>0</v>
      </c>
      <c r="BI65" s="14">
        <f>paste_data_here!BG33</f>
        <v>0</v>
      </c>
      <c r="BJ65" s="14">
        <f>paste_data_here!BH33</f>
        <v>-4.3973999999999997E-17</v>
      </c>
      <c r="BK65" s="14">
        <f>paste_data_here!BI33</f>
        <v>-5.2636000000000002E-17</v>
      </c>
      <c r="BL65" s="14">
        <f>paste_data_here!BJ33</f>
        <v>-4.2641E-17</v>
      </c>
      <c r="BM65" s="14">
        <f>paste_data_here!BK33</f>
        <v>-2.9982E-17</v>
      </c>
      <c r="BN65" s="14">
        <f>paste_data_here!BL33</f>
        <v>-2.7484E-18</v>
      </c>
      <c r="BO65" s="14">
        <f>paste_data_here!BM33</f>
        <v>0</v>
      </c>
      <c r="BP65" s="14">
        <f>paste_data_here!BN33</f>
        <v>0</v>
      </c>
      <c r="BQ65" s="14">
        <f>paste_data_here!BO33</f>
        <v>0</v>
      </c>
      <c r="BR65" s="14">
        <f>paste_data_here!BP33</f>
        <v>0</v>
      </c>
      <c r="BS65" s="14">
        <f>paste_data_here!BQ33</f>
        <v>461.18</v>
      </c>
      <c r="BT65" s="14">
        <f>paste_data_here!BR33</f>
        <v>0</v>
      </c>
      <c r="BU65" s="14">
        <f>paste_data_here!BS33</f>
        <v>2.1587E-16</v>
      </c>
      <c r="BV65" s="14">
        <f>paste_data_here!BT33</f>
        <v>7.8619999999999996E-17</v>
      </c>
      <c r="BW65" s="14">
        <f>paste_data_here!BU33</f>
        <v>-1.8989E-17</v>
      </c>
      <c r="BX65" s="14">
        <f>paste_data_here!BV33</f>
        <v>0</v>
      </c>
      <c r="BY65" s="14">
        <f>paste_data_here!BW33</f>
        <v>2.1574E-9</v>
      </c>
      <c r="BZ65" s="14">
        <f>paste_data_here!BX33</f>
        <v>4.5535999999999997E-9</v>
      </c>
      <c r="CA65" s="14">
        <f>paste_data_here!BY33</f>
        <v>1.4841E-8</v>
      </c>
      <c r="CB65" s="14">
        <f>paste_data_here!BZ33</f>
        <v>-1.266E-3</v>
      </c>
      <c r="CC65" s="14">
        <f>paste_data_here!CA33</f>
        <v>-1.266E-3</v>
      </c>
      <c r="CD65" s="14">
        <f>paste_data_here!CB33</f>
        <v>-9.9940999999999998E-18</v>
      </c>
      <c r="CE65" s="14">
        <f>paste_data_here!CC33</f>
        <v>1.6657E-19</v>
      </c>
      <c r="CF65" s="14">
        <f>paste_data_here!CD33</f>
        <v>0</v>
      </c>
      <c r="CG65" s="14">
        <f>paste_data_here!CE33</f>
        <v>0</v>
      </c>
      <c r="CH65" s="14">
        <f>paste_data_here!CF33</f>
        <v>0</v>
      </c>
      <c r="CI65" s="14">
        <f>paste_data_here!CG33</f>
        <v>-2.6117999999999999E-16</v>
      </c>
      <c r="CJ65" s="14">
        <f>paste_data_here!CH33</f>
        <v>-2.6117999999999999E-16</v>
      </c>
      <c r="CK65" s="14">
        <f>paste_data_here!CI33</f>
        <v>-4.9571000000000002E-16</v>
      </c>
      <c r="CL65" s="14">
        <f>paste_data_here!CJ33</f>
        <v>0</v>
      </c>
      <c r="CM65" s="14">
        <f>paste_data_here!CK33</f>
        <v>1.7028999999999999E-12</v>
      </c>
      <c r="CN65" s="14">
        <f>paste_data_here!CL33</f>
        <v>-4.2640999999999998E-14</v>
      </c>
      <c r="CO65" s="14">
        <f>paste_data_here!CM33</f>
        <v>0</v>
      </c>
      <c r="CP65" s="14">
        <f>paste_data_here!CN33</f>
        <v>0</v>
      </c>
      <c r="CQ65" s="14">
        <f>paste_data_here!CO33</f>
        <v>0</v>
      </c>
      <c r="CR65" s="14">
        <f>paste_data_here!CP33</f>
        <v>0</v>
      </c>
      <c r="CS65" s="14">
        <f>paste_data_here!CQ33</f>
        <v>0.21032999999999999</v>
      </c>
      <c r="CT65" s="14">
        <f>paste_data_here!CR33</f>
        <v>0</v>
      </c>
      <c r="CU65" s="14">
        <f>paste_data_here!CS33</f>
        <v>0</v>
      </c>
      <c r="CV65" s="14">
        <f>paste_data_here!CT33</f>
        <v>0</v>
      </c>
      <c r="CW65" s="14">
        <f>paste_data_here!CU33</f>
        <v>0</v>
      </c>
      <c r="CX65" s="14">
        <f>paste_data_here!CV33</f>
        <v>0</v>
      </c>
      <c r="CY65" s="14">
        <f>paste_data_here!CW33</f>
        <v>0</v>
      </c>
      <c r="CZ65" s="14">
        <f>paste_data_here!CX33</f>
        <v>0</v>
      </c>
      <c r="DA65" s="14">
        <f>paste_data_here!CY33</f>
        <v>0</v>
      </c>
      <c r="DB65" s="14">
        <f>paste_data_here!CZ33</f>
        <v>0</v>
      </c>
      <c r="DC65" s="14">
        <f>paste_data_here!DA33</f>
        <v>0</v>
      </c>
      <c r="DD65" s="14">
        <f>paste_data_here!DB33</f>
        <v>3.4112999999999998E-16</v>
      </c>
      <c r="DE65" s="14">
        <f>paste_data_here!DC33</f>
        <v>-2.9848999999999999E-16</v>
      </c>
      <c r="DF65" s="14">
        <f>paste_data_here!DD33</f>
        <v>-4.5306999999999998E-16</v>
      </c>
      <c r="DG65" s="14">
        <f>paste_data_here!DE33</f>
        <v>0</v>
      </c>
      <c r="DH65" s="14">
        <f>paste_data_here!DF33</f>
        <v>0</v>
      </c>
      <c r="DI65" s="14">
        <f>paste_data_here!DG33</f>
        <v>0</v>
      </c>
      <c r="DJ65" s="14">
        <f>paste_data_here!DH33</f>
        <v>0</v>
      </c>
      <c r="DK65" s="14">
        <f>paste_data_here!DI33</f>
        <v>9.4983000000000003E-4</v>
      </c>
      <c r="DL65" s="14">
        <f>paste_data_here!DJ33</f>
        <v>0</v>
      </c>
      <c r="DM65" s="14">
        <f>paste_data_here!DK33</f>
        <v>0</v>
      </c>
      <c r="DN65" s="14">
        <f>paste_data_here!DL33</f>
        <v>0</v>
      </c>
      <c r="DO65" s="14">
        <f>paste_data_here!DM33</f>
        <v>0</v>
      </c>
      <c r="DP65" s="14">
        <f>paste_data_here!DN33</f>
        <v>0</v>
      </c>
      <c r="DQ65" s="14">
        <f>paste_data_here!DO33</f>
        <v>0</v>
      </c>
      <c r="DR65" s="14">
        <f>paste_data_here!DP33</f>
        <v>0</v>
      </c>
      <c r="DS65" s="14">
        <f>paste_data_here!DQ33</f>
        <v>0</v>
      </c>
      <c r="DT65" s="14">
        <f>paste_data_here!DR33</f>
        <v>86.388999999999996</v>
      </c>
      <c r="DU65" s="14">
        <f>paste_data_here!DS33</f>
        <v>256.13</v>
      </c>
      <c r="DV65" s="14">
        <f>paste_data_here!DT33</f>
        <v>-2.532E-3</v>
      </c>
      <c r="DW65" s="34">
        <f t="shared" si="2"/>
        <v>0.21033000000166024</v>
      </c>
      <c r="DX65">
        <f t="shared" si="3"/>
        <v>9.4982999999958955E-4</v>
      </c>
    </row>
    <row r="66" spans="1:128" x14ac:dyDescent="0.2">
      <c r="B66" t="s">
        <v>116</v>
      </c>
      <c r="C66" s="14" t="str">
        <f>paste_data_here!A34</f>
        <v>Inf</v>
      </c>
      <c r="D66" s="14" t="str">
        <f>paste_data_here!B34</f>
        <v>Inf</v>
      </c>
      <c r="E66" s="14" t="str">
        <f>paste_data_here!C34</f>
        <v>Inf</v>
      </c>
      <c r="F66" s="14" t="str">
        <f>paste_data_here!D34</f>
        <v>Inf</v>
      </c>
      <c r="G66" s="14" t="str">
        <f>paste_data_here!E34</f>
        <v>Inf</v>
      </c>
      <c r="H66" s="14" t="str">
        <f>paste_data_here!F34</f>
        <v>Inf</v>
      </c>
      <c r="I66" s="14" t="str">
        <f>paste_data_here!G34</f>
        <v>Inf</v>
      </c>
      <c r="J66" s="14" t="str">
        <f>paste_data_here!H34</f>
        <v>NaN</v>
      </c>
      <c r="K66" s="14" t="str">
        <f>paste_data_here!I34</f>
        <v>Inf</v>
      </c>
      <c r="L66" s="14" t="str">
        <f>paste_data_here!J34</f>
        <v>Inf</v>
      </c>
      <c r="M66" s="14" t="str">
        <f>paste_data_here!K34</f>
        <v>Inf</v>
      </c>
      <c r="N66" s="14" t="str">
        <f>paste_data_here!L34</f>
        <v>Inf</v>
      </c>
      <c r="O66" s="14" t="str">
        <f>paste_data_here!M34</f>
        <v>NaN</v>
      </c>
      <c r="P66" s="14" t="str">
        <f>paste_data_here!N34</f>
        <v>NaN</v>
      </c>
      <c r="Q66" s="14" t="str">
        <f>paste_data_here!O34</f>
        <v>NaN</v>
      </c>
      <c r="R66" s="14" t="str">
        <f>paste_data_here!P34</f>
        <v>NaN</v>
      </c>
      <c r="S66" s="14" t="str">
        <f>paste_data_here!Q34</f>
        <v>NaN</v>
      </c>
      <c r="T66" s="14" t="str">
        <f>paste_data_here!R34</f>
        <v>NaN</v>
      </c>
      <c r="U66" s="14" t="str">
        <f>paste_data_here!S34</f>
        <v>Inf</v>
      </c>
      <c r="V66" s="14" t="str">
        <f>paste_data_here!T34</f>
        <v>Inf</v>
      </c>
      <c r="W66" s="14" t="str">
        <f>paste_data_here!U34</f>
        <v>Inf</v>
      </c>
      <c r="X66" s="14" t="str">
        <f>paste_data_here!V34</f>
        <v>Inf</v>
      </c>
      <c r="Y66" s="14" t="str">
        <f>paste_data_here!W34</f>
        <v>Inf</v>
      </c>
      <c r="Z66" s="14" t="str">
        <f>paste_data_here!X34</f>
        <v>Inf</v>
      </c>
      <c r="AA66" s="14" t="str">
        <f>paste_data_here!Y34</f>
        <v>Inf</v>
      </c>
      <c r="AB66" s="14" t="str">
        <f>paste_data_here!Z34</f>
        <v>Inf</v>
      </c>
      <c r="AC66" s="14" t="str">
        <f>paste_data_here!AA34</f>
        <v>Inf</v>
      </c>
      <c r="AD66" s="14" t="str">
        <f>paste_data_here!AB34</f>
        <v>Inf</v>
      </c>
      <c r="AE66" s="14" t="str">
        <f>paste_data_here!AC34</f>
        <v>NaN</v>
      </c>
      <c r="AF66" s="14" t="str">
        <f>paste_data_here!AD34</f>
        <v>Inf</v>
      </c>
      <c r="AG66" s="14" t="str">
        <f>paste_data_here!AE34</f>
        <v>Inf</v>
      </c>
      <c r="AH66" s="14" t="str">
        <f>paste_data_here!AF34</f>
        <v>Inf</v>
      </c>
      <c r="AI66" s="14" t="str">
        <f>paste_data_here!AG34</f>
        <v>NaN</v>
      </c>
      <c r="AJ66" s="14" t="str">
        <f>paste_data_here!AH34</f>
        <v>NaN</v>
      </c>
      <c r="AK66" s="14" t="str">
        <f>paste_data_here!AI34</f>
        <v>NaN</v>
      </c>
      <c r="AL66" s="14" t="str">
        <f>paste_data_here!AJ34</f>
        <v>NaN</v>
      </c>
      <c r="AM66" s="14" t="str">
        <f>paste_data_here!AK34</f>
        <v>NaN</v>
      </c>
      <c r="AN66" s="14" t="str">
        <f>paste_data_here!AL34</f>
        <v>NaN</v>
      </c>
      <c r="AO66" s="14" t="str">
        <f>paste_data_here!AM34</f>
        <v>NaN</v>
      </c>
      <c r="AP66" s="14" t="str">
        <f>paste_data_here!AN34</f>
        <v>NaN</v>
      </c>
      <c r="AQ66" s="14" t="str">
        <f>paste_data_here!AO34</f>
        <v>NaN</v>
      </c>
      <c r="AR66" s="14" t="str">
        <f>paste_data_here!AP34</f>
        <v>NaN</v>
      </c>
      <c r="AS66" s="14" t="str">
        <f>paste_data_here!AQ34</f>
        <v>Inf</v>
      </c>
      <c r="AT66" s="14" t="str">
        <f>paste_data_here!AR34</f>
        <v>Inf</v>
      </c>
      <c r="AU66" s="14" t="str">
        <f>paste_data_here!AS34</f>
        <v>Inf</v>
      </c>
      <c r="AV66" s="14" t="str">
        <f>paste_data_here!AT34</f>
        <v>NaN</v>
      </c>
      <c r="AW66" s="14" t="str">
        <f>paste_data_here!AU34</f>
        <v>Inf</v>
      </c>
      <c r="AX66" s="14" t="str">
        <f>paste_data_here!AV34</f>
        <v>Inf</v>
      </c>
      <c r="AY66" s="14" t="str">
        <f>paste_data_here!AW34</f>
        <v>Inf</v>
      </c>
      <c r="AZ66" s="14" t="str">
        <f>paste_data_here!AX34</f>
        <v>NaN</v>
      </c>
      <c r="BA66" s="14" t="str">
        <f>paste_data_here!AY34</f>
        <v>Inf</v>
      </c>
      <c r="BB66" s="14" t="str">
        <f>paste_data_here!AZ34</f>
        <v>Inf</v>
      </c>
      <c r="BC66" s="14" t="str">
        <f>paste_data_here!BA34</f>
        <v>Inf</v>
      </c>
      <c r="BD66" s="14" t="str">
        <f>paste_data_here!BB34</f>
        <v>NaN</v>
      </c>
      <c r="BE66" s="14" t="str">
        <f>paste_data_here!BC34</f>
        <v>NaN</v>
      </c>
      <c r="BF66" s="14" t="str">
        <f>paste_data_here!BD34</f>
        <v>NaN</v>
      </c>
      <c r="BG66" s="14" t="str">
        <f>paste_data_here!BE34</f>
        <v>NaN</v>
      </c>
      <c r="BH66" s="14" t="str">
        <f>paste_data_here!BF34</f>
        <v>NaN</v>
      </c>
      <c r="BI66" s="14" t="str">
        <f>paste_data_here!BG34</f>
        <v>NaN</v>
      </c>
      <c r="BJ66" s="14" t="str">
        <f>paste_data_here!BH34</f>
        <v>Inf</v>
      </c>
      <c r="BK66" s="14" t="str">
        <f>paste_data_here!BI34</f>
        <v>Inf</v>
      </c>
      <c r="BL66" s="14" t="str">
        <f>paste_data_here!BJ34</f>
        <v>Inf</v>
      </c>
      <c r="BM66" s="14" t="str">
        <f>paste_data_here!BK34</f>
        <v>Inf</v>
      </c>
      <c r="BN66" s="14" t="str">
        <f>paste_data_here!BL34</f>
        <v>Inf</v>
      </c>
      <c r="BO66" s="14" t="str">
        <f>paste_data_here!BM34</f>
        <v>NaN</v>
      </c>
      <c r="BP66" s="14" t="str">
        <f>paste_data_here!BN34</f>
        <v>Inf</v>
      </c>
      <c r="BQ66" s="14" t="str">
        <f>paste_data_here!BO34</f>
        <v>Inf</v>
      </c>
      <c r="BR66" s="14" t="str">
        <f>paste_data_here!BP34</f>
        <v>NaN</v>
      </c>
      <c r="BS66" s="14" t="str">
        <f>paste_data_here!BQ34</f>
        <v>Inf</v>
      </c>
      <c r="BT66" s="14" t="str">
        <f>paste_data_here!BR34</f>
        <v>Inf</v>
      </c>
      <c r="BU66" s="14" t="str">
        <f>paste_data_here!BS34</f>
        <v>Inf</v>
      </c>
      <c r="BV66" s="14" t="str">
        <f>paste_data_here!BT34</f>
        <v>Inf</v>
      </c>
      <c r="BW66" s="14" t="str">
        <f>paste_data_here!BU34</f>
        <v>Inf</v>
      </c>
      <c r="BX66" s="14" t="str">
        <f>paste_data_here!BV34</f>
        <v>NaN</v>
      </c>
      <c r="BY66" s="14" t="str">
        <f>paste_data_here!BW34</f>
        <v>Inf</v>
      </c>
      <c r="BZ66" s="14" t="str">
        <f>paste_data_here!BX34</f>
        <v>Inf</v>
      </c>
      <c r="CA66" s="14" t="str">
        <f>paste_data_here!BY34</f>
        <v>Inf</v>
      </c>
      <c r="CB66" s="14" t="str">
        <f>paste_data_here!BZ34</f>
        <v>Inf</v>
      </c>
      <c r="CC66" s="14" t="str">
        <f>paste_data_here!CA34</f>
        <v>Inf</v>
      </c>
      <c r="CD66" s="14" t="str">
        <f>paste_data_here!CB34</f>
        <v>Inf</v>
      </c>
      <c r="CE66" s="14" t="str">
        <f>paste_data_here!CC34</f>
        <v>Inf</v>
      </c>
      <c r="CF66" s="14" t="str">
        <f>paste_data_here!CD34</f>
        <v>NaN</v>
      </c>
      <c r="CG66" s="14" t="str">
        <f>paste_data_here!CE34</f>
        <v>NaN</v>
      </c>
      <c r="CH66" s="14" t="str">
        <f>paste_data_here!CF34</f>
        <v>NaN</v>
      </c>
      <c r="CI66" s="14" t="str">
        <f>paste_data_here!CG34</f>
        <v>Inf</v>
      </c>
      <c r="CJ66" s="14" t="str">
        <f>paste_data_here!CH34</f>
        <v>Inf</v>
      </c>
      <c r="CK66" s="14" t="str">
        <f>paste_data_here!CI34</f>
        <v>Inf</v>
      </c>
      <c r="CL66" s="14" t="str">
        <f>paste_data_here!CJ34</f>
        <v>Inf</v>
      </c>
      <c r="CM66" s="14" t="str">
        <f>paste_data_here!CK34</f>
        <v>Inf</v>
      </c>
      <c r="CN66" s="14" t="str">
        <f>paste_data_here!CL34</f>
        <v>Inf</v>
      </c>
      <c r="CO66" s="14" t="str">
        <f>paste_data_here!CM34</f>
        <v>Inf</v>
      </c>
      <c r="CP66" s="14" t="str">
        <f>paste_data_here!CN34</f>
        <v>Inf</v>
      </c>
      <c r="CQ66" s="14" t="str">
        <f>paste_data_here!CO34</f>
        <v>Inf</v>
      </c>
      <c r="CR66" s="14" t="str">
        <f>paste_data_here!CP34</f>
        <v>NaN</v>
      </c>
      <c r="CS66" s="14" t="str">
        <f>paste_data_here!CQ34</f>
        <v>Inf</v>
      </c>
      <c r="CT66" s="14" t="str">
        <f>paste_data_here!CR34</f>
        <v>Inf</v>
      </c>
      <c r="CU66" s="14" t="str">
        <f>paste_data_here!CS34</f>
        <v>Inf</v>
      </c>
      <c r="CV66" s="14" t="str">
        <f>paste_data_here!CT34</f>
        <v>Inf</v>
      </c>
      <c r="CW66" s="14" t="str">
        <f>paste_data_here!CU34</f>
        <v>NaN</v>
      </c>
      <c r="CX66" s="14" t="str">
        <f>paste_data_here!CV34</f>
        <v>NaN</v>
      </c>
      <c r="CY66" s="14" t="str">
        <f>paste_data_here!CW34</f>
        <v>NaN</v>
      </c>
      <c r="CZ66" s="14" t="str">
        <f>paste_data_here!CX34</f>
        <v>NaN</v>
      </c>
      <c r="DA66" s="14" t="str">
        <f>paste_data_here!CY34</f>
        <v>NaN</v>
      </c>
      <c r="DB66" s="14" t="str">
        <f>paste_data_here!CZ34</f>
        <v>NaN</v>
      </c>
      <c r="DC66" s="14" t="str">
        <f>paste_data_here!DA34</f>
        <v>Inf</v>
      </c>
      <c r="DD66" s="14" t="str">
        <f>paste_data_here!DB34</f>
        <v>Inf</v>
      </c>
      <c r="DE66" s="14" t="str">
        <f>paste_data_here!DC34</f>
        <v>Inf</v>
      </c>
      <c r="DF66" s="14" t="str">
        <f>paste_data_here!DD34</f>
        <v>Inf</v>
      </c>
      <c r="DG66" s="14" t="str">
        <f>paste_data_here!DE34</f>
        <v>Inf</v>
      </c>
      <c r="DH66" s="14" t="str">
        <f>paste_data_here!DF34</f>
        <v>Inf</v>
      </c>
      <c r="DI66" s="14" t="str">
        <f>paste_data_here!DG34</f>
        <v>Inf</v>
      </c>
      <c r="DJ66" s="14" t="str">
        <f>paste_data_here!DH34</f>
        <v>NaN</v>
      </c>
      <c r="DK66" s="14" t="str">
        <f>paste_data_here!DI34</f>
        <v>Inf</v>
      </c>
      <c r="DL66" s="14" t="str">
        <f>paste_data_here!DJ34</f>
        <v>Inf</v>
      </c>
      <c r="DM66" s="14" t="str">
        <f>paste_data_here!DK34</f>
        <v>Inf</v>
      </c>
      <c r="DN66" s="14" t="str">
        <f>paste_data_here!DL34</f>
        <v>NaN</v>
      </c>
      <c r="DO66" s="14" t="str">
        <f>paste_data_here!DM34</f>
        <v>NaN</v>
      </c>
      <c r="DP66" s="14" t="str">
        <f>paste_data_here!DN34</f>
        <v>NaN</v>
      </c>
      <c r="DQ66" s="14" t="str">
        <f>paste_data_here!DO34</f>
        <v>NaN</v>
      </c>
      <c r="DR66" s="14" t="str">
        <f>paste_data_here!DP34</f>
        <v>NaN</v>
      </c>
      <c r="DS66" s="14" t="str">
        <f>paste_data_here!DQ34</f>
        <v>NaN</v>
      </c>
      <c r="DT66" s="14" t="str">
        <f>paste_data_here!DR34</f>
        <v>Inf</v>
      </c>
      <c r="DU66" s="14" t="str">
        <f>paste_data_here!DS34</f>
        <v>Inf</v>
      </c>
      <c r="DV66" s="14" t="str">
        <f>paste_data_here!DT34</f>
        <v>Inf</v>
      </c>
      <c r="DW66" s="34">
        <f t="shared" si="2"/>
        <v>0</v>
      </c>
      <c r="DX66">
        <f t="shared" si="3"/>
        <v>0</v>
      </c>
    </row>
    <row r="67" spans="1:128" x14ac:dyDescent="0.2">
      <c r="B67" t="s">
        <v>117</v>
      </c>
      <c r="C67" s="14">
        <f>paste_data_here!A35</f>
        <v>-0.73553000000000002</v>
      </c>
      <c r="D67" s="14">
        <f>paste_data_here!B35</f>
        <v>-3.7285000000000002E-14</v>
      </c>
      <c r="E67" s="14">
        <f>paste_data_here!C35</f>
        <v>-3.5952999999999997E-14</v>
      </c>
      <c r="F67" s="14">
        <f>paste_data_here!D35</f>
        <v>-1.0402999999999999E-17</v>
      </c>
      <c r="G67" s="14">
        <f>paste_data_here!E35</f>
        <v>8.3684000000000004E-4</v>
      </c>
      <c r="H67" s="14">
        <f>paste_data_here!F35</f>
        <v>1</v>
      </c>
      <c r="I67" s="14">
        <f>paste_data_here!G35</f>
        <v>-0.99914999999999998</v>
      </c>
      <c r="J67" s="14">
        <f>paste_data_here!H35</f>
        <v>0</v>
      </c>
      <c r="K67" s="14">
        <f>paste_data_here!I35</f>
        <v>3.2285E-5</v>
      </c>
      <c r="L67" s="14">
        <f>paste_data_here!J35</f>
        <v>1.4683999999999999E-2</v>
      </c>
      <c r="M67" s="14">
        <f>paste_data_here!K35</f>
        <v>2.4849E-2</v>
      </c>
      <c r="N67" s="14">
        <f>paste_data_here!L35</f>
        <v>8.5852000000000004E-5</v>
      </c>
      <c r="O67" s="14">
        <f>paste_data_here!M35</f>
        <v>0</v>
      </c>
      <c r="P67" s="14">
        <f>paste_data_here!N35</f>
        <v>0</v>
      </c>
      <c r="Q67" s="14">
        <f>paste_data_here!O35</f>
        <v>0</v>
      </c>
      <c r="R67" s="14">
        <f>paste_data_here!P35</f>
        <v>0</v>
      </c>
      <c r="S67" s="14">
        <f>paste_data_here!Q35</f>
        <v>0</v>
      </c>
      <c r="T67" s="14">
        <f>paste_data_here!R35</f>
        <v>0</v>
      </c>
      <c r="U67" s="14">
        <f>paste_data_here!S35</f>
        <v>0.73553000000000002</v>
      </c>
      <c r="V67" s="14">
        <f>paste_data_here!T35</f>
        <v>-0.63134000000000001</v>
      </c>
      <c r="W67" s="14">
        <f>paste_data_here!U35</f>
        <v>3.0982999999999998E-4</v>
      </c>
      <c r="X67" s="14">
        <f>paste_data_here!V35</f>
        <v>-744.72</v>
      </c>
      <c r="Y67" s="14">
        <f>paste_data_here!W35</f>
        <v>-1.3635E-11</v>
      </c>
      <c r="Z67" s="14">
        <f>paste_data_here!X35</f>
        <v>-2.5566999999999998E-12</v>
      </c>
      <c r="AA67" s="14">
        <f>paste_data_here!Y35</f>
        <v>-1.1319E-14</v>
      </c>
      <c r="AB67" s="14">
        <f>paste_data_here!Z35</f>
        <v>0.12851000000000001</v>
      </c>
      <c r="AC67" s="14">
        <f>paste_data_here!AA35</f>
        <v>563.97</v>
      </c>
      <c r="AD67" s="14">
        <f>paste_data_here!AB35</f>
        <v>-406.03</v>
      </c>
      <c r="AE67" s="14">
        <f>paste_data_here!AC35</f>
        <v>0</v>
      </c>
      <c r="AF67" s="14">
        <f>paste_data_here!AD35</f>
        <v>1.2874E-2</v>
      </c>
      <c r="AG67" s="14">
        <f>paste_data_here!AE35</f>
        <v>0.91856000000000004</v>
      </c>
      <c r="AH67" s="14">
        <f>paste_data_here!AF35</f>
        <v>0.18636</v>
      </c>
      <c r="AI67" s="14">
        <f>paste_data_here!AG35</f>
        <v>0</v>
      </c>
      <c r="AJ67" s="14">
        <f>paste_data_here!AH35</f>
        <v>0</v>
      </c>
      <c r="AK67" s="14">
        <f>paste_data_here!AI35</f>
        <v>0</v>
      </c>
      <c r="AL67" s="14">
        <f>paste_data_here!AJ35</f>
        <v>0</v>
      </c>
      <c r="AM67" s="14">
        <f>paste_data_here!AK35</f>
        <v>0</v>
      </c>
      <c r="AN67" s="14">
        <f>paste_data_here!AL35</f>
        <v>0</v>
      </c>
      <c r="AO67" s="14">
        <f>paste_data_here!AM35</f>
        <v>0</v>
      </c>
      <c r="AP67" s="14">
        <f>paste_data_here!AN35</f>
        <v>0</v>
      </c>
      <c r="AQ67" s="14">
        <f>paste_data_here!AO35</f>
        <v>0</v>
      </c>
      <c r="AR67" s="14">
        <f>paste_data_here!AP35</f>
        <v>0</v>
      </c>
      <c r="AS67" s="14">
        <f>paste_data_here!AQ35</f>
        <v>-248.24</v>
      </c>
      <c r="AT67" s="14">
        <f>paste_data_here!AR35</f>
        <v>3.4089000000000001E-12</v>
      </c>
      <c r="AU67" s="14">
        <f>paste_data_here!AS35</f>
        <v>-8.5221999999999998E-13</v>
      </c>
      <c r="AV67" s="14">
        <f>paste_data_here!AT35</f>
        <v>0</v>
      </c>
      <c r="AW67" s="14">
        <f>paste_data_here!AU35</f>
        <v>4.2837E-2</v>
      </c>
      <c r="AX67" s="14">
        <f>paste_data_here!AV35</f>
        <v>158.59</v>
      </c>
      <c r="AY67" s="14">
        <f>paste_data_here!AW35</f>
        <v>-118.84</v>
      </c>
      <c r="AZ67" s="14">
        <f>paste_data_here!AX35</f>
        <v>0</v>
      </c>
      <c r="BA67" s="14">
        <f>paste_data_here!AY35</f>
        <v>4.8995000000000002E-3</v>
      </c>
      <c r="BB67" s="14">
        <f>paste_data_here!AZ35</f>
        <v>0.40203</v>
      </c>
      <c r="BC67" s="14">
        <f>paste_data_here!BA35</f>
        <v>0.55908999999999998</v>
      </c>
      <c r="BD67" s="14">
        <f>paste_data_here!BB35</f>
        <v>0</v>
      </c>
      <c r="BE67" s="14">
        <f>paste_data_here!BC35</f>
        <v>0</v>
      </c>
      <c r="BF67" s="14">
        <f>paste_data_here!BD35</f>
        <v>0</v>
      </c>
      <c r="BG67" s="14">
        <f>paste_data_here!BE35</f>
        <v>0</v>
      </c>
      <c r="BH67" s="14">
        <f>paste_data_here!BF35</f>
        <v>0</v>
      </c>
      <c r="BI67" s="14">
        <f>paste_data_here!BG35</f>
        <v>0</v>
      </c>
      <c r="BJ67" s="14">
        <f>paste_data_here!BH35</f>
        <v>-4.0637000000000002E-19</v>
      </c>
      <c r="BK67" s="14">
        <f>paste_data_here!BI35</f>
        <v>-2.4382000000000001E-19</v>
      </c>
      <c r="BL67" s="14">
        <f>paste_data_here!BJ35</f>
        <v>-3.6573E-19</v>
      </c>
      <c r="BM67" s="14">
        <f>paste_data_here!BK35</f>
        <v>-4.0637000000000002E-19</v>
      </c>
      <c r="BN67" s="14">
        <f>paste_data_here!BL35</f>
        <v>-2.5397999999999999E-20</v>
      </c>
      <c r="BO67" s="14">
        <f>paste_data_here!BM35</f>
        <v>0</v>
      </c>
      <c r="BP67" s="14">
        <f>paste_data_here!BN35</f>
        <v>895.92</v>
      </c>
      <c r="BQ67" s="14">
        <f>paste_data_here!BO35</f>
        <v>-511.38</v>
      </c>
      <c r="BR67" s="14">
        <f>paste_data_here!BP35</f>
        <v>0</v>
      </c>
      <c r="BS67" s="14">
        <f>paste_data_here!BQ35</f>
        <v>2.0565E-2</v>
      </c>
      <c r="BT67" s="14">
        <f>paste_data_here!BR35</f>
        <v>0.65161000000000002</v>
      </c>
      <c r="BU67" s="14">
        <f>paste_data_here!BS35</f>
        <v>-1.3004E-18</v>
      </c>
      <c r="BV67" s="14">
        <f>paste_data_here!BT35</f>
        <v>-1.1378E-18</v>
      </c>
      <c r="BW67" s="14">
        <f>paste_data_here!BU35</f>
        <v>-1.0159E-19</v>
      </c>
      <c r="BX67" s="14">
        <f>paste_data_here!BV35</f>
        <v>0</v>
      </c>
      <c r="BY67" s="14">
        <f>paste_data_here!BW35</f>
        <v>0</v>
      </c>
      <c r="BZ67" s="14">
        <f>paste_data_here!BX35</f>
        <v>-1.6412000000000002E-8</v>
      </c>
      <c r="CA67" s="14">
        <f>paste_data_here!BY35</f>
        <v>8.7153E-8</v>
      </c>
      <c r="CB67" s="14">
        <f>paste_data_here!BZ35</f>
        <v>1.5036000000000001E-9</v>
      </c>
      <c r="CC67" s="14">
        <f>paste_data_here!CA35</f>
        <v>1.5036000000000001E-9</v>
      </c>
      <c r="CD67" s="14">
        <f>paste_data_here!CB35</f>
        <v>-2.4382000000000001E-19</v>
      </c>
      <c r="CE67" s="14">
        <f>paste_data_here!CC35</f>
        <v>-8.2544000000000003E-21</v>
      </c>
      <c r="CF67" s="14">
        <f>paste_data_here!CD35</f>
        <v>0</v>
      </c>
      <c r="CG67" s="14">
        <f>paste_data_here!CE35</f>
        <v>0</v>
      </c>
      <c r="CH67" s="14">
        <f>paste_data_here!CF35</f>
        <v>0</v>
      </c>
      <c r="CI67" s="14">
        <f>paste_data_here!CG35</f>
        <v>-2.4381999999999999E-18</v>
      </c>
      <c r="CJ67" s="14">
        <f>paste_data_here!CH35</f>
        <v>-2.4381999999999999E-18</v>
      </c>
      <c r="CK67" s="14">
        <f>paste_data_here!CI35</f>
        <v>-5.5266000000000003E-18</v>
      </c>
      <c r="CL67" s="14">
        <f>paste_data_here!CJ35</f>
        <v>-1.9601999999999999</v>
      </c>
      <c r="CM67" s="14">
        <f>paste_data_here!CK35</f>
        <v>-1.8642E-14</v>
      </c>
      <c r="CN67" s="14">
        <f>paste_data_here!CL35</f>
        <v>-1.2484E-16</v>
      </c>
      <c r="CO67" s="14">
        <f>paste_data_here!CM35</f>
        <v>4.0485999999999998E-5</v>
      </c>
      <c r="CP67" s="14">
        <f>paste_data_here!CN35</f>
        <v>0.46604000000000001</v>
      </c>
      <c r="CQ67" s="14">
        <f>paste_data_here!CO35</f>
        <v>-0.46564</v>
      </c>
      <c r="CR67" s="14">
        <f>paste_data_here!CP35</f>
        <v>0</v>
      </c>
      <c r="CS67" s="14">
        <f>paste_data_here!CQ35</f>
        <v>9.3789999999999995E-6</v>
      </c>
      <c r="CT67" s="14">
        <f>paste_data_here!CR35</f>
        <v>2.0410000000000001E-2</v>
      </c>
      <c r="CU67" s="14">
        <f>paste_data_here!CS35</f>
        <v>1.2423999999999999E-4</v>
      </c>
      <c r="CV67" s="14">
        <f>paste_data_here!CT35</f>
        <v>8.9663999999999998E-4</v>
      </c>
      <c r="CW67" s="14">
        <f>paste_data_here!CU35</f>
        <v>0</v>
      </c>
      <c r="CX67" s="14">
        <f>paste_data_here!CV35</f>
        <v>0</v>
      </c>
      <c r="CY67" s="14">
        <f>paste_data_here!CW35</f>
        <v>0</v>
      </c>
      <c r="CZ67" s="14">
        <f>paste_data_here!CX35</f>
        <v>0</v>
      </c>
      <c r="DA67" s="14">
        <f>paste_data_here!CY35</f>
        <v>0</v>
      </c>
      <c r="DB67" s="14">
        <f>paste_data_here!CZ35</f>
        <v>0</v>
      </c>
      <c r="DC67" s="14">
        <f>paste_data_here!DA35</f>
        <v>-5.8842E-3</v>
      </c>
      <c r="DD67" s="14">
        <f>paste_data_here!DB35</f>
        <v>-6.2418000000000002E-17</v>
      </c>
      <c r="DE67" s="14">
        <f>paste_data_here!DC35</f>
        <v>-2.0805999999999999E-17</v>
      </c>
      <c r="DF67" s="14">
        <f>paste_data_here!DD35</f>
        <v>0</v>
      </c>
      <c r="DG67" s="14">
        <f>paste_data_here!DE35</f>
        <v>1.4225999999999999E-6</v>
      </c>
      <c r="DH67" s="14">
        <f>paste_data_here!DF35</f>
        <v>2.2066E-3</v>
      </c>
      <c r="DI67" s="14">
        <f>paste_data_here!DG35</f>
        <v>-1.8940000000000001E-3</v>
      </c>
      <c r="DJ67" s="14">
        <f>paste_data_here!DH35</f>
        <v>0</v>
      </c>
      <c r="DK67" s="14">
        <f>paste_data_here!DI35</f>
        <v>4.2354999999999998E-8</v>
      </c>
      <c r="DL67" s="14">
        <f>paste_data_here!DJ35</f>
        <v>1.4684E-6</v>
      </c>
      <c r="DM67" s="14">
        <f>paste_data_here!DK35</f>
        <v>2.4849000000000001E-6</v>
      </c>
      <c r="DN67" s="14">
        <f>paste_data_here!DL35</f>
        <v>0</v>
      </c>
      <c r="DO67" s="14">
        <f>paste_data_here!DM35</f>
        <v>0</v>
      </c>
      <c r="DP67" s="14">
        <f>paste_data_here!DN35</f>
        <v>0</v>
      </c>
      <c r="DQ67" s="14">
        <f>paste_data_here!DO35</f>
        <v>0</v>
      </c>
      <c r="DR67" s="14">
        <f>paste_data_here!DP35</f>
        <v>0</v>
      </c>
      <c r="DS67" s="14">
        <f>paste_data_here!DQ35</f>
        <v>0</v>
      </c>
      <c r="DT67" s="14">
        <f>paste_data_here!DR35</f>
        <v>40.756</v>
      </c>
      <c r="DU67" s="14">
        <f>paste_data_here!DS35</f>
        <v>159.18</v>
      </c>
      <c r="DV67" s="14">
        <f>paste_data_here!DT35</f>
        <v>7.4288999999999998E-8</v>
      </c>
      <c r="DW67" s="34">
        <f t="shared" si="2"/>
        <v>-1.9383192550000188</v>
      </c>
      <c r="DX67">
        <f t="shared" si="3"/>
        <v>-5.5661817450000824E-3</v>
      </c>
    </row>
    <row r="68" spans="1:128" x14ac:dyDescent="0.2">
      <c r="B68" t="s">
        <v>118</v>
      </c>
      <c r="C68" s="14">
        <f>paste_data_here!A36</f>
        <v>0</v>
      </c>
      <c r="D68" s="14">
        <f>paste_data_here!B36</f>
        <v>-2.8278000000000001E-14</v>
      </c>
      <c r="E68" s="14">
        <f>paste_data_here!C36</f>
        <v>1.2568000000000001E-14</v>
      </c>
      <c r="F68" s="14">
        <f>paste_data_here!D36</f>
        <v>-1.4728E-16</v>
      </c>
      <c r="G68" s="14">
        <f>paste_data_here!E36</f>
        <v>0</v>
      </c>
      <c r="H68" s="14">
        <f>paste_data_here!F36</f>
        <v>0</v>
      </c>
      <c r="I68" s="14">
        <f>paste_data_here!G36</f>
        <v>-1.0007999999999999</v>
      </c>
      <c r="J68" s="14">
        <f>paste_data_here!H36</f>
        <v>0</v>
      </c>
      <c r="K68" s="14">
        <f>paste_data_here!I36</f>
        <v>-6.4987999999999995E-5</v>
      </c>
      <c r="L68" s="14">
        <f>paste_data_here!J36</f>
        <v>0.25867000000000001</v>
      </c>
      <c r="M68" s="14">
        <f>paste_data_here!K36</f>
        <v>0.43992999999999999</v>
      </c>
      <c r="N68" s="14">
        <f>paste_data_here!L36</f>
        <v>0</v>
      </c>
      <c r="O68" s="14">
        <f>paste_data_here!M36</f>
        <v>0</v>
      </c>
      <c r="P68" s="14">
        <f>paste_data_here!N36</f>
        <v>0</v>
      </c>
      <c r="Q68" s="14">
        <f>paste_data_here!O36</f>
        <v>0</v>
      </c>
      <c r="R68" s="14">
        <f>paste_data_here!P36</f>
        <v>0</v>
      </c>
      <c r="S68" s="14">
        <f>paste_data_here!Q36</f>
        <v>0</v>
      </c>
      <c r="T68" s="14">
        <f>paste_data_here!R36</f>
        <v>0</v>
      </c>
      <c r="U68" s="14">
        <f>paste_data_here!S36</f>
        <v>0</v>
      </c>
      <c r="V68" s="14">
        <f>paste_data_here!T36</f>
        <v>-0.73028000000000004</v>
      </c>
      <c r="W68" s="14">
        <f>paste_data_here!U36</f>
        <v>5.4705999999999999E-3</v>
      </c>
      <c r="X68" s="14">
        <f>paste_data_here!V36</f>
        <v>0</v>
      </c>
      <c r="Y68" s="14">
        <f>paste_data_here!W36</f>
        <v>-4.1825999999999997E-11</v>
      </c>
      <c r="Z68" s="14">
        <f>paste_data_here!X36</f>
        <v>-8.8478999999999999E-12</v>
      </c>
      <c r="AA68" s="14">
        <f>paste_data_here!Y36</f>
        <v>1.571E-14</v>
      </c>
      <c r="AB68" s="14">
        <f>paste_data_here!Z36</f>
        <v>0</v>
      </c>
      <c r="AC68" s="14">
        <f>paste_data_here!AA36</f>
        <v>0</v>
      </c>
      <c r="AD68" s="14">
        <f>paste_data_here!AB36</f>
        <v>-406.72</v>
      </c>
      <c r="AE68" s="14">
        <f>paste_data_here!AC36</f>
        <v>0</v>
      </c>
      <c r="AF68" s="14">
        <f>paste_data_here!AD36</f>
        <v>-2.5915000000000001E-2</v>
      </c>
      <c r="AG68" s="14">
        <f>paste_data_here!AE36</f>
        <v>16.181000000000001</v>
      </c>
      <c r="AH68" s="14">
        <f>paste_data_here!AF36</f>
        <v>3.2993999999999999</v>
      </c>
      <c r="AI68" s="14">
        <f>paste_data_here!AG36</f>
        <v>0</v>
      </c>
      <c r="AJ68" s="14">
        <f>paste_data_here!AH36</f>
        <v>0</v>
      </c>
      <c r="AK68" s="14">
        <f>paste_data_here!AI36</f>
        <v>0</v>
      </c>
      <c r="AL68" s="14">
        <f>paste_data_here!AJ36</f>
        <v>0</v>
      </c>
      <c r="AM68" s="14">
        <f>paste_data_here!AK36</f>
        <v>0</v>
      </c>
      <c r="AN68" s="14">
        <f>paste_data_here!AL36</f>
        <v>0</v>
      </c>
      <c r="AO68" s="14">
        <f>paste_data_here!AM36</f>
        <v>0</v>
      </c>
      <c r="AP68" s="14">
        <f>paste_data_here!AN36</f>
        <v>0</v>
      </c>
      <c r="AQ68" s="14">
        <f>paste_data_here!AO36</f>
        <v>0</v>
      </c>
      <c r="AR68" s="14">
        <f>paste_data_here!AP36</f>
        <v>0</v>
      </c>
      <c r="AS68" s="14">
        <f>paste_data_here!AQ36</f>
        <v>0</v>
      </c>
      <c r="AT68" s="14">
        <f>paste_data_here!AR36</f>
        <v>-8.0434999999999998E-12</v>
      </c>
      <c r="AU68" s="14">
        <f>paste_data_here!AS36</f>
        <v>-1.4076E-12</v>
      </c>
      <c r="AV68" s="14">
        <f>paste_data_here!AT36</f>
        <v>0</v>
      </c>
      <c r="AW68" s="14">
        <f>paste_data_here!AU36</f>
        <v>0</v>
      </c>
      <c r="AX68" s="14">
        <f>paste_data_here!AV36</f>
        <v>0</v>
      </c>
      <c r="AY68" s="14">
        <f>paste_data_here!AW36</f>
        <v>-119.04</v>
      </c>
      <c r="AZ68" s="14">
        <f>paste_data_here!AX36</f>
        <v>0</v>
      </c>
      <c r="BA68" s="14">
        <f>paste_data_here!AY36</f>
        <v>-9.8625999999999991E-3</v>
      </c>
      <c r="BB68" s="14">
        <f>paste_data_here!AZ36</f>
        <v>7.0822000000000003</v>
      </c>
      <c r="BC68" s="14">
        <f>paste_data_here!BA36</f>
        <v>9.8983000000000008</v>
      </c>
      <c r="BD68" s="14">
        <f>paste_data_here!BB36</f>
        <v>0</v>
      </c>
      <c r="BE68" s="14">
        <f>paste_data_here!BC36</f>
        <v>0</v>
      </c>
      <c r="BF68" s="14">
        <f>paste_data_here!BD36</f>
        <v>0</v>
      </c>
      <c r="BG68" s="14">
        <f>paste_data_here!BE36</f>
        <v>0</v>
      </c>
      <c r="BH68" s="14">
        <f>paste_data_here!BF36</f>
        <v>0</v>
      </c>
      <c r="BI68" s="14">
        <f>paste_data_here!BG36</f>
        <v>0</v>
      </c>
      <c r="BJ68" s="14">
        <f>paste_data_here!BH36</f>
        <v>-1.3424000000000001E-18</v>
      </c>
      <c r="BK68" s="14">
        <f>paste_data_here!BI36</f>
        <v>-2.9725000000000002E-18</v>
      </c>
      <c r="BL68" s="14">
        <f>paste_data_here!BJ36</f>
        <v>-2.1094999999999998E-18</v>
      </c>
      <c r="BM68" s="14">
        <f>paste_data_here!BK36</f>
        <v>-3.8353999999999999E-19</v>
      </c>
      <c r="BN68" s="14">
        <f>paste_data_here!BL36</f>
        <v>-4.1950000000000002E-20</v>
      </c>
      <c r="BO68" s="14">
        <f>paste_data_here!BM36</f>
        <v>0</v>
      </c>
      <c r="BP68" s="14">
        <f>paste_data_here!BN36</f>
        <v>0</v>
      </c>
      <c r="BQ68" s="14">
        <f>paste_data_here!BO36</f>
        <v>-591.52</v>
      </c>
      <c r="BR68" s="14">
        <f>paste_data_here!BP36</f>
        <v>0</v>
      </c>
      <c r="BS68" s="14">
        <f>paste_data_here!BQ36</f>
        <v>-4.1397999999999997E-2</v>
      </c>
      <c r="BT68" s="14">
        <f>paste_data_here!BR36</f>
        <v>11.478999999999999</v>
      </c>
      <c r="BU68" s="14">
        <f>paste_data_here!BS36</f>
        <v>-8.4379999999999993E-18</v>
      </c>
      <c r="BV68" s="14">
        <f>paste_data_here!BT36</f>
        <v>-7.6709000000000001E-19</v>
      </c>
      <c r="BW68" s="14">
        <f>paste_data_here!BU36</f>
        <v>-3.5957000000000001E-19</v>
      </c>
      <c r="BX68" s="14">
        <f>paste_data_here!BV36</f>
        <v>0</v>
      </c>
      <c r="BY68" s="14">
        <f>paste_data_here!BW36</f>
        <v>0</v>
      </c>
      <c r="BZ68" s="14">
        <f>paste_data_here!BX36</f>
        <v>-1.4410999999999999E-9</v>
      </c>
      <c r="CA68" s="14">
        <f>paste_data_here!BY36</f>
        <v>5.5707999999999998E-8</v>
      </c>
      <c r="CB68" s="14">
        <f>paste_data_here!BZ36</f>
        <v>-3.3478E-9</v>
      </c>
      <c r="CC68" s="14">
        <f>paste_data_here!CA36</f>
        <v>-3.3478E-9</v>
      </c>
      <c r="CD68" s="14">
        <f>paste_data_here!CB36</f>
        <v>-7.1915000000000004E-19</v>
      </c>
      <c r="CE68" s="14">
        <f>paste_data_here!CC36</f>
        <v>-1.4981999999999999E-20</v>
      </c>
      <c r="CF68" s="14">
        <f>paste_data_here!CD36</f>
        <v>0</v>
      </c>
      <c r="CG68" s="14">
        <f>paste_data_here!CE36</f>
        <v>0</v>
      </c>
      <c r="CH68" s="14">
        <f>paste_data_here!CF36</f>
        <v>0</v>
      </c>
      <c r="CI68" s="14">
        <f>paste_data_here!CG36</f>
        <v>-2.3012999999999998E-18</v>
      </c>
      <c r="CJ68" s="14">
        <f>paste_data_here!CH36</f>
        <v>-2.3012999999999998E-18</v>
      </c>
      <c r="CK68" s="14">
        <f>paste_data_here!CI36</f>
        <v>-1.2272999999999999E-17</v>
      </c>
      <c r="CL68" s="14">
        <f>paste_data_here!CJ36</f>
        <v>0</v>
      </c>
      <c r="CM68" s="14">
        <f>paste_data_here!CK36</f>
        <v>-1.8851999999999999E-14</v>
      </c>
      <c r="CN68" s="14">
        <f>paste_data_here!CL36</f>
        <v>-1.1292000000000001E-15</v>
      </c>
      <c r="CO68" s="14">
        <f>paste_data_here!CM36</f>
        <v>0</v>
      </c>
      <c r="CP68" s="14">
        <f>paste_data_here!CN36</f>
        <v>0</v>
      </c>
      <c r="CQ68" s="14">
        <f>paste_data_here!CO36</f>
        <v>-0.46643000000000001</v>
      </c>
      <c r="CR68" s="14">
        <f>paste_data_here!CP36</f>
        <v>0</v>
      </c>
      <c r="CS68" s="14">
        <f>paste_data_here!CQ36</f>
        <v>-1.8879999999999999E-5</v>
      </c>
      <c r="CT68" s="14">
        <f>paste_data_here!CR36</f>
        <v>0.35954999999999998</v>
      </c>
      <c r="CU68" s="14">
        <f>paste_data_here!CS36</f>
        <v>2.1995999999999999E-3</v>
      </c>
      <c r="CV68" s="14">
        <f>paste_data_here!CT36</f>
        <v>1.5831999999999999E-2</v>
      </c>
      <c r="CW68" s="14">
        <f>paste_data_here!CU36</f>
        <v>0</v>
      </c>
      <c r="CX68" s="14">
        <f>paste_data_here!CV36</f>
        <v>0</v>
      </c>
      <c r="CY68" s="14">
        <f>paste_data_here!CW36</f>
        <v>0</v>
      </c>
      <c r="CZ68" s="14">
        <f>paste_data_here!CX36</f>
        <v>0</v>
      </c>
      <c r="DA68" s="14">
        <f>paste_data_here!CY36</f>
        <v>0</v>
      </c>
      <c r="DB68" s="14">
        <f>paste_data_here!CZ36</f>
        <v>0</v>
      </c>
      <c r="DC68" s="14">
        <f>paste_data_here!DA36</f>
        <v>0</v>
      </c>
      <c r="DD68" s="14">
        <f>paste_data_here!DB36</f>
        <v>-1.7183E-16</v>
      </c>
      <c r="DE68" s="14">
        <f>paste_data_here!DC36</f>
        <v>-1.5955E-16</v>
      </c>
      <c r="DF68" s="14">
        <f>paste_data_here!DD36</f>
        <v>-9.9722E-18</v>
      </c>
      <c r="DG68" s="14">
        <f>paste_data_here!DE36</f>
        <v>0</v>
      </c>
      <c r="DH68" s="14">
        <f>paste_data_here!DF36</f>
        <v>0</v>
      </c>
      <c r="DI68" s="14">
        <f>paste_data_here!DG36</f>
        <v>-2.1908000000000001E-3</v>
      </c>
      <c r="DJ68" s="14">
        <f>paste_data_here!DH36</f>
        <v>0</v>
      </c>
      <c r="DK68" s="14">
        <f>paste_data_here!DI36</f>
        <v>-8.5259999999999997E-8</v>
      </c>
      <c r="DL68" s="14">
        <f>paste_data_here!DJ36</f>
        <v>2.5867000000000002E-5</v>
      </c>
      <c r="DM68" s="14">
        <f>paste_data_here!DK36</f>
        <v>4.3992999999999997E-5</v>
      </c>
      <c r="DN68" s="14">
        <f>paste_data_here!DL36</f>
        <v>0</v>
      </c>
      <c r="DO68" s="14">
        <f>paste_data_here!DM36</f>
        <v>0</v>
      </c>
      <c r="DP68" s="14">
        <f>paste_data_here!DN36</f>
        <v>0</v>
      </c>
      <c r="DQ68" s="14">
        <f>paste_data_here!DO36</f>
        <v>0</v>
      </c>
      <c r="DR68" s="14">
        <f>paste_data_here!DP36</f>
        <v>0</v>
      </c>
      <c r="DS68" s="14">
        <f>paste_data_here!DQ36</f>
        <v>0</v>
      </c>
      <c r="DT68" s="14">
        <f>paste_data_here!DR36</f>
        <v>-102.11</v>
      </c>
      <c r="DU68" s="14">
        <f>paste_data_here!DS36</f>
        <v>-387.4</v>
      </c>
      <c r="DV68" s="14">
        <f>paste_data_here!DT36</f>
        <v>4.7016999999999997E-8</v>
      </c>
      <c r="DW68" s="34">
        <f t="shared" si="2"/>
        <v>-8.8867280000020019E-2</v>
      </c>
      <c r="DX68">
        <f t="shared" si="3"/>
        <v>-2.1210252600003415E-3</v>
      </c>
    </row>
    <row r="69" spans="1:128" x14ac:dyDescent="0.2">
      <c r="B69" t="s">
        <v>119</v>
      </c>
      <c r="C69" s="14">
        <f>paste_data_here!A37</f>
        <v>9.6360999999999994E-5</v>
      </c>
      <c r="D69" s="14">
        <f>paste_data_here!B37</f>
        <v>-1.8554999999999999E-12</v>
      </c>
      <c r="E69" s="14">
        <f>paste_data_here!C37</f>
        <v>-1.5328000000000001E-12</v>
      </c>
      <c r="F69" s="14">
        <f>paste_data_here!D37</f>
        <v>-2.6786000000000002E-15</v>
      </c>
      <c r="G69" s="14">
        <f>paste_data_here!E37</f>
        <v>-4.4782999999999997E-4</v>
      </c>
      <c r="H69" s="14">
        <f>paste_data_here!F37</f>
        <v>-1.3321000000000001E-4</v>
      </c>
      <c r="I69" s="14">
        <f>paste_data_here!G37</f>
        <v>-4.0018999999999997E-4</v>
      </c>
      <c r="J69" s="14">
        <f>paste_data_here!H37</f>
        <v>0</v>
      </c>
      <c r="K69" s="14">
        <f>paste_data_here!I37</f>
        <v>-1.0004</v>
      </c>
      <c r="L69" s="14">
        <f>paste_data_here!J37</f>
        <v>0.34644000000000003</v>
      </c>
      <c r="M69" s="14">
        <f>paste_data_here!K37</f>
        <v>0.58875</v>
      </c>
      <c r="N69" s="14">
        <f>paste_data_here!L37</f>
        <v>-9.0759E-14</v>
      </c>
      <c r="O69" s="14">
        <f>paste_data_here!M37</f>
        <v>0</v>
      </c>
      <c r="P69" s="14">
        <f>paste_data_here!N37</f>
        <v>0</v>
      </c>
      <c r="Q69" s="14">
        <f>paste_data_here!O37</f>
        <v>0</v>
      </c>
      <c r="R69" s="14">
        <f>paste_data_here!P37</f>
        <v>0</v>
      </c>
      <c r="S69" s="14">
        <f>paste_data_here!Q37</f>
        <v>0</v>
      </c>
      <c r="T69" s="14">
        <f>paste_data_here!R37</f>
        <v>0</v>
      </c>
      <c r="U69" s="14">
        <f>paste_data_here!S37</f>
        <v>-9.6360999999999994E-5</v>
      </c>
      <c r="V69" s="14">
        <f>paste_data_here!T37</f>
        <v>-2.8948999999999999E-4</v>
      </c>
      <c r="W69" s="14">
        <f>paste_data_here!U37</f>
        <v>7.3197000000000002E-3</v>
      </c>
      <c r="X69" s="14">
        <f>paste_data_here!V37</f>
        <v>9.7566E-2</v>
      </c>
      <c r="Y69" s="14">
        <f>paste_data_here!W37</f>
        <v>-7.4349999999999997E-10</v>
      </c>
      <c r="Z69" s="14">
        <f>paste_data_here!X37</f>
        <v>-3.3044E-10</v>
      </c>
      <c r="AA69" s="14">
        <f>paste_data_here!Y37</f>
        <v>-9.2776000000000008E-13</v>
      </c>
      <c r="AB69" s="14">
        <f>paste_data_here!Z37</f>
        <v>-6.8740999999999997E-2</v>
      </c>
      <c r="AC69" s="14">
        <f>paste_data_here!AA37</f>
        <v>-7.4473999999999999E-2</v>
      </c>
      <c r="AD69" s="14">
        <f>paste_data_here!AB37</f>
        <v>-0.16122</v>
      </c>
      <c r="AE69" s="14">
        <f>paste_data_here!AC37</f>
        <v>0</v>
      </c>
      <c r="AF69" s="14">
        <f>paste_data_here!AD37</f>
        <v>-398.92</v>
      </c>
      <c r="AG69" s="14">
        <f>paste_data_here!AE37</f>
        <v>21.672000000000001</v>
      </c>
      <c r="AH69" s="14">
        <f>paste_data_here!AF37</f>
        <v>4.4156000000000004</v>
      </c>
      <c r="AI69" s="14">
        <f>paste_data_here!AG37</f>
        <v>0</v>
      </c>
      <c r="AJ69" s="14">
        <f>paste_data_here!AH37</f>
        <v>0</v>
      </c>
      <c r="AK69" s="14">
        <f>paste_data_here!AI37</f>
        <v>0</v>
      </c>
      <c r="AL69" s="14">
        <f>paste_data_here!AJ37</f>
        <v>0</v>
      </c>
      <c r="AM69" s="14">
        <f>paste_data_here!AK37</f>
        <v>0</v>
      </c>
      <c r="AN69" s="14">
        <f>paste_data_here!AL37</f>
        <v>0</v>
      </c>
      <c r="AO69" s="14">
        <f>paste_data_here!AM37</f>
        <v>0</v>
      </c>
      <c r="AP69" s="14">
        <f>paste_data_here!AN37</f>
        <v>0</v>
      </c>
      <c r="AQ69" s="14">
        <f>paste_data_here!AO37</f>
        <v>0</v>
      </c>
      <c r="AR69" s="14">
        <f>paste_data_here!AP37</f>
        <v>0</v>
      </c>
      <c r="AS69" s="14">
        <f>paste_data_here!AQ37</f>
        <v>3.2522000000000002E-2</v>
      </c>
      <c r="AT69" s="14">
        <f>paste_data_here!AR37</f>
        <v>-5.7827999999999999E-10</v>
      </c>
      <c r="AU69" s="14">
        <f>paste_data_here!AS37</f>
        <v>-1.6005999999999999E-10</v>
      </c>
      <c r="AV69" s="14">
        <f>paste_data_here!AT37</f>
        <v>0</v>
      </c>
      <c r="AW69" s="14">
        <f>paste_data_here!AU37</f>
        <v>-2.2914E-2</v>
      </c>
      <c r="AX69" s="14">
        <f>paste_data_here!AV37</f>
        <v>-2.0941999999999999E-2</v>
      </c>
      <c r="AY69" s="14">
        <f>paste_data_here!AW37</f>
        <v>-4.7187E-2</v>
      </c>
      <c r="AZ69" s="14">
        <f>paste_data_here!AX37</f>
        <v>0</v>
      </c>
      <c r="BA69" s="14">
        <f>paste_data_here!AY37</f>
        <v>-151.82</v>
      </c>
      <c r="BB69" s="14">
        <f>paste_data_here!AZ37</f>
        <v>9.4852000000000007</v>
      </c>
      <c r="BC69" s="14">
        <f>paste_data_here!BA37</f>
        <v>13.247</v>
      </c>
      <c r="BD69" s="14">
        <f>paste_data_here!BB37</f>
        <v>0</v>
      </c>
      <c r="BE69" s="14">
        <f>paste_data_here!BC37</f>
        <v>0</v>
      </c>
      <c r="BF69" s="14">
        <f>paste_data_here!BD37</f>
        <v>0</v>
      </c>
      <c r="BG69" s="14">
        <f>paste_data_here!BE37</f>
        <v>0</v>
      </c>
      <c r="BH69" s="14">
        <f>paste_data_here!BF37</f>
        <v>0</v>
      </c>
      <c r="BI69" s="14">
        <f>paste_data_here!BG37</f>
        <v>0</v>
      </c>
      <c r="BJ69" s="14">
        <f>paste_data_here!BH37</f>
        <v>-1.034E-16</v>
      </c>
      <c r="BK69" s="14">
        <f>paste_data_here!BI37</f>
        <v>-7.3860000000000006E-18</v>
      </c>
      <c r="BL69" s="14">
        <f>paste_data_here!BJ37</f>
        <v>-2.7082000000000001E-17</v>
      </c>
      <c r="BM69" s="14">
        <f>paste_data_here!BK37</f>
        <v>-9.8480000000000003E-18</v>
      </c>
      <c r="BN69" s="14">
        <f>paste_data_here!BL37</f>
        <v>-1.5386999999999999E-18</v>
      </c>
      <c r="BO69" s="14">
        <f>paste_data_here!BM37</f>
        <v>0</v>
      </c>
      <c r="BP69" s="14">
        <f>paste_data_here!BN37</f>
        <v>-0.11737</v>
      </c>
      <c r="BQ69" s="14">
        <f>paste_data_here!BO37</f>
        <v>-0.23449</v>
      </c>
      <c r="BR69" s="14">
        <f>paste_data_here!BP37</f>
        <v>0</v>
      </c>
      <c r="BS69" s="14">
        <f>paste_data_here!BQ37</f>
        <v>-637.24</v>
      </c>
      <c r="BT69" s="14">
        <f>paste_data_here!BR37</f>
        <v>15.374000000000001</v>
      </c>
      <c r="BU69" s="14">
        <f>paste_data_here!BS37</f>
        <v>-9.848E-17</v>
      </c>
      <c r="BV69" s="14">
        <f>paste_data_here!BT37</f>
        <v>-6.8935999999999997E-17</v>
      </c>
      <c r="BW69" s="14">
        <f>paste_data_here!BU37</f>
        <v>-1.1694E-17</v>
      </c>
      <c r="BX69" s="14">
        <f>paste_data_here!BV37</f>
        <v>0</v>
      </c>
      <c r="BY69" s="14">
        <f>paste_data_here!BW37</f>
        <v>0</v>
      </c>
      <c r="BZ69" s="14">
        <f>paste_data_here!BX37</f>
        <v>0</v>
      </c>
      <c r="CA69" s="14">
        <f>paste_data_here!BY37</f>
        <v>0</v>
      </c>
      <c r="CB69" s="14">
        <f>paste_data_here!BZ37</f>
        <v>0</v>
      </c>
      <c r="CC69" s="14">
        <f>paste_data_here!CA37</f>
        <v>0</v>
      </c>
      <c r="CD69" s="14">
        <f>paste_data_here!CB37</f>
        <v>-6.155E-18</v>
      </c>
      <c r="CE69" s="14">
        <f>paste_data_here!CC37</f>
        <v>-4.2314999999999999E-19</v>
      </c>
      <c r="CF69" s="14">
        <f>paste_data_here!CD37</f>
        <v>0</v>
      </c>
      <c r="CG69" s="14">
        <f>paste_data_here!CE37</f>
        <v>0</v>
      </c>
      <c r="CH69" s="14">
        <f>paste_data_here!CF37</f>
        <v>0</v>
      </c>
      <c r="CI69" s="14">
        <f>paste_data_here!CG37</f>
        <v>-1.3787000000000001E-16</v>
      </c>
      <c r="CJ69" s="14">
        <f>paste_data_here!CH37</f>
        <v>-1.3787000000000001E-16</v>
      </c>
      <c r="CK69" s="14">
        <f>paste_data_here!CI37</f>
        <v>-3.3483000000000001E-16</v>
      </c>
      <c r="CL69" s="14">
        <f>paste_data_here!CJ37</f>
        <v>2.5680000000000001E-4</v>
      </c>
      <c r="CM69" s="14">
        <f>paste_data_here!CK37</f>
        <v>-1.2907999999999999E-12</v>
      </c>
      <c r="CN69" s="14">
        <f>paste_data_here!CL37</f>
        <v>-3.6555999999999998E-14</v>
      </c>
      <c r="CO69" s="14">
        <f>paste_data_here!CM37</f>
        <v>-2.1665999999999999E-5</v>
      </c>
      <c r="CP69" s="14">
        <f>paste_data_here!CN37</f>
        <v>-6.2080000000000002E-5</v>
      </c>
      <c r="CQ69" s="14">
        <f>paste_data_here!CO37</f>
        <v>-1.8650000000000001E-4</v>
      </c>
      <c r="CR69" s="14">
        <f>paste_data_here!CP37</f>
        <v>0</v>
      </c>
      <c r="CS69" s="14">
        <f>paste_data_here!CQ37</f>
        <v>-0.29061999999999999</v>
      </c>
      <c r="CT69" s="14">
        <f>paste_data_here!CR37</f>
        <v>0.48154999999999998</v>
      </c>
      <c r="CU69" s="14">
        <f>paste_data_here!CS37</f>
        <v>2.9437E-3</v>
      </c>
      <c r="CV69" s="14">
        <f>paste_data_here!CT37</f>
        <v>2.1183E-2</v>
      </c>
      <c r="CW69" s="14">
        <f>paste_data_here!CU37</f>
        <v>0</v>
      </c>
      <c r="CX69" s="14">
        <f>paste_data_here!CV37</f>
        <v>0</v>
      </c>
      <c r="CY69" s="14">
        <f>paste_data_here!CW37</f>
        <v>0</v>
      </c>
      <c r="CZ69" s="14">
        <f>paste_data_here!CX37</f>
        <v>0</v>
      </c>
      <c r="DA69" s="14">
        <f>paste_data_here!CY37</f>
        <v>0</v>
      </c>
      <c r="DB69" s="14">
        <f>paste_data_here!CZ37</f>
        <v>0</v>
      </c>
      <c r="DC69" s="14">
        <f>paste_data_here!DA37</f>
        <v>7.7089000000000004E-7</v>
      </c>
      <c r="DD69" s="14">
        <f>paste_data_here!DB37</f>
        <v>-2.5210999999999999E-15</v>
      </c>
      <c r="DE69" s="14">
        <f>paste_data_here!DC37</f>
        <v>-1.103E-15</v>
      </c>
      <c r="DF69" s="14">
        <f>paste_data_here!DD37</f>
        <v>-3.7421999999999999E-16</v>
      </c>
      <c r="DG69" s="14">
        <f>paste_data_here!DE37</f>
        <v>-7.6132000000000004E-7</v>
      </c>
      <c r="DH69" s="14">
        <f>paste_data_here!DF37</f>
        <v>-2.8907999999999999E-7</v>
      </c>
      <c r="DI69" s="14">
        <f>paste_data_here!DG37</f>
        <v>-8.6848000000000001E-7</v>
      </c>
      <c r="DJ69" s="14">
        <f>paste_data_here!DH37</f>
        <v>0</v>
      </c>
      <c r="DK69" s="14">
        <f>paste_data_here!DI37</f>
        <v>-1.3124E-3</v>
      </c>
      <c r="DL69" s="14">
        <f>paste_data_here!DJ37</f>
        <v>3.4644000000000002E-5</v>
      </c>
      <c r="DM69" s="14">
        <f>paste_data_here!DK37</f>
        <v>5.8875000000000001E-5</v>
      </c>
      <c r="DN69" s="14">
        <f>paste_data_here!DL37</f>
        <v>0</v>
      </c>
      <c r="DO69" s="14">
        <f>paste_data_here!DM37</f>
        <v>0</v>
      </c>
      <c r="DP69" s="14">
        <f>paste_data_here!DN37</f>
        <v>0</v>
      </c>
      <c r="DQ69" s="14">
        <f>paste_data_here!DO37</f>
        <v>0</v>
      </c>
      <c r="DR69" s="14">
        <f>paste_data_here!DP37</f>
        <v>0</v>
      </c>
      <c r="DS69" s="14">
        <f>paste_data_here!DQ37</f>
        <v>0</v>
      </c>
      <c r="DT69" s="14">
        <f>paste_data_here!DR37</f>
        <v>-129.18</v>
      </c>
      <c r="DU69" s="14">
        <f>paste_data_here!DS37</f>
        <v>-373.14</v>
      </c>
      <c r="DV69" s="14">
        <f>paste_data_here!DT37</f>
        <v>0</v>
      </c>
      <c r="DW69" s="34">
        <f t="shared" si="2"/>
        <v>0.21504325399867263</v>
      </c>
      <c r="DX69">
        <f t="shared" si="3"/>
        <v>-1.2200289900039984E-3</v>
      </c>
    </row>
    <row r="70" spans="1:128" x14ac:dyDescent="0.2">
      <c r="B70" t="s">
        <v>120</v>
      </c>
      <c r="C70" s="14">
        <f>paste_data_here!A38</f>
        <v>-6.2620999999999996E-5</v>
      </c>
      <c r="D70" s="14">
        <f>paste_data_here!B38</f>
        <v>3.8287000000000001E-15</v>
      </c>
      <c r="E70" s="14">
        <f>paste_data_here!C38</f>
        <v>8.3232999999999996E-16</v>
      </c>
      <c r="F70" s="14">
        <f>paste_data_here!D38</f>
        <v>5.8523000000000001E-18</v>
      </c>
      <c r="G70" s="14">
        <f>paste_data_here!E38</f>
        <v>1.4961999999999999E-4</v>
      </c>
      <c r="H70" s="14">
        <f>paste_data_here!F38</f>
        <v>8.5462000000000003E-5</v>
      </c>
      <c r="I70" s="14">
        <f>paste_data_here!G38</f>
        <v>0</v>
      </c>
      <c r="J70" s="14">
        <f>paste_data_here!H38</f>
        <v>0</v>
      </c>
      <c r="K70" s="14">
        <f>paste_data_here!I38</f>
        <v>0</v>
      </c>
      <c r="L70" s="14">
        <f>paste_data_here!J38</f>
        <v>0.41421000000000002</v>
      </c>
      <c r="M70" s="14">
        <f>paste_data_here!K38</f>
        <v>0.70613999999999999</v>
      </c>
      <c r="N70" s="14">
        <f>paste_data_here!L38</f>
        <v>3.1498000000000002E-5</v>
      </c>
      <c r="O70" s="14">
        <f>paste_data_here!M38</f>
        <v>0</v>
      </c>
      <c r="P70" s="14">
        <f>paste_data_here!N38</f>
        <v>0</v>
      </c>
      <c r="Q70" s="14">
        <f>paste_data_here!O38</f>
        <v>0</v>
      </c>
      <c r="R70" s="14">
        <f>paste_data_here!P38</f>
        <v>0</v>
      </c>
      <c r="S70" s="14">
        <f>paste_data_here!Q38</f>
        <v>0</v>
      </c>
      <c r="T70" s="14">
        <f>paste_data_here!R38</f>
        <v>0</v>
      </c>
      <c r="U70" s="14">
        <f>paste_data_here!S38</f>
        <v>6.2620999999999996E-5</v>
      </c>
      <c r="V70" s="14">
        <f>paste_data_here!T38</f>
        <v>0</v>
      </c>
      <c r="W70" s="14">
        <f>paste_data_here!U38</f>
        <v>-0.20895</v>
      </c>
      <c r="X70" s="14">
        <f>paste_data_here!V38</f>
        <v>-6.3404000000000002E-2</v>
      </c>
      <c r="Y70" s="14">
        <f>paste_data_here!W38</f>
        <v>2.3865E-12</v>
      </c>
      <c r="Z70" s="14">
        <f>paste_data_here!X38</f>
        <v>2.1308000000000001E-13</v>
      </c>
      <c r="AA70" s="14">
        <f>paste_data_here!Y38</f>
        <v>2.6635E-15</v>
      </c>
      <c r="AB70" s="14">
        <f>paste_data_here!Z38</f>
        <v>2.2976E-2</v>
      </c>
      <c r="AC70" s="14">
        <f>paste_data_here!AA38</f>
        <v>4.7788999999999998E-2</v>
      </c>
      <c r="AD70" s="14">
        <f>paste_data_here!AB38</f>
        <v>0</v>
      </c>
      <c r="AE70" s="14">
        <f>paste_data_here!AC38</f>
        <v>0</v>
      </c>
      <c r="AF70" s="14">
        <f>paste_data_here!AD38</f>
        <v>0</v>
      </c>
      <c r="AG70" s="14">
        <f>paste_data_here!AE38</f>
        <v>25.911000000000001</v>
      </c>
      <c r="AH70" s="14">
        <f>paste_data_here!AF38</f>
        <v>5.2961</v>
      </c>
      <c r="AI70" s="14">
        <f>paste_data_here!AG38</f>
        <v>0</v>
      </c>
      <c r="AJ70" s="14">
        <f>paste_data_here!AH38</f>
        <v>0</v>
      </c>
      <c r="AK70" s="14">
        <f>paste_data_here!AI38</f>
        <v>0</v>
      </c>
      <c r="AL70" s="14">
        <f>paste_data_here!AJ38</f>
        <v>0</v>
      </c>
      <c r="AM70" s="14">
        <f>paste_data_here!AK38</f>
        <v>0</v>
      </c>
      <c r="AN70" s="14">
        <f>paste_data_here!AL38</f>
        <v>0</v>
      </c>
      <c r="AO70" s="14">
        <f>paste_data_here!AM38</f>
        <v>0</v>
      </c>
      <c r="AP70" s="14">
        <f>paste_data_here!AN38</f>
        <v>0</v>
      </c>
      <c r="AQ70" s="14">
        <f>paste_data_here!AO38</f>
        <v>0</v>
      </c>
      <c r="AR70" s="14">
        <f>paste_data_here!AP38</f>
        <v>0</v>
      </c>
      <c r="AS70" s="14">
        <f>paste_data_here!AQ38</f>
        <v>-2.1135000000000001E-2</v>
      </c>
      <c r="AT70" s="14">
        <f>paste_data_here!AR38</f>
        <v>4.6877000000000003E-13</v>
      </c>
      <c r="AU70" s="14">
        <f>paste_data_here!AS38</f>
        <v>2.6635000000000002E-13</v>
      </c>
      <c r="AV70" s="14">
        <f>paste_data_here!AT38</f>
        <v>0</v>
      </c>
      <c r="AW70" s="14">
        <f>paste_data_here!AU38</f>
        <v>7.6585999999999998E-3</v>
      </c>
      <c r="AX70" s="14">
        <f>paste_data_here!AV38</f>
        <v>1.3438E-2</v>
      </c>
      <c r="AY70" s="14">
        <f>paste_data_here!AW38</f>
        <v>0</v>
      </c>
      <c r="AZ70" s="14">
        <f>paste_data_here!AX38</f>
        <v>0</v>
      </c>
      <c r="BA70" s="14">
        <f>paste_data_here!AY38</f>
        <v>0</v>
      </c>
      <c r="BB70" s="14">
        <f>paste_data_here!AZ38</f>
        <v>11.340999999999999</v>
      </c>
      <c r="BC70" s="14">
        <f>paste_data_here!BA38</f>
        <v>15.888</v>
      </c>
      <c r="BD70" s="14">
        <f>paste_data_here!BB38</f>
        <v>0</v>
      </c>
      <c r="BE70" s="14">
        <f>paste_data_here!BC38</f>
        <v>0</v>
      </c>
      <c r="BF70" s="14">
        <f>paste_data_here!BD38</f>
        <v>0</v>
      </c>
      <c r="BG70" s="14">
        <f>paste_data_here!BE38</f>
        <v>0</v>
      </c>
      <c r="BH70" s="14">
        <f>paste_data_here!BF38</f>
        <v>0</v>
      </c>
      <c r="BI70" s="14">
        <f>paste_data_here!BG38</f>
        <v>0</v>
      </c>
      <c r="BJ70" s="14">
        <f>paste_data_here!BH38</f>
        <v>5.0802E-20</v>
      </c>
      <c r="BK70" s="14">
        <f>paste_data_here!BI38</f>
        <v>1.016E-19</v>
      </c>
      <c r="BL70" s="14">
        <f>paste_data_here!BJ38</f>
        <v>8.1282999999999996E-20</v>
      </c>
      <c r="BM70" s="14">
        <f>paste_data_here!BK38</f>
        <v>4.5720999999999998E-20</v>
      </c>
      <c r="BN70" s="14">
        <f>paste_data_here!BL38</f>
        <v>6.3502000000000002E-21</v>
      </c>
      <c r="BO70" s="14">
        <f>paste_data_here!BM38</f>
        <v>0</v>
      </c>
      <c r="BP70" s="14">
        <f>paste_data_here!BN38</f>
        <v>7.6275999999999997E-2</v>
      </c>
      <c r="BQ70" s="14">
        <f>paste_data_here!BO38</f>
        <v>0</v>
      </c>
      <c r="BR70" s="14">
        <f>paste_data_here!BP38</f>
        <v>0</v>
      </c>
      <c r="BS70" s="14">
        <f>paste_data_here!BQ38</f>
        <v>0</v>
      </c>
      <c r="BT70" s="14">
        <f>paste_data_here!BR38</f>
        <v>18.381</v>
      </c>
      <c r="BU70" s="14">
        <f>paste_data_here!BS38</f>
        <v>8.1282999999999996E-20</v>
      </c>
      <c r="BV70" s="14">
        <f>paste_data_here!BT38</f>
        <v>2.6417000000000002E-19</v>
      </c>
      <c r="BW70" s="14">
        <f>paste_data_here!BU38</f>
        <v>-8.8903000000000003E-21</v>
      </c>
      <c r="BX70" s="14">
        <f>paste_data_here!BV38</f>
        <v>0</v>
      </c>
      <c r="BY70" s="14">
        <f>paste_data_here!BW38</f>
        <v>-5.4296E-11</v>
      </c>
      <c r="BZ70" s="14">
        <f>paste_data_here!BX38</f>
        <v>-1.5290999999999999E-10</v>
      </c>
      <c r="CA70" s="14">
        <f>paste_data_here!BY38</f>
        <v>-9.2339000000000005E-11</v>
      </c>
      <c r="CB70" s="14">
        <f>paste_data_here!BZ38</f>
        <v>0</v>
      </c>
      <c r="CC70" s="14">
        <f>paste_data_here!CA38</f>
        <v>0</v>
      </c>
      <c r="CD70" s="14">
        <f>paste_data_here!CB38</f>
        <v>2.5401E-20</v>
      </c>
      <c r="CE70" s="14">
        <f>paste_data_here!CC38</f>
        <v>6.3501999999999998E-22</v>
      </c>
      <c r="CF70" s="14">
        <f>paste_data_here!CD38</f>
        <v>0</v>
      </c>
      <c r="CG70" s="14">
        <f>paste_data_here!CE38</f>
        <v>0</v>
      </c>
      <c r="CH70" s="14">
        <f>paste_data_here!CF38</f>
        <v>0</v>
      </c>
      <c r="CI70" s="14">
        <f>paste_data_here!CG38</f>
        <v>2.6417000000000002E-19</v>
      </c>
      <c r="CJ70" s="14">
        <f>paste_data_here!CH38</f>
        <v>2.6417000000000002E-19</v>
      </c>
      <c r="CK70" s="14">
        <f>paste_data_here!CI38</f>
        <v>8.9411000000000005E-19</v>
      </c>
      <c r="CL70" s="14">
        <f>paste_data_here!CJ38</f>
        <v>-1.6689E-4</v>
      </c>
      <c r="CM70" s="14">
        <f>paste_data_here!CK38</f>
        <v>3.6623000000000004E-15</v>
      </c>
      <c r="CN70" s="14">
        <f>paste_data_here!CL38</f>
        <v>2.6009999999999999E-17</v>
      </c>
      <c r="CO70" s="14">
        <f>paste_data_here!CM38</f>
        <v>7.2388E-6</v>
      </c>
      <c r="CP70" s="14">
        <f>paste_data_here!CN38</f>
        <v>3.9827999999999999E-5</v>
      </c>
      <c r="CQ70" s="14">
        <f>paste_data_here!CO38</f>
        <v>0</v>
      </c>
      <c r="CR70" s="14">
        <f>paste_data_here!CP38</f>
        <v>0</v>
      </c>
      <c r="CS70" s="14">
        <f>paste_data_here!CQ38</f>
        <v>0</v>
      </c>
      <c r="CT70" s="14">
        <f>paste_data_here!CR38</f>
        <v>0.57574999999999998</v>
      </c>
      <c r="CU70" s="14">
        <f>paste_data_here!CS38</f>
        <v>3.5306999999999999E-3</v>
      </c>
      <c r="CV70" s="14">
        <f>paste_data_here!CT38</f>
        <v>-0.60470999999999997</v>
      </c>
      <c r="CW70" s="14">
        <f>paste_data_here!CU38</f>
        <v>0</v>
      </c>
      <c r="CX70" s="14">
        <f>paste_data_here!CV38</f>
        <v>0</v>
      </c>
      <c r="CY70" s="14">
        <f>paste_data_here!CW38</f>
        <v>0</v>
      </c>
      <c r="CZ70" s="14">
        <f>paste_data_here!CX38</f>
        <v>0</v>
      </c>
      <c r="DA70" s="14">
        <f>paste_data_here!CY38</f>
        <v>0</v>
      </c>
      <c r="DB70" s="14">
        <f>paste_data_here!CZ38</f>
        <v>0</v>
      </c>
      <c r="DC70" s="14">
        <f>paste_data_here!DA38</f>
        <v>-5.0096999999999997E-7</v>
      </c>
      <c r="DD70" s="14">
        <f>paste_data_here!DB38</f>
        <v>1.0403999999999999E-17</v>
      </c>
      <c r="DE70" s="14">
        <f>paste_data_here!DC38</f>
        <v>1.0729E-17</v>
      </c>
      <c r="DF70" s="14">
        <f>paste_data_here!DD38</f>
        <v>1.6256999999999999E-19</v>
      </c>
      <c r="DG70" s="14">
        <f>paste_data_here!DE38</f>
        <v>2.5436000000000001E-7</v>
      </c>
      <c r="DH70" s="14">
        <f>paste_data_here!DF38</f>
        <v>1.8785999999999999E-7</v>
      </c>
      <c r="DI70" s="14">
        <f>paste_data_here!DG38</f>
        <v>0</v>
      </c>
      <c r="DJ70" s="14">
        <f>paste_data_here!DH38</f>
        <v>0</v>
      </c>
      <c r="DK70" s="14">
        <f>paste_data_here!DI38</f>
        <v>0</v>
      </c>
      <c r="DL70" s="14">
        <f>paste_data_here!DJ38</f>
        <v>4.1421000000000002E-5</v>
      </c>
      <c r="DM70" s="14">
        <f>paste_data_here!DK38</f>
        <v>7.0613999999999998E-5</v>
      </c>
      <c r="DN70" s="14">
        <f>paste_data_here!DL38</f>
        <v>0</v>
      </c>
      <c r="DO70" s="14">
        <f>paste_data_here!DM38</f>
        <v>0</v>
      </c>
      <c r="DP70" s="14">
        <f>paste_data_here!DN38</f>
        <v>0</v>
      </c>
      <c r="DQ70" s="14">
        <f>paste_data_here!DO38</f>
        <v>0</v>
      </c>
      <c r="DR70" s="14">
        <f>paste_data_here!DP38</f>
        <v>0</v>
      </c>
      <c r="DS70" s="14">
        <f>paste_data_here!DQ38</f>
        <v>0</v>
      </c>
      <c r="DT70" s="14">
        <f>paste_data_here!DR38</f>
        <v>27.256</v>
      </c>
      <c r="DU70" s="14">
        <f>paste_data_here!DS38</f>
        <v>31.3</v>
      </c>
      <c r="DV70" s="14">
        <f>paste_data_here!DT38</f>
        <v>0</v>
      </c>
      <c r="DW70" s="34">
        <f t="shared" si="2"/>
        <v>-2.5549123199996249E-2</v>
      </c>
      <c r="DX70">
        <f t="shared" si="3"/>
        <v>1.1197625000002129E-4</v>
      </c>
    </row>
    <row r="73" spans="1:128" s="6" customFormat="1" ht="40" customHeight="1" x14ac:dyDescent="0.2">
      <c r="B73" s="35"/>
      <c r="C73" s="68" t="s">
        <v>175</v>
      </c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36" t="s">
        <v>176</v>
      </c>
      <c r="O73" s="36" t="s">
        <v>176</v>
      </c>
      <c r="P73" s="37" t="s">
        <v>177</v>
      </c>
      <c r="Q73" s="37" t="s">
        <v>177</v>
      </c>
    </row>
    <row r="74" spans="1:128" s="6" customFormat="1" ht="48" customHeight="1" x14ac:dyDescent="0.2">
      <c r="B74" s="38" t="s">
        <v>124</v>
      </c>
      <c r="C74" s="39" t="s">
        <v>178</v>
      </c>
      <c r="D74" s="39" t="s">
        <v>179</v>
      </c>
      <c r="E74" s="39" t="s">
        <v>180</v>
      </c>
      <c r="F74" s="39" t="s">
        <v>181</v>
      </c>
      <c r="G74" s="39" t="s">
        <v>182</v>
      </c>
      <c r="H74" s="39" t="s">
        <v>183</v>
      </c>
      <c r="I74" s="39" t="s">
        <v>184</v>
      </c>
      <c r="J74" s="39" t="s">
        <v>185</v>
      </c>
      <c r="K74" s="39" t="s">
        <v>186</v>
      </c>
      <c r="L74" s="39" t="s">
        <v>187</v>
      </c>
      <c r="M74" s="39" t="s">
        <v>188</v>
      </c>
      <c r="N74" s="39" t="s">
        <v>189</v>
      </c>
      <c r="O74" s="39" t="s">
        <v>190</v>
      </c>
      <c r="P74" s="39" t="s">
        <v>191</v>
      </c>
      <c r="Q74" s="39" t="s">
        <v>192</v>
      </c>
    </row>
    <row r="75" spans="1:128" x14ac:dyDescent="0.2">
      <c r="A75" s="10" t="s">
        <v>7</v>
      </c>
      <c r="B75" t="s">
        <v>105</v>
      </c>
      <c r="C75" s="8">
        <f>DT55</f>
        <v>152.35</v>
      </c>
      <c r="D75" s="4">
        <f>SUM(AS55:BI55)</f>
        <v>32.749300000010138</v>
      </c>
      <c r="E75" s="8">
        <f>DU55</f>
        <v>540.55999999999995</v>
      </c>
      <c r="F75" s="4">
        <f>SUM(X55:AQ55)</f>
        <v>181.77060000002331</v>
      </c>
      <c r="G75" s="23">
        <f>DV55</f>
        <v>1.2585999999999999E-6</v>
      </c>
      <c r="H75" s="40">
        <f>SUM(BU55:CK55)</f>
        <v>1.2526920000103856E-6</v>
      </c>
      <c r="I75" s="8">
        <f>SUM(BP55:BT55)</f>
        <v>613.92989999999998</v>
      </c>
      <c r="J75" s="41">
        <f t="shared" ref="J75:J95" si="4">SUM(Z55:BI55,BW55:CK55)</f>
        <v>573.30990125270682</v>
      </c>
      <c r="K75" s="41">
        <f t="shared" ref="K75:K95" si="5">SUM(X55:BI55,BU55:CK55)</f>
        <v>214.51990125272545</v>
      </c>
      <c r="L75" s="34">
        <f>I75-J75</f>
        <v>40.619998747293153</v>
      </c>
      <c r="M75" s="34">
        <f>I75-K75</f>
        <v>399.40999874727453</v>
      </c>
      <c r="N75" s="8">
        <f>SUM(CN55:DB55)</f>
        <v>0.11895070000000048</v>
      </c>
      <c r="O75" s="4">
        <f>SUM(CL55:DB55)</f>
        <v>-0.82542929999995995</v>
      </c>
      <c r="P75" s="8">
        <f>DX55</f>
        <v>5.8131000000021037E-4</v>
      </c>
      <c r="Q75" s="10">
        <f>SUM(DC55:DS55)</f>
        <v>5.8131000000021037E-4</v>
      </c>
    </row>
    <row r="76" spans="1:128" x14ac:dyDescent="0.2">
      <c r="A76" s="24" t="s">
        <v>8</v>
      </c>
      <c r="B76" s="42" t="s">
        <v>126</v>
      </c>
      <c r="C76" s="43">
        <f t="shared" ref="C76:I76" si="6">-C75</f>
        <v>-152.35</v>
      </c>
      <c r="D76" s="43">
        <f t="shared" si="6"/>
        <v>-32.749300000010138</v>
      </c>
      <c r="E76" s="43">
        <f t="shared" si="6"/>
        <v>-540.55999999999995</v>
      </c>
      <c r="F76" s="43">
        <f t="shared" si="6"/>
        <v>-181.77060000002331</v>
      </c>
      <c r="G76" s="44">
        <f t="shared" si="6"/>
        <v>-1.2585999999999999E-6</v>
      </c>
      <c r="H76" s="43">
        <f t="shared" si="6"/>
        <v>-1.2526920000103856E-6</v>
      </c>
      <c r="I76" s="45">
        <f t="shared" si="6"/>
        <v>-613.92989999999998</v>
      </c>
      <c r="J76" s="41">
        <f t="shared" si="4"/>
        <v>-414.71024715031859</v>
      </c>
      <c r="K76" s="41">
        <f t="shared" si="5"/>
        <v>-26.620247150318747</v>
      </c>
      <c r="L76" s="34">
        <f t="shared" ref="L76:L95" si="7">I76-J76</f>
        <v>-199.21965284968138</v>
      </c>
      <c r="M76" s="34">
        <f t="shared" ref="M76:M95" si="8">I76-K76</f>
        <v>-587.30965284968124</v>
      </c>
      <c r="N76" s="43">
        <f>-N75</f>
        <v>-0.11895070000000048</v>
      </c>
      <c r="O76" s="43">
        <f>-O75</f>
        <v>0.82542929999995995</v>
      </c>
      <c r="P76" s="43">
        <f>-P75</f>
        <v>-5.8131000000021037E-4</v>
      </c>
      <c r="Q76" s="43">
        <f>-Q75</f>
        <v>-5.8131000000021037E-4</v>
      </c>
    </row>
    <row r="77" spans="1:128" x14ac:dyDescent="0.2">
      <c r="A77" s="10" t="s">
        <v>9</v>
      </c>
      <c r="B77" t="s">
        <v>112</v>
      </c>
      <c r="C77" s="8">
        <f t="shared" ref="C77:C83" si="9">DT62</f>
        <v>37.78</v>
      </c>
      <c r="D77" s="4">
        <f t="shared" ref="D77:D83" si="10">SUM(AS62:BI62)</f>
        <v>-206.51714230079563</v>
      </c>
      <c r="E77" s="8">
        <f t="shared" ref="E77:E83" si="11">DU62</f>
        <v>151.75</v>
      </c>
      <c r="F77" s="4">
        <f t="shared" ref="F77:F83" si="12">SUM(X62:AQ62)</f>
        <v>-581.52249100642894</v>
      </c>
      <c r="G77" s="23">
        <f t="shared" ref="G77:G83" si="13">DV62</f>
        <v>0</v>
      </c>
      <c r="H77" s="40">
        <f t="shared" ref="H77:H83" si="14">SUM(BU62:CK62)</f>
        <v>-3.2012403580623194E-8</v>
      </c>
      <c r="I77" s="8">
        <f t="shared" ref="I77:I83" si="15">SUM(BP62:BT62)</f>
        <v>291.12199500000003</v>
      </c>
      <c r="J77" s="41">
        <f t="shared" si="4"/>
        <v>1.0718577403972431E-4</v>
      </c>
      <c r="K77" s="41">
        <f t="shared" si="5"/>
        <v>1.0709449200146931E-4</v>
      </c>
      <c r="L77" s="34">
        <f t="shared" si="7"/>
        <v>291.121887814226</v>
      </c>
      <c r="M77" s="34">
        <f t="shared" si="8"/>
        <v>291.121887905508</v>
      </c>
      <c r="N77" s="8">
        <f t="shared" ref="N77:N83" si="16">DW62</f>
        <v>-1.9381745296073345</v>
      </c>
      <c r="O77" s="4">
        <f t="shared" ref="O77:O83" si="17">SUM(CL62:DB62)</f>
        <v>-1.9381745296073345</v>
      </c>
      <c r="P77" s="8">
        <f t="shared" ref="P77:P83" si="18">DX62</f>
        <v>-5.8247752960669651E-3</v>
      </c>
      <c r="Q77" s="10">
        <f t="shared" ref="Q77:Q83" si="19">SUM(DC62:DS62)</f>
        <v>-5.8247752960669651E-3</v>
      </c>
    </row>
    <row r="78" spans="1:128" x14ac:dyDescent="0.2">
      <c r="A78" s="10" t="s">
        <v>11</v>
      </c>
      <c r="B78" t="s">
        <v>113</v>
      </c>
      <c r="C78" s="8" t="str">
        <f t="shared" si="9"/>
        <v>Inf</v>
      </c>
      <c r="D78" s="4">
        <f t="shared" si="10"/>
        <v>0</v>
      </c>
      <c r="E78" s="8" t="str">
        <f t="shared" si="11"/>
        <v>Inf</v>
      </c>
      <c r="F78" s="4">
        <f t="shared" si="12"/>
        <v>0</v>
      </c>
      <c r="G78" s="23" t="str">
        <f t="shared" si="13"/>
        <v>Inf</v>
      </c>
      <c r="H78" s="40">
        <f t="shared" si="14"/>
        <v>0</v>
      </c>
      <c r="I78" s="8">
        <f t="shared" si="15"/>
        <v>0</v>
      </c>
      <c r="J78" s="41">
        <f t="shared" si="4"/>
        <v>387.48122534226053</v>
      </c>
      <c r="K78" s="41">
        <f t="shared" si="5"/>
        <v>1398.8812253423155</v>
      </c>
      <c r="L78" s="34">
        <f t="shared" si="7"/>
        <v>-387.48122534226053</v>
      </c>
      <c r="M78" s="34">
        <f t="shared" si="8"/>
        <v>-1398.8812253423155</v>
      </c>
      <c r="N78" s="8">
        <f t="shared" si="16"/>
        <v>0</v>
      </c>
      <c r="O78" s="4">
        <f t="shared" si="17"/>
        <v>0</v>
      </c>
      <c r="P78" s="8">
        <f t="shared" si="18"/>
        <v>0</v>
      </c>
      <c r="Q78" s="10">
        <f t="shared" si="19"/>
        <v>0</v>
      </c>
    </row>
    <row r="79" spans="1:128" x14ac:dyDescent="0.2">
      <c r="A79" s="10" t="s">
        <v>12</v>
      </c>
      <c r="B79" t="s">
        <v>114</v>
      </c>
      <c r="C79" s="8">
        <f t="shared" si="9"/>
        <v>-106.43</v>
      </c>
      <c r="D79" s="4">
        <f t="shared" si="10"/>
        <v>-103.16128598658109</v>
      </c>
      <c r="E79" s="8">
        <f t="shared" si="11"/>
        <v>-400.96</v>
      </c>
      <c r="F79" s="4">
        <f t="shared" si="12"/>
        <v>-391.14003435973535</v>
      </c>
      <c r="G79" s="23">
        <f t="shared" si="13"/>
        <v>-2.0490000000000002E-6</v>
      </c>
      <c r="H79" s="40">
        <f t="shared" si="14"/>
        <v>-2.0489993558647792E-6</v>
      </c>
      <c r="I79" s="8">
        <f t="shared" si="15"/>
        <v>-596.12879299999997</v>
      </c>
      <c r="J79" s="41">
        <f t="shared" si="4"/>
        <v>50.311970990816256</v>
      </c>
      <c r="K79" s="41">
        <f t="shared" si="5"/>
        <v>50.311970990780161</v>
      </c>
      <c r="L79" s="34">
        <f t="shared" si="7"/>
        <v>-646.44076399081621</v>
      </c>
      <c r="M79" s="34">
        <f t="shared" si="8"/>
        <v>-646.44076399078017</v>
      </c>
      <c r="N79" s="8">
        <f t="shared" si="16"/>
        <v>-8.3389660125379586E-2</v>
      </c>
      <c r="O79" s="4">
        <f t="shared" si="17"/>
        <v>-8.3389660125379586E-2</v>
      </c>
      <c r="P79" s="8">
        <f t="shared" si="18"/>
        <v>-2.1236144067061525E-3</v>
      </c>
      <c r="Q79" s="10">
        <f t="shared" si="19"/>
        <v>-2.1236144067061525E-3</v>
      </c>
    </row>
    <row r="80" spans="1:128" x14ac:dyDescent="0.2">
      <c r="A80" s="10" t="s">
        <v>13</v>
      </c>
      <c r="B80" t="s">
        <v>115</v>
      </c>
      <c r="C80" s="8">
        <f t="shared" si="9"/>
        <v>86.388999999999996</v>
      </c>
      <c r="D80" s="4">
        <f t="shared" si="10"/>
        <v>109.6699999996912</v>
      </c>
      <c r="E80" s="8">
        <f t="shared" si="11"/>
        <v>256.13</v>
      </c>
      <c r="F80" s="4">
        <f t="shared" si="12"/>
        <v>288.18000000021158</v>
      </c>
      <c r="G80" s="23">
        <f t="shared" si="13"/>
        <v>-2.532E-3</v>
      </c>
      <c r="H80" s="40">
        <f t="shared" si="14"/>
        <v>-2.5319784480007522E-3</v>
      </c>
      <c r="I80" s="8">
        <f t="shared" si="15"/>
        <v>461.18</v>
      </c>
      <c r="J80" s="41">
        <f t="shared" si="4"/>
        <v>0</v>
      </c>
      <c r="K80" s="41">
        <f t="shared" si="5"/>
        <v>0</v>
      </c>
      <c r="L80" s="34">
        <f t="shared" si="7"/>
        <v>461.18</v>
      </c>
      <c r="M80" s="34">
        <f t="shared" si="8"/>
        <v>461.18</v>
      </c>
      <c r="N80" s="8">
        <f t="shared" si="16"/>
        <v>0.21033000000166024</v>
      </c>
      <c r="O80" s="4">
        <f t="shared" si="17"/>
        <v>0.21033000000166024</v>
      </c>
      <c r="P80" s="8">
        <f t="shared" si="18"/>
        <v>9.4982999999958955E-4</v>
      </c>
      <c r="Q80" s="10">
        <f t="shared" si="19"/>
        <v>9.4982999999958955E-4</v>
      </c>
    </row>
    <row r="81" spans="1:17" x14ac:dyDescent="0.2">
      <c r="A81" s="10" t="s">
        <v>15</v>
      </c>
      <c r="B81" t="s">
        <v>116</v>
      </c>
      <c r="C81" s="8" t="str">
        <f t="shared" si="9"/>
        <v>Inf</v>
      </c>
      <c r="D81" s="4">
        <f t="shared" si="10"/>
        <v>0</v>
      </c>
      <c r="E81" s="8" t="str">
        <f t="shared" si="11"/>
        <v>Inf</v>
      </c>
      <c r="F81" s="4">
        <f t="shared" si="12"/>
        <v>0</v>
      </c>
      <c r="G81" s="23" t="str">
        <f t="shared" si="13"/>
        <v>Inf</v>
      </c>
      <c r="H81" s="40">
        <f t="shared" si="14"/>
        <v>0</v>
      </c>
      <c r="I81" s="8">
        <f t="shared" si="15"/>
        <v>0</v>
      </c>
      <c r="J81" s="41">
        <f t="shared" si="4"/>
        <v>-59.951999999998066</v>
      </c>
      <c r="K81" s="41">
        <f t="shared" si="5"/>
        <v>-59.951999999992381</v>
      </c>
      <c r="L81" s="34">
        <f t="shared" si="7"/>
        <v>59.951999999998066</v>
      </c>
      <c r="M81" s="34">
        <f t="shared" si="8"/>
        <v>59.951999999992381</v>
      </c>
      <c r="N81" s="8">
        <f t="shared" si="16"/>
        <v>0</v>
      </c>
      <c r="O81" s="4">
        <f t="shared" si="17"/>
        <v>0</v>
      </c>
      <c r="P81" s="8">
        <f t="shared" si="18"/>
        <v>0</v>
      </c>
      <c r="Q81" s="10">
        <f t="shared" si="19"/>
        <v>0</v>
      </c>
    </row>
    <row r="82" spans="1:17" x14ac:dyDescent="0.2">
      <c r="A82" s="10" t="s">
        <v>16</v>
      </c>
      <c r="B82" t="s">
        <v>117</v>
      </c>
      <c r="C82" s="8">
        <f t="shared" si="9"/>
        <v>40.756</v>
      </c>
      <c r="D82" s="4">
        <f t="shared" si="10"/>
        <v>-207.48114349999747</v>
      </c>
      <c r="E82" s="8">
        <f t="shared" si="11"/>
        <v>159.18</v>
      </c>
      <c r="F82" s="4">
        <f t="shared" si="12"/>
        <v>-585.53369600001611</v>
      </c>
      <c r="G82" s="23">
        <f t="shared" si="13"/>
        <v>7.4288999999999998E-8</v>
      </c>
      <c r="H82" s="40">
        <f t="shared" si="14"/>
        <v>7.3748199986805136E-8</v>
      </c>
      <c r="I82" s="8">
        <f t="shared" si="15"/>
        <v>385.21217499999995</v>
      </c>
      <c r="J82" s="41">
        <f t="shared" si="4"/>
        <v>-53.199633333758165</v>
      </c>
      <c r="K82" s="41">
        <f t="shared" si="5"/>
        <v>-788.03963333923684</v>
      </c>
      <c r="L82" s="34">
        <f t="shared" si="7"/>
        <v>438.41180833375813</v>
      </c>
      <c r="M82" s="34">
        <f t="shared" si="8"/>
        <v>1173.2518083392367</v>
      </c>
      <c r="N82" s="8">
        <f t="shared" si="16"/>
        <v>-1.9383192550000188</v>
      </c>
      <c r="O82" s="4">
        <f t="shared" si="17"/>
        <v>-1.9383192550000188</v>
      </c>
      <c r="P82" s="8">
        <f t="shared" si="18"/>
        <v>-5.5661817450000824E-3</v>
      </c>
      <c r="Q82" s="10">
        <f t="shared" si="19"/>
        <v>-5.5661817450000824E-3</v>
      </c>
    </row>
    <row r="83" spans="1:17" x14ac:dyDescent="0.2">
      <c r="A83" s="10" t="s">
        <v>18</v>
      </c>
      <c r="B83" t="s">
        <v>118</v>
      </c>
      <c r="C83" s="8">
        <f t="shared" si="9"/>
        <v>-102.11</v>
      </c>
      <c r="D83" s="4">
        <f t="shared" si="10"/>
        <v>-102.06936260000946</v>
      </c>
      <c r="E83" s="8">
        <f t="shared" si="11"/>
        <v>-387.4</v>
      </c>
      <c r="F83" s="4">
        <f t="shared" si="12"/>
        <v>-387.2655150000507</v>
      </c>
      <c r="G83" s="23">
        <f t="shared" si="13"/>
        <v>4.7016999999999997E-8</v>
      </c>
      <c r="H83" s="40">
        <f t="shared" si="14"/>
        <v>4.7571299972825601E-8</v>
      </c>
      <c r="I83" s="8">
        <f t="shared" si="15"/>
        <v>-580.0823979999999</v>
      </c>
      <c r="J83" s="41">
        <f t="shared" si="4"/>
        <v>0</v>
      </c>
      <c r="K83" s="41">
        <f t="shared" si="5"/>
        <v>0</v>
      </c>
      <c r="L83" s="34">
        <f t="shared" si="7"/>
        <v>-580.0823979999999</v>
      </c>
      <c r="M83" s="34">
        <f t="shared" si="8"/>
        <v>-580.0823979999999</v>
      </c>
      <c r="N83" s="8">
        <f t="shared" si="16"/>
        <v>-8.8867280000020019E-2</v>
      </c>
      <c r="O83" s="4">
        <f t="shared" si="17"/>
        <v>-8.8867280000020019E-2</v>
      </c>
      <c r="P83" s="8">
        <f t="shared" si="18"/>
        <v>-2.1210252600003415E-3</v>
      </c>
      <c r="Q83" s="10">
        <f t="shared" si="19"/>
        <v>-2.1210252600003415E-3</v>
      </c>
    </row>
    <row r="84" spans="1:17" x14ac:dyDescent="0.2">
      <c r="A84" s="10" t="s">
        <v>19</v>
      </c>
      <c r="B84" t="s">
        <v>106</v>
      </c>
      <c r="C84" s="8">
        <f>DT56</f>
        <v>-125.54</v>
      </c>
      <c r="D84" s="4">
        <f>SUM(AS56:BI56)</f>
        <v>3.817363999991926</v>
      </c>
      <c r="E84" s="8">
        <f>DU56</f>
        <v>-418.53</v>
      </c>
      <c r="F84" s="4">
        <f>SUM(X56:AQ56)</f>
        <v>-30.437610000000692</v>
      </c>
      <c r="G84" s="23">
        <f>DV56</f>
        <v>-1.1507000000000001E-6</v>
      </c>
      <c r="H84" s="40">
        <f>SUM(BU56:CK56)</f>
        <v>-1.1503100000076746E-6</v>
      </c>
      <c r="I84" s="8">
        <f>SUM(BP56:BT56)</f>
        <v>-635.33690000000001</v>
      </c>
      <c r="J84" s="41">
        <f t="shared" si="4"/>
        <v>-504.11152243109882</v>
      </c>
      <c r="K84" s="41">
        <f t="shared" si="5"/>
        <v>-494.30132239531582</v>
      </c>
      <c r="L84" s="34">
        <f t="shared" si="7"/>
        <v>-131.22537756890119</v>
      </c>
      <c r="M84" s="34">
        <f t="shared" si="8"/>
        <v>-141.03557760468419</v>
      </c>
      <c r="N84" s="8">
        <f>DW56</f>
        <v>0.43318152800002785</v>
      </c>
      <c r="O84" s="4">
        <f>SUM(CL56:DB56)</f>
        <v>0.43318152800002785</v>
      </c>
      <c r="P84" s="8">
        <f>DX56</f>
        <v>1.2783695999999992E-3</v>
      </c>
      <c r="Q84" s="10">
        <f>SUM(DC56:DS56)</f>
        <v>1.2783695999999992E-3</v>
      </c>
    </row>
    <row r="85" spans="1:17" x14ac:dyDescent="0.2">
      <c r="A85" s="10" t="s">
        <v>20</v>
      </c>
      <c r="B85" t="s">
        <v>107</v>
      </c>
      <c r="C85" s="8">
        <f>DT57</f>
        <v>0</v>
      </c>
      <c r="D85" s="4">
        <f>SUM(AS57:BI57)</f>
        <v>-6.128302E-8</v>
      </c>
      <c r="E85" s="8">
        <f>DU57</f>
        <v>0</v>
      </c>
      <c r="F85" s="4">
        <f>SUM(X57:AQ57)</f>
        <v>-1.1922486299999999E-7</v>
      </c>
      <c r="G85" s="23">
        <f>DV57</f>
        <v>1.0728E-4</v>
      </c>
      <c r="H85" s="40">
        <f>SUM(BU57:CK57)</f>
        <v>1.0727499988446933E-4</v>
      </c>
      <c r="I85" s="8">
        <f>SUM(BP57:BT57)</f>
        <v>-5.6683E-10</v>
      </c>
      <c r="J85" s="41">
        <f t="shared" si="4"/>
        <v>397.84746802105241</v>
      </c>
      <c r="K85" s="41">
        <f t="shared" si="5"/>
        <v>397.8474680214548</v>
      </c>
      <c r="L85" s="34">
        <f t="shared" si="7"/>
        <v>-397.84746802161925</v>
      </c>
      <c r="M85" s="34">
        <f t="shared" si="8"/>
        <v>-397.84746802202164</v>
      </c>
      <c r="N85" s="8">
        <f>DW57</f>
        <v>-1.6601473000000001E-10</v>
      </c>
      <c r="O85" s="4">
        <f>SUM(CL57:DB57)</f>
        <v>-1.6601473000000001E-10</v>
      </c>
      <c r="P85" s="8">
        <f>DX57</f>
        <v>-9.1785330000000006E-13</v>
      </c>
      <c r="Q85" s="10">
        <f>SUM(DC57:DS57)</f>
        <v>-9.1785330000000006E-13</v>
      </c>
    </row>
    <row r="86" spans="1:17" x14ac:dyDescent="0.2">
      <c r="A86" s="24" t="s">
        <v>21</v>
      </c>
      <c r="B86" s="25" t="s">
        <v>127</v>
      </c>
      <c r="C86" s="43">
        <f t="shared" ref="C86:I86" si="20">-C87</f>
        <v>-23.747</v>
      </c>
      <c r="D86" s="43">
        <f t="shared" si="20"/>
        <v>-360.59198324006985</v>
      </c>
      <c r="E86" s="43">
        <f t="shared" si="20"/>
        <v>-27.922999999999998</v>
      </c>
      <c r="F86" s="43">
        <f t="shared" si="20"/>
        <v>-1038.2892421000952</v>
      </c>
      <c r="G86" s="44">
        <f t="shared" si="20"/>
        <v>-6.3836000000000002E-9</v>
      </c>
      <c r="H86" s="43">
        <f t="shared" si="20"/>
        <v>-2.1506000484004999E-9</v>
      </c>
      <c r="I86" s="45">
        <f t="shared" si="20"/>
        <v>1200.958169</v>
      </c>
      <c r="J86" s="41">
        <f t="shared" si="4"/>
        <v>0</v>
      </c>
      <c r="K86" s="41">
        <f t="shared" si="5"/>
        <v>0</v>
      </c>
      <c r="L86" s="34">
        <f t="shared" si="7"/>
        <v>1200.958169</v>
      </c>
      <c r="M86" s="34">
        <f t="shared" si="8"/>
        <v>1200.958169</v>
      </c>
      <c r="N86" s="43">
        <f>-N87</f>
        <v>-3.1833751107901387</v>
      </c>
      <c r="O86" s="43">
        <f>-O87</f>
        <v>-3.1833751107901387</v>
      </c>
      <c r="P86" s="43">
        <f>-P87</f>
        <v>-5.0911415328011187E-3</v>
      </c>
      <c r="Q86" s="43">
        <f>-Q87</f>
        <v>-5.0911415328011187E-3</v>
      </c>
    </row>
    <row r="87" spans="1:17" x14ac:dyDescent="0.2">
      <c r="A87" s="10" t="s">
        <v>22</v>
      </c>
      <c r="B87" t="s">
        <v>108</v>
      </c>
      <c r="C87" s="8">
        <f>DT58</f>
        <v>23.747</v>
      </c>
      <c r="D87" s="4">
        <f>SUM(AS58:BI58)</f>
        <v>360.59198324006985</v>
      </c>
      <c r="E87" s="8">
        <f>DU58</f>
        <v>27.922999999999998</v>
      </c>
      <c r="F87" s="4">
        <f>SUM(X58:AQ58)</f>
        <v>1038.2892421000952</v>
      </c>
      <c r="G87" s="23">
        <f>DV58</f>
        <v>6.3836000000000002E-9</v>
      </c>
      <c r="H87" s="40">
        <f>SUM(BU58:CK58)</f>
        <v>2.1506000484004999E-9</v>
      </c>
      <c r="I87" s="8">
        <f>SUM(BP58:BT58)</f>
        <v>-1200.958169</v>
      </c>
      <c r="J87" s="41">
        <f t="shared" si="4"/>
        <v>-48.29483942625177</v>
      </c>
      <c r="K87" s="41">
        <f t="shared" si="5"/>
        <v>-793.01483942626533</v>
      </c>
      <c r="L87" s="34">
        <f t="shared" si="7"/>
        <v>-1152.6633295737483</v>
      </c>
      <c r="M87" s="34">
        <f t="shared" si="8"/>
        <v>-407.94332957373467</v>
      </c>
      <c r="N87" s="8">
        <f>DW58</f>
        <v>3.1833751107901387</v>
      </c>
      <c r="O87" s="4">
        <f>SUM(CL58:DB58)</f>
        <v>3.1833751107901387</v>
      </c>
      <c r="P87" s="8">
        <f>DX58</f>
        <v>5.0911415328011187E-3</v>
      </c>
      <c r="Q87" s="10">
        <f>SUM(DC58:DS58)</f>
        <v>5.0911415328011187E-3</v>
      </c>
    </row>
    <row r="88" spans="1:17" x14ac:dyDescent="0.2">
      <c r="A88" s="24" t="s">
        <v>56</v>
      </c>
      <c r="B88" s="25" t="s">
        <v>128</v>
      </c>
      <c r="C88" s="43">
        <f t="shared" ref="C88:I88" si="21">-C89</f>
        <v>-23.673999999999999</v>
      </c>
      <c r="D88" s="43">
        <f t="shared" si="21"/>
        <v>-23.433079100018048</v>
      </c>
      <c r="E88" s="43">
        <f t="shared" si="21"/>
        <v>-27.701000000000001</v>
      </c>
      <c r="F88" s="43">
        <f t="shared" si="21"/>
        <v>-26.878891899950311</v>
      </c>
      <c r="G88" s="44">
        <f t="shared" si="21"/>
        <v>0</v>
      </c>
      <c r="H88" s="43">
        <f t="shared" si="21"/>
        <v>9.1881999922134463E-9</v>
      </c>
      <c r="I88" s="45">
        <f t="shared" si="21"/>
        <v>793.84612459999994</v>
      </c>
      <c r="J88" s="41">
        <f t="shared" si="4"/>
        <v>-489.3348775524471</v>
      </c>
      <c r="K88" s="41">
        <f t="shared" si="5"/>
        <v>-489.33487755248893</v>
      </c>
      <c r="L88" s="34">
        <f t="shared" si="7"/>
        <v>1283.181002152447</v>
      </c>
      <c r="M88" s="34">
        <f t="shared" si="8"/>
        <v>1283.1810021524889</v>
      </c>
      <c r="N88" s="43">
        <f>-N89</f>
        <v>-0.52100476289999775</v>
      </c>
      <c r="O88" s="43">
        <f>-O89</f>
        <v>-0.52100476289999775</v>
      </c>
      <c r="P88" s="43">
        <f>-P89</f>
        <v>2.9023975540012079E-3</v>
      </c>
      <c r="Q88" s="43">
        <f>-Q89</f>
        <v>2.9023975540012079E-3</v>
      </c>
    </row>
    <row r="89" spans="1:17" x14ac:dyDescent="0.2">
      <c r="A89" s="10" t="s">
        <v>23</v>
      </c>
      <c r="B89" t="s">
        <v>109</v>
      </c>
      <c r="C89" s="8">
        <f>DT59</f>
        <v>23.673999999999999</v>
      </c>
      <c r="D89" s="4">
        <f>SUM(AS59:BI59)</f>
        <v>23.433079100018048</v>
      </c>
      <c r="E89" s="8">
        <f>DU59</f>
        <v>27.701000000000001</v>
      </c>
      <c r="F89" s="4">
        <f>SUM(X59:AQ59)</f>
        <v>26.878891899950311</v>
      </c>
      <c r="G89" s="23">
        <f>DV59</f>
        <v>0</v>
      </c>
      <c r="H89" s="40">
        <f>SUM(BU59:CK59)</f>
        <v>-9.1881999922134463E-9</v>
      </c>
      <c r="I89" s="8">
        <f>SUM(BP59:BT59)</f>
        <v>-793.84612459999994</v>
      </c>
      <c r="J89" s="41">
        <f t="shared" si="4"/>
        <v>-502.2831560010697</v>
      </c>
      <c r="K89" s="41">
        <f t="shared" si="5"/>
        <v>-502.1855900018133</v>
      </c>
      <c r="L89" s="34">
        <f t="shared" si="7"/>
        <v>-291.56296859893024</v>
      </c>
      <c r="M89" s="34">
        <f t="shared" si="8"/>
        <v>-291.66053459818664</v>
      </c>
      <c r="N89" s="8">
        <f>DW59</f>
        <v>0.52100476289999775</v>
      </c>
      <c r="O89" s="4">
        <f>SUM(CL59:DB59)</f>
        <v>0.52100476289999775</v>
      </c>
      <c r="P89" s="8">
        <f>DX59</f>
        <v>-2.9023975540012079E-3</v>
      </c>
      <c r="Q89" s="10">
        <f>SUM(DC59:DS59)</f>
        <v>-2.9023975540012079E-3</v>
      </c>
    </row>
    <row r="90" spans="1:17" x14ac:dyDescent="0.2">
      <c r="A90" s="10" t="s">
        <v>24</v>
      </c>
      <c r="B90" t="s">
        <v>110</v>
      </c>
      <c r="C90" s="8" t="str">
        <f>DT60</f>
        <v>Inf</v>
      </c>
      <c r="D90" s="4">
        <f>SUM(AS60:BI60)</f>
        <v>0</v>
      </c>
      <c r="E90" s="8" t="str">
        <f>DU60</f>
        <v>Inf</v>
      </c>
      <c r="F90" s="4">
        <f>SUM(X60:AQ60)</f>
        <v>0</v>
      </c>
      <c r="G90" s="23" t="str">
        <f>DV60</f>
        <v>Inf</v>
      </c>
      <c r="H90" s="40">
        <f>SUM(BU60:CK60)</f>
        <v>0</v>
      </c>
      <c r="I90" s="8">
        <f>SUM(BP60:BT60)</f>
        <v>0</v>
      </c>
      <c r="J90" s="41">
        <f t="shared" si="4"/>
        <v>58.506826599701405</v>
      </c>
      <c r="K90" s="41">
        <f t="shared" si="5"/>
        <v>58.443422599703794</v>
      </c>
      <c r="L90" s="34">
        <f t="shared" si="7"/>
        <v>-58.506826599701405</v>
      </c>
      <c r="M90" s="34">
        <f t="shared" si="8"/>
        <v>-58.443422599703794</v>
      </c>
      <c r="N90" s="8">
        <f>DW60</f>
        <v>0</v>
      </c>
      <c r="O90" s="4">
        <f>SUM(CL60:DB60)</f>
        <v>0</v>
      </c>
      <c r="P90" s="8">
        <f>DX60</f>
        <v>0</v>
      </c>
      <c r="Q90" s="10">
        <f>SUM(DC60:DS60)</f>
        <v>0</v>
      </c>
    </row>
    <row r="91" spans="1:17" x14ac:dyDescent="0.2">
      <c r="A91" s="10" t="s">
        <v>26</v>
      </c>
      <c r="B91" t="s">
        <v>119</v>
      </c>
      <c r="C91" s="8">
        <f>DT69</f>
        <v>-129.18</v>
      </c>
      <c r="D91" s="4">
        <f>SUM(AS69:BI69)</f>
        <v>-129.14632100073834</v>
      </c>
      <c r="E91" s="8">
        <f>DU69</f>
        <v>-373.14</v>
      </c>
      <c r="F91" s="4">
        <f>SUM(X69:AQ69)</f>
        <v>-373.0392690010749</v>
      </c>
      <c r="G91" s="23">
        <f>DV69</f>
        <v>0</v>
      </c>
      <c r="H91" s="40">
        <f>SUM(BU69:CK69)</f>
        <v>-7.9625814999999998E-16</v>
      </c>
      <c r="I91" s="8">
        <f>SUM(BP69:BT69)</f>
        <v>-622.21785999999997</v>
      </c>
      <c r="J91" s="41">
        <f t="shared" si="4"/>
        <v>0</v>
      </c>
      <c r="K91" s="41">
        <f t="shared" si="5"/>
        <v>0</v>
      </c>
      <c r="L91" s="34">
        <f t="shared" si="7"/>
        <v>-622.21785999999997</v>
      </c>
      <c r="M91" s="34">
        <f t="shared" si="8"/>
        <v>-622.21785999999997</v>
      </c>
      <c r="N91" s="8">
        <f>DW69</f>
        <v>0.21504325399867263</v>
      </c>
      <c r="O91" s="4">
        <f>SUM(CL69:DB69)</f>
        <v>0.21504325399867263</v>
      </c>
      <c r="P91" s="8">
        <f>DX69</f>
        <v>-1.2200289900039984E-3</v>
      </c>
      <c r="Q91" s="10">
        <f>SUM(DC69:DS69)</f>
        <v>-1.2200289900039984E-3</v>
      </c>
    </row>
    <row r="92" spans="1:17" x14ac:dyDescent="0.2">
      <c r="A92" s="10" t="s">
        <v>27</v>
      </c>
      <c r="B92" t="s">
        <v>129</v>
      </c>
      <c r="C92" s="8">
        <f>DT70</f>
        <v>27.256</v>
      </c>
      <c r="D92" s="4">
        <f>SUM(AS70:BI70)</f>
        <v>27.228961600000734</v>
      </c>
      <c r="E92" s="8">
        <f>DU70</f>
        <v>31.3</v>
      </c>
      <c r="F92" s="4">
        <f>SUM(X70:AQ70)</f>
        <v>31.214461000002604</v>
      </c>
      <c r="G92" s="23">
        <f>DV70</f>
        <v>0</v>
      </c>
      <c r="H92" s="40">
        <f>SUM(BU70:CK70)</f>
        <v>-2.9954499821495124E-10</v>
      </c>
      <c r="I92" s="8">
        <f>SUM(BP70:BT70)</f>
        <v>18.457276</v>
      </c>
      <c r="J92" s="41">
        <f t="shared" si="4"/>
        <v>0</v>
      </c>
      <c r="K92" s="41">
        <f t="shared" si="5"/>
        <v>0</v>
      </c>
      <c r="L92" s="34">
        <f t="shared" si="7"/>
        <v>18.457276</v>
      </c>
      <c r="M92" s="34">
        <f t="shared" si="8"/>
        <v>18.457276</v>
      </c>
      <c r="N92" s="8">
        <f>DW70</f>
        <v>-2.5549123199996249E-2</v>
      </c>
      <c r="O92" s="4">
        <f>SUM(CL70:DB70)</f>
        <v>-2.5549123199996249E-2</v>
      </c>
      <c r="P92" s="8">
        <f>DX70</f>
        <v>1.1197625000002129E-4</v>
      </c>
      <c r="Q92" s="10">
        <f>SUM(DC70:DS70)</f>
        <v>1.1197625000002129E-4</v>
      </c>
    </row>
    <row r="93" spans="1:17" x14ac:dyDescent="0.2">
      <c r="A93" s="24" t="s">
        <v>28</v>
      </c>
      <c r="B93" s="25" t="s">
        <v>130</v>
      </c>
      <c r="C93" s="43">
        <f t="shared" ref="C93:I93" si="22">-C92</f>
        <v>-27.256</v>
      </c>
      <c r="D93" s="43">
        <f t="shared" si="22"/>
        <v>-27.228961600000734</v>
      </c>
      <c r="E93" s="43">
        <f t="shared" si="22"/>
        <v>-31.3</v>
      </c>
      <c r="F93" s="43">
        <f t="shared" si="22"/>
        <v>-31.214461000002604</v>
      </c>
      <c r="G93" s="44">
        <f t="shared" si="22"/>
        <v>0</v>
      </c>
      <c r="H93" s="43">
        <f t="shared" si="22"/>
        <v>2.9954499821495124E-10</v>
      </c>
      <c r="I93" s="8">
        <f t="shared" si="22"/>
        <v>-18.457276</v>
      </c>
      <c r="J93" s="41">
        <f t="shared" si="4"/>
        <v>0</v>
      </c>
      <c r="K93" s="41">
        <f t="shared" si="5"/>
        <v>0</v>
      </c>
      <c r="L93" s="34">
        <f t="shared" si="7"/>
        <v>-18.457276</v>
      </c>
      <c r="M93" s="34">
        <f t="shared" si="8"/>
        <v>-18.457276</v>
      </c>
      <c r="N93" s="43">
        <f>-N92</f>
        <v>2.5549123199996249E-2</v>
      </c>
      <c r="O93" s="43">
        <f>-O92</f>
        <v>2.5549123199996249E-2</v>
      </c>
      <c r="P93" s="43">
        <f>-P92</f>
        <v>-1.1197625000002129E-4</v>
      </c>
      <c r="Q93" s="43">
        <f>-Q92</f>
        <v>-1.1197625000002129E-4</v>
      </c>
    </row>
    <row r="94" spans="1:17" x14ac:dyDescent="0.2">
      <c r="A94" s="24" t="s">
        <v>29</v>
      </c>
      <c r="B94" s="25" t="s">
        <v>131</v>
      </c>
      <c r="C94" s="43">
        <f t="shared" ref="C94:I94" si="23">-C95</f>
        <v>4.8913000000000002</v>
      </c>
      <c r="D94" s="43">
        <f t="shared" si="23"/>
        <v>4.8839999999989843</v>
      </c>
      <c r="E94" s="43">
        <f t="shared" si="23"/>
        <v>55.091000000000001</v>
      </c>
      <c r="F94" s="43">
        <f t="shared" si="23"/>
        <v>55.067999999993397</v>
      </c>
      <c r="G94" s="44">
        <f t="shared" si="23"/>
        <v>0</v>
      </c>
      <c r="H94" s="43">
        <f t="shared" si="23"/>
        <v>-1.8340583100000002E-18</v>
      </c>
      <c r="I94" s="8">
        <f t="shared" si="23"/>
        <v>44.384</v>
      </c>
      <c r="J94" s="41">
        <f t="shared" si="4"/>
        <v>0</v>
      </c>
      <c r="K94" s="41">
        <f t="shared" si="5"/>
        <v>0</v>
      </c>
      <c r="L94" s="34">
        <f t="shared" si="7"/>
        <v>44.384</v>
      </c>
      <c r="M94" s="34">
        <f t="shared" si="8"/>
        <v>44.384</v>
      </c>
      <c r="N94" s="43">
        <f>-N95</f>
        <v>1.3852039801999985</v>
      </c>
      <c r="O94" s="43">
        <f>-O95</f>
        <v>1.3852039801999985</v>
      </c>
      <c r="P94" s="43">
        <f>-P95</f>
        <v>1.9999999987860132E-8</v>
      </c>
      <c r="Q94" s="43">
        <f>-Q95</f>
        <v>1.9999999987860132E-8</v>
      </c>
    </row>
    <row r="95" spans="1:17" x14ac:dyDescent="0.2">
      <c r="A95" s="10" t="s">
        <v>30</v>
      </c>
      <c r="B95" t="s">
        <v>111</v>
      </c>
      <c r="C95" s="8">
        <f>DT61</f>
        <v>-4.8913000000000002</v>
      </c>
      <c r="D95" s="4">
        <f>SUM(AS61:BI61)</f>
        <v>-4.8839999999989843</v>
      </c>
      <c r="E95" s="8">
        <f>DU61</f>
        <v>-55.091000000000001</v>
      </c>
      <c r="F95" s="4">
        <f>SUM(X61:AQ61)</f>
        <v>-55.067999999993397</v>
      </c>
      <c r="G95" s="23">
        <f>DV61</f>
        <v>0</v>
      </c>
      <c r="H95" s="40">
        <f>SUM(BU61:CK61)</f>
        <v>1.8340583100000002E-18</v>
      </c>
      <c r="I95" s="8">
        <f>SUM(BP61:BT61)</f>
        <v>-44.384</v>
      </c>
      <c r="J95" s="41">
        <f t="shared" si="4"/>
        <v>0</v>
      </c>
      <c r="K95" s="41">
        <f t="shared" si="5"/>
        <v>0</v>
      </c>
      <c r="L95" s="34">
        <f t="shared" si="7"/>
        <v>-44.384</v>
      </c>
      <c r="M95" s="34">
        <f t="shared" si="8"/>
        <v>-44.384</v>
      </c>
      <c r="N95" s="8">
        <f>DW61</f>
        <v>-1.3852039801999985</v>
      </c>
      <c r="O95" s="4">
        <f>SUM(CL61:DB61)</f>
        <v>-1.3852039801999985</v>
      </c>
      <c r="P95" s="8">
        <f>DX61</f>
        <v>-1.9999999987860132E-8</v>
      </c>
      <c r="Q95" s="10">
        <f>SUM(DC61:DS61)</f>
        <v>-1.9999999987860132E-8</v>
      </c>
    </row>
    <row r="96" spans="1:17" x14ac:dyDescent="0.2">
      <c r="H96" s="8"/>
      <c r="I96" s="8"/>
      <c r="J96" s="5"/>
      <c r="K96" s="5"/>
    </row>
    <row r="97" spans="1:128" x14ac:dyDescent="0.2">
      <c r="H97" s="8"/>
      <c r="I97" s="8"/>
      <c r="J97" s="5"/>
      <c r="K97" s="5"/>
    </row>
    <row r="100" spans="1:128" x14ac:dyDescent="0.2">
      <c r="A100" s="15" t="s">
        <v>193</v>
      </c>
      <c r="B100" s="16"/>
      <c r="C100" s="16"/>
      <c r="D100" s="16"/>
      <c r="E100" s="16"/>
      <c r="F100" s="16"/>
      <c r="G100" s="16"/>
      <c r="H100" s="16"/>
      <c r="I100" s="17"/>
      <c r="J100" s="17"/>
      <c r="K100" s="16"/>
      <c r="L100" s="17"/>
      <c r="M100" s="17"/>
      <c r="N100" s="16"/>
      <c r="O100" s="16"/>
      <c r="P100" s="16"/>
      <c r="Q100" s="16"/>
      <c r="R100" s="16"/>
      <c r="S100" s="17"/>
      <c r="T100" s="16"/>
      <c r="U100" s="16"/>
      <c r="V100" s="16"/>
      <c r="W100" s="16"/>
      <c r="X100" s="16"/>
      <c r="Y100" s="17"/>
      <c r="Z100" s="17"/>
      <c r="AA100" s="16"/>
      <c r="AB100" s="16"/>
      <c r="AC100" s="16"/>
      <c r="AD100" s="16"/>
      <c r="AE100" s="17"/>
      <c r="AF100" s="17"/>
      <c r="AG100" s="17"/>
      <c r="AH100" s="16"/>
      <c r="AI100" s="16"/>
      <c r="AJ100" s="17"/>
      <c r="AK100" s="16"/>
      <c r="AL100" s="16"/>
      <c r="AM100" s="16"/>
      <c r="AN100" s="16"/>
      <c r="AO100" s="17"/>
      <c r="AP100" s="16"/>
      <c r="AQ100" s="16"/>
      <c r="AR100" s="17"/>
      <c r="AS100" s="17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</row>
    <row r="102" spans="1:128" x14ac:dyDescent="0.2">
      <c r="C102" t="s">
        <v>194</v>
      </c>
    </row>
    <row r="103" spans="1:128" x14ac:dyDescent="0.2">
      <c r="B103" t="s">
        <v>195</v>
      </c>
      <c r="C103" s="46" t="s">
        <v>196</v>
      </c>
    </row>
    <row r="104" spans="1:128" x14ac:dyDescent="0.2">
      <c r="B104" t="s">
        <v>197</v>
      </c>
      <c r="C104" t="s">
        <v>198</v>
      </c>
    </row>
    <row r="105" spans="1:128" x14ac:dyDescent="0.2">
      <c r="B105" t="s">
        <v>199</v>
      </c>
      <c r="C105" t="s">
        <v>200</v>
      </c>
    </row>
    <row r="106" spans="1:128" x14ac:dyDescent="0.2">
      <c r="C106" t="s">
        <v>201</v>
      </c>
    </row>
    <row r="107" spans="1:128" x14ac:dyDescent="0.2">
      <c r="C107" t="s">
        <v>202</v>
      </c>
    </row>
    <row r="108" spans="1:128" ht="68" x14ac:dyDescent="0.2">
      <c r="C108" s="39" t="s">
        <v>178</v>
      </c>
      <c r="D108" s="39" t="s">
        <v>179</v>
      </c>
      <c r="E108" s="39" t="s">
        <v>180</v>
      </c>
      <c r="F108" s="39" t="s">
        <v>181</v>
      </c>
      <c r="G108" s="39" t="s">
        <v>182</v>
      </c>
      <c r="H108" s="39" t="s">
        <v>183</v>
      </c>
      <c r="I108" s="39" t="s">
        <v>184</v>
      </c>
      <c r="J108" s="39" t="s">
        <v>185</v>
      </c>
      <c r="K108" s="39" t="s">
        <v>186</v>
      </c>
      <c r="L108" s="39" t="s">
        <v>187</v>
      </c>
      <c r="M108" s="39" t="s">
        <v>188</v>
      </c>
    </row>
    <row r="109" spans="1:128" x14ac:dyDescent="0.2">
      <c r="C109" t="s">
        <v>203</v>
      </c>
    </row>
    <row r="110" spans="1:128" ht="17" x14ac:dyDescent="0.2">
      <c r="C110" s="47" t="s">
        <v>204</v>
      </c>
      <c r="D110" s="47" t="s">
        <v>204</v>
      </c>
      <c r="E110" s="47" t="s">
        <v>204</v>
      </c>
      <c r="F110" s="47" t="s">
        <v>204</v>
      </c>
      <c r="G110" s="47" t="s">
        <v>204</v>
      </c>
      <c r="H110" s="47" t="s">
        <v>204</v>
      </c>
      <c r="I110" s="47" t="s">
        <v>204</v>
      </c>
      <c r="J110" s="47" t="s">
        <v>204</v>
      </c>
      <c r="K110" s="47" t="s">
        <v>204</v>
      </c>
      <c r="L110" s="47" t="s">
        <v>204</v>
      </c>
      <c r="M110" s="47" t="s">
        <v>204</v>
      </c>
    </row>
    <row r="111" spans="1:128" x14ac:dyDescent="0.2">
      <c r="A111" s="10" t="s">
        <v>7</v>
      </c>
      <c r="B111" t="s">
        <v>105</v>
      </c>
      <c r="C111" s="23">
        <f>IFERROR($C25/C75,"-")</f>
        <v>-9.4873646209386285E-6</v>
      </c>
      <c r="D111" s="23">
        <f t="shared" ref="D111:M111" si="24">IFERROR($C25/D75,"-")</f>
        <v>-4.4135294494830503E-5</v>
      </c>
      <c r="E111" s="23">
        <f t="shared" si="24"/>
        <v>-2.6738937398253665E-6</v>
      </c>
      <c r="F111" s="23">
        <f t="shared" si="24"/>
        <v>-7.9517809810817295E-6</v>
      </c>
      <c r="G111" s="23">
        <f t="shared" si="24"/>
        <v>-1148.4188781185444</v>
      </c>
      <c r="H111" s="23">
        <f t="shared" si="24"/>
        <v>-1153.8351007175081</v>
      </c>
      <c r="I111" s="23">
        <f t="shared" si="24"/>
        <v>-2.3543404548304295E-6</v>
      </c>
      <c r="J111" s="23">
        <f t="shared" si="24"/>
        <v>-2.5211495507782766E-6</v>
      </c>
      <c r="K111" s="23">
        <f t="shared" si="24"/>
        <v>-6.7378364037990919E-6</v>
      </c>
      <c r="L111" s="23">
        <f t="shared" si="24"/>
        <v>-3.5583457522787812E-5</v>
      </c>
      <c r="M111" s="23">
        <f t="shared" si="24"/>
        <v>-3.6188377970842245E-6</v>
      </c>
    </row>
    <row r="112" spans="1:128" x14ac:dyDescent="0.2">
      <c r="A112" s="24" t="s">
        <v>8</v>
      </c>
      <c r="B112" s="42" t="s">
        <v>126</v>
      </c>
      <c r="C112" s="23">
        <f t="shared" ref="C112:M127" si="25">IFERROR($C26/C76,"-")</f>
        <v>-9.4873646209386285E-6</v>
      </c>
      <c r="D112" s="23">
        <f t="shared" si="25"/>
        <v>-4.4135294494830503E-5</v>
      </c>
      <c r="E112" s="23">
        <f t="shared" si="25"/>
        <v>-2.6738937398253665E-6</v>
      </c>
      <c r="F112" s="23">
        <f t="shared" si="25"/>
        <v>-7.9517809810817295E-6</v>
      </c>
      <c r="G112" s="23">
        <f t="shared" si="25"/>
        <v>-1148.4188781185444</v>
      </c>
      <c r="H112" s="23">
        <f t="shared" si="25"/>
        <v>-1153.8351007175081</v>
      </c>
      <c r="I112" s="23">
        <f t="shared" si="25"/>
        <v>-2.3543404548304295E-6</v>
      </c>
      <c r="J112" s="23">
        <f t="shared" si="25"/>
        <v>-3.4853250189308458E-6</v>
      </c>
      <c r="K112" s="23">
        <f t="shared" si="25"/>
        <v>-5.4297016546771351E-5</v>
      </c>
      <c r="L112" s="23">
        <f t="shared" si="25"/>
        <v>-7.2553082957664216E-6</v>
      </c>
      <c r="M112" s="23">
        <f t="shared" si="25"/>
        <v>-2.4610526882825511E-6</v>
      </c>
    </row>
    <row r="113" spans="1:13" x14ac:dyDescent="0.2">
      <c r="A113" s="10" t="s">
        <v>9</v>
      </c>
      <c r="B113" t="s">
        <v>112</v>
      </c>
      <c r="C113" s="23">
        <f t="shared" si="25"/>
        <v>0</v>
      </c>
      <c r="D113" s="23">
        <f t="shared" si="25"/>
        <v>0</v>
      </c>
      <c r="E113" s="23">
        <f t="shared" si="25"/>
        <v>0</v>
      </c>
      <c r="F113" s="23">
        <f t="shared" si="25"/>
        <v>0</v>
      </c>
      <c r="G113" s="23" t="str">
        <f t="shared" si="25"/>
        <v>-</v>
      </c>
      <c r="H113" s="23">
        <f t="shared" si="25"/>
        <v>0</v>
      </c>
      <c r="I113" s="23">
        <f t="shared" si="25"/>
        <v>0</v>
      </c>
      <c r="J113" s="23">
        <f t="shared" si="25"/>
        <v>0</v>
      </c>
      <c r="K113" s="23">
        <f t="shared" si="25"/>
        <v>0</v>
      </c>
      <c r="L113" s="23">
        <f t="shared" si="25"/>
        <v>0</v>
      </c>
      <c r="M113" s="23">
        <f t="shared" si="25"/>
        <v>0</v>
      </c>
    </row>
    <row r="114" spans="1:13" x14ac:dyDescent="0.2">
      <c r="A114" s="10" t="s">
        <v>11</v>
      </c>
      <c r="B114" t="s">
        <v>113</v>
      </c>
      <c r="C114" s="23" t="str">
        <f t="shared" si="25"/>
        <v>-</v>
      </c>
      <c r="D114" s="23" t="str">
        <f t="shared" si="25"/>
        <v>-</v>
      </c>
      <c r="E114" s="23" t="str">
        <f t="shared" si="25"/>
        <v>-</v>
      </c>
      <c r="F114" s="23" t="str">
        <f t="shared" si="25"/>
        <v>-</v>
      </c>
      <c r="G114" s="23" t="str">
        <f t="shared" si="25"/>
        <v>-</v>
      </c>
      <c r="H114" s="23" t="str">
        <f t="shared" si="25"/>
        <v>-</v>
      </c>
      <c r="I114" s="23" t="str">
        <f t="shared" si="25"/>
        <v>-</v>
      </c>
      <c r="J114" s="23" t="str">
        <f t="shared" si="25"/>
        <v>-</v>
      </c>
      <c r="K114" s="23" t="str">
        <f t="shared" si="25"/>
        <v>-</v>
      </c>
      <c r="L114" s="23" t="str">
        <f t="shared" si="25"/>
        <v>-</v>
      </c>
      <c r="M114" s="23" t="str">
        <f t="shared" si="25"/>
        <v>-</v>
      </c>
    </row>
    <row r="115" spans="1:13" x14ac:dyDescent="0.2">
      <c r="A115" s="10" t="s">
        <v>12</v>
      </c>
      <c r="B115" t="s">
        <v>114</v>
      </c>
      <c r="C115" s="23">
        <f t="shared" si="25"/>
        <v>-1.6467161514610541E-5</v>
      </c>
      <c r="D115" s="23">
        <f t="shared" si="25"/>
        <v>-1.6988931295679785E-5</v>
      </c>
      <c r="E115" s="23">
        <f t="shared" si="25"/>
        <v>-4.3710095770151641E-6</v>
      </c>
      <c r="F115" s="23">
        <f t="shared" si="25"/>
        <v>-4.4807481874589103E-6</v>
      </c>
      <c r="G115" s="23">
        <f t="shared" si="25"/>
        <v>-855.3440702781844</v>
      </c>
      <c r="H115" s="23">
        <f t="shared" si="25"/>
        <v>-855.34433916906528</v>
      </c>
      <c r="I115" s="23">
        <f t="shared" si="25"/>
        <v>-2.9399687124322479E-6</v>
      </c>
      <c r="J115" s="23">
        <f t="shared" si="25"/>
        <v>3.4834651982127919E-5</v>
      </c>
      <c r="K115" s="23">
        <f t="shared" si="25"/>
        <v>3.483465198215291E-5</v>
      </c>
      <c r="L115" s="23">
        <f t="shared" si="25"/>
        <v>-2.7111532836826154E-6</v>
      </c>
      <c r="M115" s="23">
        <f t="shared" si="25"/>
        <v>-2.7111532836827666E-6</v>
      </c>
    </row>
    <row r="116" spans="1:13" x14ac:dyDescent="0.2">
      <c r="A116" s="10" t="s">
        <v>13</v>
      </c>
      <c r="B116" t="s">
        <v>115</v>
      </c>
      <c r="C116" s="23">
        <f t="shared" si="25"/>
        <v>0</v>
      </c>
      <c r="D116" s="23">
        <f t="shared" si="25"/>
        <v>0</v>
      </c>
      <c r="E116" s="23">
        <f t="shared" si="25"/>
        <v>0</v>
      </c>
      <c r="F116" s="23">
        <f t="shared" si="25"/>
        <v>0</v>
      </c>
      <c r="G116" s="23">
        <f t="shared" si="25"/>
        <v>0</v>
      </c>
      <c r="H116" s="23">
        <f t="shared" si="25"/>
        <v>0</v>
      </c>
      <c r="I116" s="23">
        <f t="shared" si="25"/>
        <v>0</v>
      </c>
      <c r="J116" s="23" t="str">
        <f t="shared" si="25"/>
        <v>-</v>
      </c>
      <c r="K116" s="23" t="str">
        <f t="shared" si="25"/>
        <v>-</v>
      </c>
      <c r="L116" s="23">
        <f t="shared" si="25"/>
        <v>0</v>
      </c>
      <c r="M116" s="23">
        <f t="shared" si="25"/>
        <v>0</v>
      </c>
    </row>
    <row r="117" spans="1:13" x14ac:dyDescent="0.2">
      <c r="A117" s="10" t="s">
        <v>15</v>
      </c>
      <c r="B117" t="s">
        <v>116</v>
      </c>
      <c r="C117" s="23" t="str">
        <f t="shared" si="25"/>
        <v>-</v>
      </c>
      <c r="D117" s="23" t="str">
        <f t="shared" si="25"/>
        <v>-</v>
      </c>
      <c r="E117" s="23" t="str">
        <f t="shared" si="25"/>
        <v>-</v>
      </c>
      <c r="F117" s="23" t="str">
        <f t="shared" si="25"/>
        <v>-</v>
      </c>
      <c r="G117" s="23" t="str">
        <f t="shared" si="25"/>
        <v>-</v>
      </c>
      <c r="H117" s="23" t="str">
        <f t="shared" si="25"/>
        <v>-</v>
      </c>
      <c r="I117" s="23" t="str">
        <f t="shared" si="25"/>
        <v>-</v>
      </c>
      <c r="J117" s="23" t="str">
        <f t="shared" si="25"/>
        <v>-</v>
      </c>
      <c r="K117" s="23" t="str">
        <f t="shared" si="25"/>
        <v>-</v>
      </c>
      <c r="L117" s="23" t="str">
        <f t="shared" si="25"/>
        <v>-</v>
      </c>
      <c r="M117" s="23" t="str">
        <f t="shared" si="25"/>
        <v>-</v>
      </c>
    </row>
    <row r="118" spans="1:13" x14ac:dyDescent="0.2">
      <c r="A118" s="10" t="s">
        <v>16</v>
      </c>
      <c r="B118" t="s">
        <v>117</v>
      </c>
      <c r="C118" s="23">
        <f t="shared" si="25"/>
        <v>2.3413485131023652E-6</v>
      </c>
      <c r="D118" s="23">
        <f t="shared" si="25"/>
        <v>-4.5991649356801028E-7</v>
      </c>
      <c r="E118" s="23">
        <f>IFERROR($C32/E82,"-")</f>
        <v>5.9947229551451187E-7</v>
      </c>
      <c r="F118" s="23">
        <f t="shared" si="25"/>
        <v>-1.6296927171207134E-7</v>
      </c>
      <c r="G118" s="23">
        <f t="shared" si="25"/>
        <v>1284.4970318620524</v>
      </c>
      <c r="H118" s="23">
        <f t="shared" si="25"/>
        <v>1293.9163263248872</v>
      </c>
      <c r="I118" s="23">
        <f t="shared" si="25"/>
        <v>2.4771802708468396E-7</v>
      </c>
      <c r="J118" s="23">
        <f t="shared" si="25"/>
        <v>-1.7936965730823579E-6</v>
      </c>
      <c r="K118" s="23">
        <f t="shared" si="25"/>
        <v>-1.2109035632592565E-7</v>
      </c>
      <c r="L118" s="23">
        <f t="shared" si="25"/>
        <v>2.1765837093364683E-7</v>
      </c>
      <c r="M118" s="23">
        <f t="shared" si="25"/>
        <v>8.133292386318563E-8</v>
      </c>
    </row>
    <row r="119" spans="1:13" x14ac:dyDescent="0.2">
      <c r="A119" s="10" t="s">
        <v>18</v>
      </c>
      <c r="B119" t="s">
        <v>118</v>
      </c>
      <c r="C119" s="23">
        <f t="shared" si="25"/>
        <v>-1.7960043090784448E-5</v>
      </c>
      <c r="D119" s="23">
        <f t="shared" si="25"/>
        <v>-1.7967193615058691E-5</v>
      </c>
      <c r="E119" s="23">
        <f t="shared" si="25"/>
        <v>-4.7338668043366032E-6</v>
      </c>
      <c r="F119" s="23">
        <f t="shared" si="25"/>
        <v>-4.7355107257607487E-6</v>
      </c>
      <c r="G119" s="23">
        <f t="shared" si="25"/>
        <v>39005.040729948749</v>
      </c>
      <c r="H119" s="23">
        <f t="shared" si="25"/>
        <v>38550.554663160103</v>
      </c>
      <c r="I119" s="23">
        <f t="shared" si="25"/>
        <v>-3.1614474190613181E-6</v>
      </c>
      <c r="J119" s="23" t="str">
        <f t="shared" si="25"/>
        <v>-</v>
      </c>
      <c r="K119" s="23" t="str">
        <f t="shared" si="25"/>
        <v>-</v>
      </c>
      <c r="L119" s="23">
        <f t="shared" si="25"/>
        <v>-3.1614474190613181E-6</v>
      </c>
      <c r="M119" s="23">
        <f t="shared" si="25"/>
        <v>-3.1614474190613181E-6</v>
      </c>
    </row>
    <row r="120" spans="1:13" x14ac:dyDescent="0.2">
      <c r="A120" s="10" t="s">
        <v>19</v>
      </c>
      <c r="B120" t="s">
        <v>106</v>
      </c>
      <c r="C120" s="23">
        <f t="shared" si="25"/>
        <v>7.0986139875736811E-6</v>
      </c>
      <c r="D120" s="23">
        <f t="shared" si="25"/>
        <v>-2.3344905018276614E-4</v>
      </c>
      <c r="E120" s="23">
        <f t="shared" si="25"/>
        <v>2.1292619406016298E-6</v>
      </c>
      <c r="F120" s="23">
        <f t="shared" si="25"/>
        <v>2.9278251479008363E-5</v>
      </c>
      <c r="G120" s="23">
        <f t="shared" si="25"/>
        <v>774.45033457895192</v>
      </c>
      <c r="H120" s="23">
        <f t="shared" si="25"/>
        <v>774.71290347302408</v>
      </c>
      <c r="I120" s="23">
        <f t="shared" si="25"/>
        <v>1.4026573932664701E-6</v>
      </c>
      <c r="J120" s="23">
        <f t="shared" si="25"/>
        <v>1.7677834374868953E-6</v>
      </c>
      <c r="K120" s="23">
        <f t="shared" si="25"/>
        <v>1.8028679261499077E-6</v>
      </c>
      <c r="L120" s="23">
        <f t="shared" si="25"/>
        <v>6.7910644763211868E-6</v>
      </c>
      <c r="M120" s="23">
        <f t="shared" si="25"/>
        <v>6.3186893345300273E-6</v>
      </c>
    </row>
    <row r="121" spans="1:13" x14ac:dyDescent="0.2">
      <c r="A121" s="10" t="s">
        <v>20</v>
      </c>
      <c r="B121" t="s">
        <v>107</v>
      </c>
      <c r="C121" s="23" t="str">
        <f t="shared" si="25"/>
        <v>-</v>
      </c>
      <c r="D121" s="23">
        <f t="shared" si="25"/>
        <v>0</v>
      </c>
      <c r="E121" s="23" t="str">
        <f t="shared" si="25"/>
        <v>-</v>
      </c>
      <c r="F121" s="23">
        <f t="shared" si="25"/>
        <v>0</v>
      </c>
      <c r="G121" s="23">
        <f t="shared" si="25"/>
        <v>0</v>
      </c>
      <c r="H121" s="23">
        <f t="shared" si="25"/>
        <v>0</v>
      </c>
      <c r="I121" s="23">
        <f t="shared" si="25"/>
        <v>0</v>
      </c>
      <c r="J121" s="23">
        <f t="shared" si="25"/>
        <v>0</v>
      </c>
      <c r="K121" s="23">
        <f t="shared" si="25"/>
        <v>0</v>
      </c>
      <c r="L121" s="23">
        <f t="shared" si="25"/>
        <v>0</v>
      </c>
      <c r="M121" s="23">
        <f t="shared" si="25"/>
        <v>0</v>
      </c>
    </row>
    <row r="122" spans="1:13" x14ac:dyDescent="0.2">
      <c r="A122" s="24" t="s">
        <v>21</v>
      </c>
      <c r="B122" s="25" t="s">
        <v>127</v>
      </c>
      <c r="C122" s="23">
        <f t="shared" si="25"/>
        <v>9.7536530930222769E-5</v>
      </c>
      <c r="D122" s="23">
        <f t="shared" si="25"/>
        <v>6.4233263845412591E-6</v>
      </c>
      <c r="E122" s="23">
        <f t="shared" si="25"/>
        <v>8.2949539805894789E-5</v>
      </c>
      <c r="F122" s="23">
        <f t="shared" si="25"/>
        <v>2.2307849355302375E-6</v>
      </c>
      <c r="G122" s="23">
        <f t="shared" si="25"/>
        <v>362836.01729431667</v>
      </c>
      <c r="H122" s="23">
        <f t="shared" si="25"/>
        <v>1077001.7427102099</v>
      </c>
      <c r="I122" s="23">
        <f t="shared" si="25"/>
        <v>-1.9286267080631348E-6</v>
      </c>
      <c r="J122" s="23" t="str">
        <f t="shared" si="25"/>
        <v>-</v>
      </c>
      <c r="K122" s="23" t="str">
        <f t="shared" si="25"/>
        <v>-</v>
      </c>
      <c r="L122" s="23">
        <f t="shared" si="25"/>
        <v>-1.9286267080631348E-6</v>
      </c>
      <c r="M122" s="23">
        <f t="shared" si="25"/>
        <v>-1.9286267080631348E-6</v>
      </c>
    </row>
    <row r="123" spans="1:13" x14ac:dyDescent="0.2">
      <c r="A123" s="10" t="s">
        <v>22</v>
      </c>
      <c r="B123" t="s">
        <v>108</v>
      </c>
      <c r="C123" s="23">
        <f t="shared" si="25"/>
        <v>9.7536530930222769E-5</v>
      </c>
      <c r="D123" s="23">
        <f t="shared" si="25"/>
        <v>6.4233263845412591E-6</v>
      </c>
      <c r="E123" s="23">
        <f t="shared" si="25"/>
        <v>8.2949539805894789E-5</v>
      </c>
      <c r="F123" s="23">
        <f t="shared" si="25"/>
        <v>2.2307849355302375E-6</v>
      </c>
      <c r="G123" s="23">
        <f t="shared" si="25"/>
        <v>362836.01729431667</v>
      </c>
      <c r="H123" s="23">
        <f t="shared" si="25"/>
        <v>1077001.7427102099</v>
      </c>
      <c r="I123" s="23">
        <f t="shared" si="25"/>
        <v>-1.9286267080631348E-6</v>
      </c>
      <c r="J123" s="23">
        <f t="shared" si="25"/>
        <v>-4.7959575547133437E-5</v>
      </c>
      <c r="K123" s="23">
        <f t="shared" si="25"/>
        <v>-2.9207524056873097E-6</v>
      </c>
      <c r="L123" s="23">
        <f t="shared" si="25"/>
        <v>-2.0094332322140622E-6</v>
      </c>
      <c r="M123" s="23">
        <f t="shared" si="25"/>
        <v>-5.6777494129398508E-6</v>
      </c>
    </row>
    <row r="124" spans="1:13" x14ac:dyDescent="0.2">
      <c r="A124" s="24" t="s">
        <v>56</v>
      </c>
      <c r="B124" s="25" t="s">
        <v>128</v>
      </c>
      <c r="C124" s="23">
        <f t="shared" si="25"/>
        <v>1.2142434738531723E-4</v>
      </c>
      <c r="D124" s="23">
        <f t="shared" si="25"/>
        <v>1.2267273915350654E-4</v>
      </c>
      <c r="E124" s="23">
        <f t="shared" si="25"/>
        <v>1.0377242698819538E-4</v>
      </c>
      <c r="F124" s="23">
        <f t="shared" si="25"/>
        <v>1.0694637303873803E-4</v>
      </c>
      <c r="G124" s="23" t="str">
        <f t="shared" si="25"/>
        <v>-</v>
      </c>
      <c r="H124" s="23">
        <f t="shared" si="25"/>
        <v>-312857.79613374593</v>
      </c>
      <c r="I124" s="23">
        <f t="shared" si="25"/>
        <v>-3.6211047845682214E-6</v>
      </c>
      <c r="J124" s="23">
        <f t="shared" si="25"/>
        <v>5.8745046222295886E-6</v>
      </c>
      <c r="K124" s="23">
        <f t="shared" si="25"/>
        <v>5.8745046222290863E-6</v>
      </c>
      <c r="L124" s="23">
        <f t="shared" si="25"/>
        <v>-2.2402139644976492E-6</v>
      </c>
      <c r="M124" s="23">
        <f t="shared" si="25"/>
        <v>-2.2402139644975764E-6</v>
      </c>
    </row>
    <row r="125" spans="1:13" x14ac:dyDescent="0.2">
      <c r="A125" s="10" t="s">
        <v>23</v>
      </c>
      <c r="B125" t="s">
        <v>109</v>
      </c>
      <c r="C125" s="23">
        <f t="shared" si="25"/>
        <v>1.2142434738531723E-4</v>
      </c>
      <c r="D125" s="23">
        <f t="shared" si="25"/>
        <v>1.2267273915350654E-4</v>
      </c>
      <c r="E125" s="23">
        <f t="shared" si="25"/>
        <v>1.0377242698819538E-4</v>
      </c>
      <c r="F125" s="23">
        <f t="shared" si="25"/>
        <v>1.0694637303873803E-4</v>
      </c>
      <c r="G125" s="23" t="str">
        <f t="shared" si="25"/>
        <v>-</v>
      </c>
      <c r="H125" s="23">
        <f t="shared" si="25"/>
        <v>-312857.79613374593</v>
      </c>
      <c r="I125" s="23">
        <f t="shared" si="25"/>
        <v>-3.6211047845682214E-6</v>
      </c>
      <c r="J125" s="23">
        <f t="shared" si="25"/>
        <v>-5.7230666918758438E-6</v>
      </c>
      <c r="K125" s="23">
        <f t="shared" si="25"/>
        <v>-5.7241785850319212E-6</v>
      </c>
      <c r="L125" s="23">
        <f t="shared" si="25"/>
        <v>-9.8592767586828148E-6</v>
      </c>
      <c r="M125" s="23">
        <f t="shared" si="25"/>
        <v>-9.855978642980491E-6</v>
      </c>
    </row>
    <row r="126" spans="1:13" x14ac:dyDescent="0.2">
      <c r="A126" s="10" t="s">
        <v>24</v>
      </c>
      <c r="B126" t="s">
        <v>110</v>
      </c>
      <c r="C126" s="23" t="str">
        <f t="shared" si="25"/>
        <v>-</v>
      </c>
      <c r="D126" s="23" t="str">
        <f t="shared" si="25"/>
        <v>-</v>
      </c>
      <c r="E126" s="23" t="str">
        <f t="shared" si="25"/>
        <v>-</v>
      </c>
      <c r="F126" s="23" t="str">
        <f t="shared" si="25"/>
        <v>-</v>
      </c>
      <c r="G126" s="23" t="str">
        <f t="shared" si="25"/>
        <v>-</v>
      </c>
      <c r="H126" s="23" t="str">
        <f t="shared" si="25"/>
        <v>-</v>
      </c>
      <c r="I126" s="23" t="str">
        <f t="shared" si="25"/>
        <v>-</v>
      </c>
      <c r="J126" s="23" t="str">
        <f t="shared" si="25"/>
        <v>-</v>
      </c>
      <c r="K126" s="23" t="str">
        <f t="shared" si="25"/>
        <v>-</v>
      </c>
      <c r="L126" s="23" t="str">
        <f t="shared" si="25"/>
        <v>-</v>
      </c>
      <c r="M126" s="23" t="str">
        <f t="shared" si="25"/>
        <v>-</v>
      </c>
    </row>
    <row r="127" spans="1:13" x14ac:dyDescent="0.2">
      <c r="A127" s="10" t="s">
        <v>26</v>
      </c>
      <c r="B127" t="s">
        <v>119</v>
      </c>
      <c r="C127" s="23">
        <f t="shared" si="25"/>
        <v>-3.4116736336894253E-5</v>
      </c>
      <c r="D127" s="23">
        <f t="shared" si="25"/>
        <v>-3.4125633357955305E-5</v>
      </c>
      <c r="E127" s="23">
        <f t="shared" si="25"/>
        <v>-1.1811116471029642E-5</v>
      </c>
      <c r="F127" s="23">
        <f t="shared" si="25"/>
        <v>-1.1814305801642832E-5</v>
      </c>
      <c r="G127" s="23" t="str">
        <f t="shared" si="25"/>
        <v>-</v>
      </c>
      <c r="H127" s="23">
        <f t="shared" si="25"/>
        <v>-5534888402712.1104</v>
      </c>
      <c r="I127" s="23">
        <f t="shared" si="25"/>
        <v>-7.0830496572374189E-6</v>
      </c>
      <c r="J127" s="23" t="str">
        <f t="shared" si="25"/>
        <v>-</v>
      </c>
      <c r="K127" s="23" t="str">
        <f t="shared" si="25"/>
        <v>-</v>
      </c>
      <c r="L127" s="23">
        <f t="shared" si="25"/>
        <v>-7.0830496572374189E-6</v>
      </c>
      <c r="M127" s="23">
        <f t="shared" si="25"/>
        <v>-7.0830496572374189E-6</v>
      </c>
    </row>
    <row r="128" spans="1:13" x14ac:dyDescent="0.2">
      <c r="A128" s="10" t="s">
        <v>27</v>
      </c>
      <c r="B128" t="s">
        <v>129</v>
      </c>
      <c r="C128" s="23">
        <f t="shared" ref="C128:M131" si="26">IFERROR($C42/C92,"-")</f>
        <v>-3.49434986791899E-3</v>
      </c>
      <c r="D128" s="23">
        <f t="shared" si="26"/>
        <v>-3.497819762616193E-3</v>
      </c>
      <c r="E128" s="23">
        <f t="shared" si="26"/>
        <v>-3.0428753993610221E-3</v>
      </c>
      <c r="F128" s="23">
        <f t="shared" si="26"/>
        <v>-3.0512139870040381E-3</v>
      </c>
      <c r="G128" s="23" t="str">
        <f t="shared" si="26"/>
        <v>-</v>
      </c>
      <c r="H128" s="23">
        <f t="shared" si="26"/>
        <v>317955567.83643919</v>
      </c>
      <c r="I128" s="23">
        <f t="shared" si="26"/>
        <v>-5.1601330553869371E-3</v>
      </c>
      <c r="J128" s="23" t="str">
        <f t="shared" si="26"/>
        <v>-</v>
      </c>
      <c r="K128" s="23" t="str">
        <f t="shared" si="26"/>
        <v>-</v>
      </c>
      <c r="L128" s="23">
        <f t="shared" si="26"/>
        <v>-5.1601330553869371E-3</v>
      </c>
      <c r="M128" s="23">
        <f t="shared" si="26"/>
        <v>-5.1601330553869371E-3</v>
      </c>
    </row>
    <row r="129" spans="1:18" x14ac:dyDescent="0.2">
      <c r="A129" s="24" t="s">
        <v>28</v>
      </c>
      <c r="B129" s="25" t="s">
        <v>130</v>
      </c>
      <c r="C129" s="23">
        <f t="shared" si="26"/>
        <v>-3.49434986791899E-3</v>
      </c>
      <c r="D129" s="23">
        <f t="shared" si="26"/>
        <v>-3.497819762616193E-3</v>
      </c>
      <c r="E129" s="23">
        <f t="shared" si="26"/>
        <v>-3.0428753993610221E-3</v>
      </c>
      <c r="F129" s="23">
        <f t="shared" si="26"/>
        <v>-3.0512139870040381E-3</v>
      </c>
      <c r="G129" s="23" t="str">
        <f t="shared" si="26"/>
        <v>-</v>
      </c>
      <c r="H129" s="23">
        <f t="shared" si="26"/>
        <v>317955567.83643919</v>
      </c>
      <c r="I129" s="23">
        <f t="shared" si="26"/>
        <v>-5.1601330553869371E-3</v>
      </c>
      <c r="J129" s="23" t="str">
        <f t="shared" si="26"/>
        <v>-</v>
      </c>
      <c r="K129" s="23" t="str">
        <f t="shared" si="26"/>
        <v>-</v>
      </c>
      <c r="L129" s="23">
        <f t="shared" si="26"/>
        <v>-5.1601330553869371E-3</v>
      </c>
      <c r="M129" s="23">
        <f t="shared" si="26"/>
        <v>-5.1601330553869371E-3</v>
      </c>
    </row>
    <row r="130" spans="1:18" x14ac:dyDescent="0.2">
      <c r="A130" s="24" t="s">
        <v>29</v>
      </c>
      <c r="B130" s="25" t="s">
        <v>131</v>
      </c>
      <c r="C130" s="23">
        <f t="shared" si="26"/>
        <v>0</v>
      </c>
      <c r="D130" s="23">
        <f t="shared" si="26"/>
        <v>0</v>
      </c>
      <c r="E130" s="23">
        <f t="shared" si="26"/>
        <v>0</v>
      </c>
      <c r="F130" s="23">
        <f t="shared" si="26"/>
        <v>0</v>
      </c>
      <c r="G130" s="23" t="str">
        <f t="shared" si="26"/>
        <v>-</v>
      </c>
      <c r="H130" s="23">
        <f t="shared" si="26"/>
        <v>0</v>
      </c>
      <c r="I130" s="23">
        <f t="shared" si="26"/>
        <v>0</v>
      </c>
      <c r="J130" s="23" t="str">
        <f t="shared" si="26"/>
        <v>-</v>
      </c>
      <c r="K130" s="23" t="str">
        <f t="shared" si="26"/>
        <v>-</v>
      </c>
      <c r="L130" s="23">
        <f t="shared" si="26"/>
        <v>0</v>
      </c>
      <c r="M130" s="23">
        <f t="shared" si="26"/>
        <v>0</v>
      </c>
    </row>
    <row r="131" spans="1:18" x14ac:dyDescent="0.2">
      <c r="A131" s="10" t="s">
        <v>30</v>
      </c>
      <c r="B131" t="s">
        <v>111</v>
      </c>
      <c r="C131" s="23">
        <f t="shared" si="26"/>
        <v>0</v>
      </c>
      <c r="D131" s="23">
        <f t="shared" si="26"/>
        <v>0</v>
      </c>
      <c r="E131" s="23">
        <f t="shared" si="26"/>
        <v>0</v>
      </c>
      <c r="F131" s="23">
        <f t="shared" si="26"/>
        <v>0</v>
      </c>
      <c r="G131" s="23" t="str">
        <f t="shared" si="26"/>
        <v>-</v>
      </c>
      <c r="H131" s="23">
        <f t="shared" si="26"/>
        <v>0</v>
      </c>
      <c r="I131" s="23">
        <f t="shared" si="26"/>
        <v>0</v>
      </c>
      <c r="J131" s="23" t="str">
        <f t="shared" si="26"/>
        <v>-</v>
      </c>
      <c r="K131" s="23" t="str">
        <f t="shared" si="26"/>
        <v>-</v>
      </c>
      <c r="L131" s="23">
        <f t="shared" si="26"/>
        <v>0</v>
      </c>
      <c r="M131" s="23">
        <f t="shared" si="26"/>
        <v>0</v>
      </c>
    </row>
    <row r="133" spans="1:18" x14ac:dyDescent="0.2">
      <c r="C133" s="7"/>
    </row>
    <row r="135" spans="1:18" x14ac:dyDescent="0.2">
      <c r="C135" s="48"/>
      <c r="D135" s="39"/>
      <c r="E135" s="39"/>
      <c r="F135" s="39"/>
      <c r="G135" s="39"/>
      <c r="H135" s="39"/>
      <c r="I135" s="39"/>
      <c r="J135" s="49"/>
      <c r="K135" s="39"/>
      <c r="L135" s="39"/>
      <c r="M135" s="39"/>
    </row>
    <row r="136" spans="1:18" ht="68" x14ac:dyDescent="0.2">
      <c r="A136" s="10"/>
      <c r="B136" s="50" t="s">
        <v>205</v>
      </c>
      <c r="C136" s="21" t="s">
        <v>206</v>
      </c>
      <c r="D136" s="51" t="s">
        <v>178</v>
      </c>
      <c r="E136" s="51" t="s">
        <v>179</v>
      </c>
      <c r="F136" s="51" t="s">
        <v>180</v>
      </c>
      <c r="G136" s="51" t="s">
        <v>181</v>
      </c>
      <c r="H136" s="51" t="s">
        <v>182</v>
      </c>
      <c r="I136" s="51" t="s">
        <v>183</v>
      </c>
      <c r="J136" s="51" t="s">
        <v>184</v>
      </c>
      <c r="K136" s="51" t="s">
        <v>185</v>
      </c>
      <c r="L136" s="51" t="s">
        <v>186</v>
      </c>
      <c r="M136" s="51" t="s">
        <v>187</v>
      </c>
      <c r="N136" s="51" t="s">
        <v>188</v>
      </c>
      <c r="O136" s="52" t="s">
        <v>189</v>
      </c>
      <c r="P136" s="52" t="s">
        <v>190</v>
      </c>
      <c r="Q136" s="53" t="s">
        <v>191</v>
      </c>
      <c r="R136" s="53" t="s">
        <v>192</v>
      </c>
    </row>
    <row r="137" spans="1:18" x14ac:dyDescent="0.2">
      <c r="A137" s="10"/>
      <c r="B137" t="s">
        <v>207</v>
      </c>
      <c r="C137" s="54">
        <f>D25</f>
        <v>691.85000691850007</v>
      </c>
      <c r="D137" s="55">
        <f t="shared" ref="D137:N152" si="27">IFERROR(-1/C111,"-")</f>
        <v>105403.34855403348</v>
      </c>
      <c r="E137" s="55">
        <f t="shared" si="27"/>
        <v>22657.603431583047</v>
      </c>
      <c r="F137" s="55">
        <f t="shared" si="27"/>
        <v>373986.43973986438</v>
      </c>
      <c r="G137" s="55">
        <f t="shared" si="27"/>
        <v>125757.99086759603</v>
      </c>
      <c r="H137" s="55">
        <f t="shared" si="27"/>
        <v>8.707624187076242E-4</v>
      </c>
      <c r="I137" s="55">
        <f t="shared" si="27"/>
        <v>8.6667496887393497E-4</v>
      </c>
      <c r="J137" s="55">
        <f t="shared" si="27"/>
        <v>424747.40556247404</v>
      </c>
      <c r="K137" s="55">
        <f t="shared" si="27"/>
        <v>396644.45914812986</v>
      </c>
      <c r="L137" s="55">
        <f t="shared" si="27"/>
        <v>148415.59516585406</v>
      </c>
      <c r="M137" s="55">
        <f t="shared" si="27"/>
        <v>28102.946414344231</v>
      </c>
      <c r="N137" s="55">
        <f t="shared" si="27"/>
        <v>276331.81039662001</v>
      </c>
      <c r="O137" s="56">
        <f>IFERROR($C137*N75, "-")</f>
        <v>82.296042617960751</v>
      </c>
      <c r="P137" s="56">
        <f t="shared" ref="P137:R137" si="28">IFERROR($C137*O75, "-")</f>
        <v>-571.07326691570495</v>
      </c>
      <c r="Q137" s="57">
        <f t="shared" si="28"/>
        <v>0.4021793275219388</v>
      </c>
      <c r="R137" s="57">
        <f t="shared" si="28"/>
        <v>0.4021793275219388</v>
      </c>
    </row>
    <row r="138" spans="1:18" x14ac:dyDescent="0.2">
      <c r="A138" s="24"/>
      <c r="B138" s="42" t="s">
        <v>208</v>
      </c>
      <c r="C138" s="54">
        <f t="shared" ref="C138:C157" si="29">D26</f>
        <v>-691.85000691850007</v>
      </c>
      <c r="D138" s="55">
        <f t="shared" si="27"/>
        <v>105403.34855403348</v>
      </c>
      <c r="E138" s="55">
        <f t="shared" si="27"/>
        <v>22657.603431583047</v>
      </c>
      <c r="F138" s="55">
        <f t="shared" si="27"/>
        <v>373986.43973986438</v>
      </c>
      <c r="G138" s="55">
        <f t="shared" si="27"/>
        <v>125757.99086759603</v>
      </c>
      <c r="H138" s="55">
        <f t="shared" si="27"/>
        <v>8.707624187076242E-4</v>
      </c>
      <c r="I138" s="55">
        <f t="shared" si="27"/>
        <v>8.6667496887393497E-4</v>
      </c>
      <c r="J138" s="55">
        <f t="shared" si="27"/>
        <v>424747.40556247404</v>
      </c>
      <c r="K138" s="55">
        <f t="shared" si="27"/>
        <v>286917.2873601208</v>
      </c>
      <c r="L138" s="55">
        <f t="shared" si="27"/>
        <v>18417.218175120208</v>
      </c>
      <c r="M138" s="55">
        <f t="shared" si="27"/>
        <v>137830.11820235325</v>
      </c>
      <c r="N138" s="55">
        <f t="shared" si="27"/>
        <v>406330.18738735386</v>
      </c>
      <c r="O138" s="56">
        <f t="shared" ref="O138:R153" si="30">IFERROR($C138*N76, "-")</f>
        <v>82.296042617960751</v>
      </c>
      <c r="P138" s="56">
        <f>IFERROR($C138*O76, "-")</f>
        <v>-571.07326691570495</v>
      </c>
      <c r="Q138" s="57">
        <f t="shared" si="30"/>
        <v>0.4021793275219388</v>
      </c>
      <c r="R138" s="57">
        <f t="shared" si="30"/>
        <v>0.4021793275219388</v>
      </c>
    </row>
    <row r="139" spans="1:18" x14ac:dyDescent="0.2">
      <c r="A139" s="10"/>
      <c r="B139" t="s">
        <v>209</v>
      </c>
      <c r="C139" s="54" t="str">
        <f t="shared" si="29"/>
        <v>-</v>
      </c>
      <c r="D139" s="55" t="str">
        <f t="shared" si="27"/>
        <v>-</v>
      </c>
      <c r="E139" s="55" t="str">
        <f t="shared" si="27"/>
        <v>-</v>
      </c>
      <c r="F139" s="55" t="str">
        <f t="shared" si="27"/>
        <v>-</v>
      </c>
      <c r="G139" s="55" t="str">
        <f t="shared" si="27"/>
        <v>-</v>
      </c>
      <c r="H139" s="55" t="str">
        <f t="shared" si="27"/>
        <v>-</v>
      </c>
      <c r="I139" s="55" t="str">
        <f t="shared" si="27"/>
        <v>-</v>
      </c>
      <c r="J139" s="55" t="str">
        <f t="shared" si="27"/>
        <v>-</v>
      </c>
      <c r="K139" s="55" t="str">
        <f t="shared" si="27"/>
        <v>-</v>
      </c>
      <c r="L139" s="55" t="str">
        <f t="shared" si="27"/>
        <v>-</v>
      </c>
      <c r="M139" s="55" t="str">
        <f t="shared" si="27"/>
        <v>-</v>
      </c>
      <c r="N139" s="55" t="str">
        <f t="shared" si="27"/>
        <v>-</v>
      </c>
      <c r="O139" s="56" t="str">
        <f t="shared" si="30"/>
        <v>-</v>
      </c>
      <c r="P139" s="56" t="str">
        <f t="shared" si="30"/>
        <v>-</v>
      </c>
      <c r="Q139" s="57" t="str">
        <f t="shared" si="30"/>
        <v>-</v>
      </c>
      <c r="R139" s="57" t="str">
        <f t="shared" si="30"/>
        <v>-</v>
      </c>
    </row>
    <row r="140" spans="1:18" x14ac:dyDescent="0.2">
      <c r="A140" s="10"/>
      <c r="B140" t="s">
        <v>210</v>
      </c>
      <c r="C140" s="54" t="str">
        <f t="shared" si="29"/>
        <v>-</v>
      </c>
      <c r="D140" s="55" t="str">
        <f t="shared" si="27"/>
        <v>-</v>
      </c>
      <c r="E140" s="55" t="str">
        <f t="shared" si="27"/>
        <v>-</v>
      </c>
      <c r="F140" s="55" t="str">
        <f t="shared" si="27"/>
        <v>-</v>
      </c>
      <c r="G140" s="55" t="str">
        <f t="shared" si="27"/>
        <v>-</v>
      </c>
      <c r="H140" s="55" t="str">
        <f t="shared" si="27"/>
        <v>-</v>
      </c>
      <c r="I140" s="55" t="str">
        <f t="shared" si="27"/>
        <v>-</v>
      </c>
      <c r="J140" s="55" t="str">
        <f t="shared" si="27"/>
        <v>-</v>
      </c>
      <c r="K140" s="55" t="str">
        <f t="shared" si="27"/>
        <v>-</v>
      </c>
      <c r="L140" s="55" t="str">
        <f t="shared" si="27"/>
        <v>-</v>
      </c>
      <c r="M140" s="55" t="str">
        <f t="shared" si="27"/>
        <v>-</v>
      </c>
      <c r="N140" s="55" t="str">
        <f t="shared" si="27"/>
        <v>-</v>
      </c>
      <c r="O140" s="56" t="str">
        <f t="shared" si="30"/>
        <v>-</v>
      </c>
      <c r="P140" s="56" t="str">
        <f t="shared" si="30"/>
        <v>-</v>
      </c>
      <c r="Q140" s="57" t="str">
        <f t="shared" si="30"/>
        <v>-</v>
      </c>
      <c r="R140" s="57" t="str">
        <f t="shared" si="30"/>
        <v>-</v>
      </c>
    </row>
    <row r="141" spans="1:18" x14ac:dyDescent="0.2">
      <c r="A141" s="10"/>
      <c r="B141" t="s">
        <v>211</v>
      </c>
      <c r="C141" s="54">
        <f t="shared" si="29"/>
        <v>-570.58085130663017</v>
      </c>
      <c r="D141" s="55">
        <f t="shared" si="27"/>
        <v>60726.92000456465</v>
      </c>
      <c r="E141" s="55">
        <f t="shared" si="27"/>
        <v>58861.854380110177</v>
      </c>
      <c r="F141" s="55">
        <f t="shared" si="27"/>
        <v>228780.09813990639</v>
      </c>
      <c r="G141" s="55">
        <f t="shared" si="27"/>
        <v>223177.01378508235</v>
      </c>
      <c r="H141" s="55">
        <f t="shared" si="27"/>
        <v>1.1691201643272853E-3</v>
      </c>
      <c r="I141" s="55">
        <f t="shared" si="27"/>
        <v>1.1691197967960624E-3</v>
      </c>
      <c r="J141" s="55">
        <f t="shared" si="27"/>
        <v>340139.67419833387</v>
      </c>
      <c r="K141" s="55">
        <f t="shared" si="27"/>
        <v>-28707.047238854422</v>
      </c>
      <c r="L141" s="55">
        <f t="shared" si="27"/>
        <v>-28707.047238833828</v>
      </c>
      <c r="M141" s="55">
        <f t="shared" si="27"/>
        <v>368846.72143718833</v>
      </c>
      <c r="N141" s="55">
        <f t="shared" si="27"/>
        <v>368846.72143716773</v>
      </c>
      <c r="O141" s="56">
        <f t="shared" si="30"/>
        <v>47.580543264509636</v>
      </c>
      <c r="P141" s="56">
        <f t="shared" si="30"/>
        <v>47.580543264509636</v>
      </c>
      <c r="Q141" s="57">
        <f t="shared" si="30"/>
        <v>1.2116937160254209</v>
      </c>
      <c r="R141" s="57">
        <f t="shared" si="30"/>
        <v>1.2116937160254209</v>
      </c>
    </row>
    <row r="142" spans="1:18" x14ac:dyDescent="0.2">
      <c r="A142" s="10"/>
      <c r="B142" t="s">
        <v>212</v>
      </c>
      <c r="C142" s="54" t="str">
        <f t="shared" si="29"/>
        <v>-</v>
      </c>
      <c r="D142" s="55" t="str">
        <f t="shared" si="27"/>
        <v>-</v>
      </c>
      <c r="E142" s="55" t="str">
        <f t="shared" si="27"/>
        <v>-</v>
      </c>
      <c r="F142" s="55" t="str">
        <f t="shared" si="27"/>
        <v>-</v>
      </c>
      <c r="G142" s="55" t="str">
        <f t="shared" si="27"/>
        <v>-</v>
      </c>
      <c r="H142" s="55" t="str">
        <f t="shared" si="27"/>
        <v>-</v>
      </c>
      <c r="I142" s="55" t="str">
        <f t="shared" si="27"/>
        <v>-</v>
      </c>
      <c r="J142" s="55" t="str">
        <f t="shared" si="27"/>
        <v>-</v>
      </c>
      <c r="K142" s="55" t="str">
        <f t="shared" si="27"/>
        <v>-</v>
      </c>
      <c r="L142" s="55" t="str">
        <f t="shared" si="27"/>
        <v>-</v>
      </c>
      <c r="M142" s="55" t="str">
        <f t="shared" si="27"/>
        <v>-</v>
      </c>
      <c r="N142" s="55" t="str">
        <f t="shared" si="27"/>
        <v>-</v>
      </c>
      <c r="O142" s="56" t="str">
        <f t="shared" si="30"/>
        <v>-</v>
      </c>
      <c r="P142" s="56" t="str">
        <f t="shared" si="30"/>
        <v>-</v>
      </c>
      <c r="Q142" s="57" t="str">
        <f t="shared" si="30"/>
        <v>-</v>
      </c>
      <c r="R142" s="57" t="str">
        <f t="shared" si="30"/>
        <v>-</v>
      </c>
    </row>
    <row r="143" spans="1:18" x14ac:dyDescent="0.2">
      <c r="A143" s="10"/>
      <c r="B143" t="s">
        <v>213</v>
      </c>
      <c r="C143" s="54" t="str">
        <f t="shared" si="29"/>
        <v>-</v>
      </c>
      <c r="D143" s="55" t="str">
        <f t="shared" si="27"/>
        <v>-</v>
      </c>
      <c r="E143" s="55" t="str">
        <f t="shared" si="27"/>
        <v>-</v>
      </c>
      <c r="F143" s="55" t="str">
        <f t="shared" si="27"/>
        <v>-</v>
      </c>
      <c r="G143" s="55" t="str">
        <f t="shared" si="27"/>
        <v>-</v>
      </c>
      <c r="H143" s="55" t="str">
        <f t="shared" si="27"/>
        <v>-</v>
      </c>
      <c r="I143" s="55" t="str">
        <f t="shared" si="27"/>
        <v>-</v>
      </c>
      <c r="J143" s="55" t="str">
        <f t="shared" si="27"/>
        <v>-</v>
      </c>
      <c r="K143" s="55" t="str">
        <f t="shared" si="27"/>
        <v>-</v>
      </c>
      <c r="L143" s="55" t="str">
        <f t="shared" si="27"/>
        <v>-</v>
      </c>
      <c r="M143" s="55" t="str">
        <f t="shared" si="27"/>
        <v>-</v>
      </c>
      <c r="N143" s="55" t="str">
        <f t="shared" si="27"/>
        <v>-</v>
      </c>
      <c r="O143" s="56" t="str">
        <f t="shared" si="30"/>
        <v>-</v>
      </c>
      <c r="P143" s="56" t="str">
        <f t="shared" si="30"/>
        <v>-</v>
      </c>
      <c r="Q143" s="57" t="str">
        <f t="shared" si="30"/>
        <v>-</v>
      </c>
      <c r="R143" s="57" t="str">
        <f t="shared" si="30"/>
        <v>-</v>
      </c>
    </row>
    <row r="144" spans="1:18" x14ac:dyDescent="0.2">
      <c r="A144" s="10"/>
      <c r="B144" t="s">
        <v>214</v>
      </c>
      <c r="C144" s="54">
        <f t="shared" si="29"/>
        <v>-10479.543930248155</v>
      </c>
      <c r="D144" s="55">
        <f t="shared" si="27"/>
        <v>-427104.29242119385</v>
      </c>
      <c r="E144" s="55">
        <f t="shared" si="27"/>
        <v>2174307.758006345</v>
      </c>
      <c r="F144" s="55">
        <f t="shared" si="27"/>
        <v>-1668133.8028169014</v>
      </c>
      <c r="G144" s="55">
        <f t="shared" si="27"/>
        <v>6136126.0898727374</v>
      </c>
      <c r="H144" s="55">
        <f t="shared" si="27"/>
        <v>-7.7851483903420518E-4</v>
      </c>
      <c r="I144" s="55">
        <f t="shared" si="27"/>
        <v>-7.7284750153845086E-4</v>
      </c>
      <c r="J144" s="55">
        <f t="shared" si="27"/>
        <v>-4036847.9103789395</v>
      </c>
      <c r="K144" s="55">
        <f t="shared" si="27"/>
        <v>557507.89459421288</v>
      </c>
      <c r="L144" s="55">
        <f t="shared" si="27"/>
        <v>8258295.9563551825</v>
      </c>
      <c r="M144" s="55">
        <f t="shared" si="27"/>
        <v>-4594355.8049731525</v>
      </c>
      <c r="N144" s="55">
        <f t="shared" si="27"/>
        <v>-12295143.866734121</v>
      </c>
      <c r="O144" s="56">
        <f t="shared" si="30"/>
        <v>20312.701783618573</v>
      </c>
      <c r="P144" s="56">
        <f t="shared" si="30"/>
        <v>20312.701783618573</v>
      </c>
      <c r="Q144" s="57">
        <f t="shared" si="30"/>
        <v>58.331046120473701</v>
      </c>
      <c r="R144" s="57">
        <f t="shared" si="30"/>
        <v>58.331046120473701</v>
      </c>
    </row>
    <row r="145" spans="1:18" x14ac:dyDescent="0.2">
      <c r="A145" s="10"/>
      <c r="B145" t="s">
        <v>215</v>
      </c>
      <c r="C145" s="54">
        <f t="shared" si="29"/>
        <v>-545.28600250831562</v>
      </c>
      <c r="D145" s="55">
        <f t="shared" si="27"/>
        <v>55679.153716124107</v>
      </c>
      <c r="E145" s="55">
        <f t="shared" si="27"/>
        <v>55656.994710730927</v>
      </c>
      <c r="F145" s="55">
        <f t="shared" si="27"/>
        <v>211243.79737172145</v>
      </c>
      <c r="G145" s="55">
        <f t="shared" si="27"/>
        <v>211170.46458370175</v>
      </c>
      <c r="H145" s="55">
        <f t="shared" si="27"/>
        <v>-2.5637711979933471E-5</v>
      </c>
      <c r="I145" s="55">
        <f t="shared" si="27"/>
        <v>-2.5939963996306015E-5</v>
      </c>
      <c r="J145" s="55">
        <f t="shared" si="27"/>
        <v>316310.81193085766</v>
      </c>
      <c r="K145" s="55" t="str">
        <f t="shared" si="27"/>
        <v>-</v>
      </c>
      <c r="L145" s="55" t="str">
        <f t="shared" si="27"/>
        <v>-</v>
      </c>
      <c r="M145" s="55">
        <f t="shared" si="27"/>
        <v>316310.81193085766</v>
      </c>
      <c r="N145" s="55">
        <f t="shared" si="27"/>
        <v>316310.81193085766</v>
      </c>
      <c r="O145" s="56">
        <f t="shared" si="30"/>
        <v>48.458083864998102</v>
      </c>
      <c r="P145" s="56">
        <f t="shared" si="30"/>
        <v>48.458083864998102</v>
      </c>
      <c r="Q145" s="57">
        <f t="shared" si="30"/>
        <v>1.1565653852447471</v>
      </c>
      <c r="R145" s="57">
        <f t="shared" si="30"/>
        <v>1.1565653852447471</v>
      </c>
    </row>
    <row r="146" spans="1:18" x14ac:dyDescent="0.2">
      <c r="A146" s="10"/>
      <c r="B146" t="s">
        <v>216</v>
      </c>
      <c r="C146" s="54">
        <f t="shared" si="29"/>
        <v>1122.132950311953</v>
      </c>
      <c r="D146" s="55">
        <f t="shared" si="27"/>
        <v>-140872.57058216259</v>
      </c>
      <c r="E146" s="55">
        <f t="shared" si="27"/>
        <v>4283.5899277255776</v>
      </c>
      <c r="F146" s="55">
        <f t="shared" si="27"/>
        <v>-469646.30369406159</v>
      </c>
      <c r="G146" s="55">
        <f t="shared" si="27"/>
        <v>-34155.045109745377</v>
      </c>
      <c r="H146" s="55">
        <f t="shared" si="27"/>
        <v>-1.2912383859239643E-3</v>
      </c>
      <c r="I146" s="55">
        <f t="shared" si="27"/>
        <v>-1.2908007540819546E-3</v>
      </c>
      <c r="J146" s="55">
        <f t="shared" si="27"/>
        <v>-712932.47003905021</v>
      </c>
      <c r="K146" s="55">
        <f t="shared" si="27"/>
        <v>-565680.14995185914</v>
      </c>
      <c r="L146" s="55">
        <f t="shared" si="27"/>
        <v>-554671.80124255561</v>
      </c>
      <c r="M146" s="55">
        <f t="shared" si="27"/>
        <v>-147252.32008719107</v>
      </c>
      <c r="N146" s="55">
        <f t="shared" si="27"/>
        <v>-158260.66879649469</v>
      </c>
      <c r="O146" s="56">
        <f t="shared" si="30"/>
        <v>486.08726603531113</v>
      </c>
      <c r="P146" s="56">
        <f t="shared" si="30"/>
        <v>486.08726603531113</v>
      </c>
      <c r="Q146" s="57">
        <f t="shared" si="30"/>
        <v>1.4345006508371103</v>
      </c>
      <c r="R146" s="57">
        <f t="shared" si="30"/>
        <v>1.4345006508371103</v>
      </c>
    </row>
    <row r="147" spans="1:18" x14ac:dyDescent="0.2">
      <c r="A147" s="10"/>
      <c r="B147" t="s">
        <v>217</v>
      </c>
      <c r="C147" s="54" t="str">
        <f t="shared" si="29"/>
        <v>-</v>
      </c>
      <c r="D147" s="55" t="str">
        <f t="shared" si="27"/>
        <v>-</v>
      </c>
      <c r="E147" s="55" t="str">
        <f t="shared" si="27"/>
        <v>-</v>
      </c>
      <c r="F147" s="55" t="str">
        <f t="shared" si="27"/>
        <v>-</v>
      </c>
      <c r="G147" s="55" t="str">
        <f t="shared" si="27"/>
        <v>-</v>
      </c>
      <c r="H147" s="55" t="str">
        <f t="shared" si="27"/>
        <v>-</v>
      </c>
      <c r="I147" s="55" t="str">
        <f t="shared" si="27"/>
        <v>-</v>
      </c>
      <c r="J147" s="55" t="str">
        <f t="shared" si="27"/>
        <v>-</v>
      </c>
      <c r="K147" s="55" t="str">
        <f t="shared" si="27"/>
        <v>-</v>
      </c>
      <c r="L147" s="55" t="str">
        <f t="shared" si="27"/>
        <v>-</v>
      </c>
      <c r="M147" s="55" t="str">
        <f t="shared" si="27"/>
        <v>-</v>
      </c>
      <c r="N147" s="55" t="str">
        <f t="shared" si="27"/>
        <v>-</v>
      </c>
      <c r="O147" s="56" t="str">
        <f t="shared" si="30"/>
        <v>-</v>
      </c>
      <c r="P147" s="56" t="str">
        <f t="shared" si="30"/>
        <v>-</v>
      </c>
      <c r="Q147" s="57" t="str">
        <f t="shared" si="30"/>
        <v>-</v>
      </c>
      <c r="R147" s="57" t="str">
        <f t="shared" si="30"/>
        <v>-</v>
      </c>
    </row>
    <row r="148" spans="1:18" x14ac:dyDescent="0.2">
      <c r="A148" s="24"/>
      <c r="B148" s="25" t="s">
        <v>218</v>
      </c>
      <c r="C148" s="54">
        <f t="shared" si="29"/>
        <v>431.74164579915379</v>
      </c>
      <c r="D148" s="55">
        <f t="shared" si="27"/>
        <v>-10252.568862792505</v>
      </c>
      <c r="E148" s="55">
        <f t="shared" si="27"/>
        <v>-155682.57630604864</v>
      </c>
      <c r="F148" s="55">
        <f t="shared" si="27"/>
        <v>-12055.52197564977</v>
      </c>
      <c r="G148" s="55">
        <f t="shared" si="27"/>
        <v>-448272.70619985112</v>
      </c>
      <c r="H148" s="55">
        <f t="shared" si="27"/>
        <v>-2.7560659701234781E-6</v>
      </c>
      <c r="I148" s="55">
        <f t="shared" si="27"/>
        <v>-9.2850360435217156E-7</v>
      </c>
      <c r="J148" s="55">
        <f t="shared" si="27"/>
        <v>518503.65641999827</v>
      </c>
      <c r="K148" s="55" t="str">
        <f t="shared" si="27"/>
        <v>-</v>
      </c>
      <c r="L148" s="55" t="str">
        <f t="shared" si="27"/>
        <v>-</v>
      </c>
      <c r="M148" s="55">
        <f t="shared" si="27"/>
        <v>518503.65641999827</v>
      </c>
      <c r="N148" s="55">
        <f t="shared" si="27"/>
        <v>518503.65641999827</v>
      </c>
      <c r="O148" s="56">
        <f t="shared" si="30"/>
        <v>-1374.395609528598</v>
      </c>
      <c r="P148" s="56">
        <f t="shared" si="30"/>
        <v>-1374.395609528598</v>
      </c>
      <c r="Q148" s="57">
        <f t="shared" si="30"/>
        <v>-2.1980578243679814</v>
      </c>
      <c r="R148" s="57">
        <f t="shared" si="30"/>
        <v>-2.1980578243679814</v>
      </c>
    </row>
    <row r="149" spans="1:18" x14ac:dyDescent="0.2">
      <c r="A149" s="10"/>
      <c r="B149" t="s">
        <v>219</v>
      </c>
      <c r="C149" s="54">
        <f t="shared" si="29"/>
        <v>-431.74164579915379</v>
      </c>
      <c r="D149" s="55">
        <f t="shared" si="27"/>
        <v>-10252.568862792505</v>
      </c>
      <c r="E149" s="55">
        <f t="shared" si="27"/>
        <v>-155682.57630604864</v>
      </c>
      <c r="F149" s="55">
        <f t="shared" si="27"/>
        <v>-12055.52197564977</v>
      </c>
      <c r="G149" s="55">
        <f t="shared" si="27"/>
        <v>-448272.70619985112</v>
      </c>
      <c r="H149" s="55">
        <f t="shared" si="27"/>
        <v>-2.7560659701234781E-6</v>
      </c>
      <c r="I149" s="55">
        <f t="shared" si="27"/>
        <v>-9.2850360435217156E-7</v>
      </c>
      <c r="J149" s="55">
        <f t="shared" si="27"/>
        <v>518503.65641999827</v>
      </c>
      <c r="K149" s="55">
        <f t="shared" si="27"/>
        <v>20850.893457495797</v>
      </c>
      <c r="L149" s="55">
        <f t="shared" si="27"/>
        <v>342377.53191704745</v>
      </c>
      <c r="M149" s="55">
        <f t="shared" si="27"/>
        <v>497652.76296250254</v>
      </c>
      <c r="N149" s="55">
        <f t="shared" si="27"/>
        <v>176126.12450295081</v>
      </c>
      <c r="O149" s="56">
        <f t="shared" si="30"/>
        <v>-1374.395609528598</v>
      </c>
      <c r="P149" s="56">
        <f t="shared" si="30"/>
        <v>-1374.395609528598</v>
      </c>
      <c r="Q149" s="57">
        <f t="shared" si="30"/>
        <v>-2.1980578243679814</v>
      </c>
      <c r="R149" s="57">
        <f t="shared" si="30"/>
        <v>-2.1980578243679814</v>
      </c>
    </row>
    <row r="150" spans="1:18" x14ac:dyDescent="0.2">
      <c r="A150" s="24"/>
      <c r="B150" s="25" t="s">
        <v>220</v>
      </c>
      <c r="C150" s="54">
        <f t="shared" si="29"/>
        <v>347.87448688513183</v>
      </c>
      <c r="D150" s="55">
        <f t="shared" si="27"/>
        <v>-8235.5806025186102</v>
      </c>
      <c r="E150" s="55">
        <f t="shared" si="27"/>
        <v>-8151.7703680574859</v>
      </c>
      <c r="F150" s="55">
        <f t="shared" si="27"/>
        <v>-9636.471161205036</v>
      </c>
      <c r="G150" s="55">
        <f t="shared" si="27"/>
        <v>-9350.4807277361415</v>
      </c>
      <c r="H150" s="55" t="str">
        <f t="shared" si="27"/>
        <v>-</v>
      </c>
      <c r="I150" s="55">
        <f t="shared" si="27"/>
        <v>3.1963403576892247E-6</v>
      </c>
      <c r="J150" s="55">
        <f t="shared" si="27"/>
        <v>276158.81326097541</v>
      </c>
      <c r="K150" s="55">
        <f t="shared" si="27"/>
        <v>-170227.11944355635</v>
      </c>
      <c r="L150" s="55">
        <f t="shared" si="27"/>
        <v>-170227.1194435709</v>
      </c>
      <c r="M150" s="55">
        <f t="shared" si="27"/>
        <v>446385.93270453176</v>
      </c>
      <c r="N150" s="55">
        <f t="shared" si="27"/>
        <v>446385.93270454631</v>
      </c>
      <c r="O150" s="56">
        <f t="shared" si="30"/>
        <v>-181.24426455854649</v>
      </c>
      <c r="P150" s="56">
        <f t="shared" si="30"/>
        <v>-181.24426455854649</v>
      </c>
      <c r="Q150" s="57">
        <f t="shared" si="30"/>
        <v>1.0096700598348318</v>
      </c>
      <c r="R150" s="57">
        <f t="shared" si="30"/>
        <v>1.0096700598348318</v>
      </c>
    </row>
    <row r="151" spans="1:18" x14ac:dyDescent="0.2">
      <c r="A151" s="10"/>
      <c r="B151" t="s">
        <v>221</v>
      </c>
      <c r="C151" s="54">
        <f t="shared" si="29"/>
        <v>-347.87448688513183</v>
      </c>
      <c r="D151" s="55">
        <f t="shared" si="27"/>
        <v>-8235.5806025186102</v>
      </c>
      <c r="E151" s="55">
        <f t="shared" si="27"/>
        <v>-8151.7703680574859</v>
      </c>
      <c r="F151" s="55">
        <f t="shared" si="27"/>
        <v>-9636.471161205036</v>
      </c>
      <c r="G151" s="55">
        <f t="shared" si="27"/>
        <v>-9350.4807277361415</v>
      </c>
      <c r="H151" s="55" t="str">
        <f t="shared" si="27"/>
        <v>-</v>
      </c>
      <c r="I151" s="55">
        <f t="shared" si="27"/>
        <v>3.1963403576892247E-6</v>
      </c>
      <c r="J151" s="55">
        <f t="shared" si="27"/>
        <v>276158.81326097541</v>
      </c>
      <c r="K151" s="55">
        <f t="shared" si="27"/>
        <v>174731.49516491673</v>
      </c>
      <c r="L151" s="55">
        <f t="shared" si="27"/>
        <v>174697.55444298798</v>
      </c>
      <c r="M151" s="55">
        <f t="shared" si="27"/>
        <v>101427.31809605866</v>
      </c>
      <c r="N151" s="55">
        <f t="shared" si="27"/>
        <v>101461.25881798741</v>
      </c>
      <c r="O151" s="56">
        <f t="shared" si="30"/>
        <v>-181.24426455854649</v>
      </c>
      <c r="P151" s="56">
        <f t="shared" si="30"/>
        <v>-181.24426455854649</v>
      </c>
      <c r="Q151" s="57">
        <f t="shared" si="30"/>
        <v>1.0096700598348318</v>
      </c>
      <c r="R151" s="57">
        <f t="shared" si="30"/>
        <v>1.0096700598348318</v>
      </c>
    </row>
    <row r="152" spans="1:18" x14ac:dyDescent="0.2">
      <c r="A152" s="10"/>
      <c r="B152" t="s">
        <v>222</v>
      </c>
      <c r="C152" s="54" t="str">
        <f t="shared" si="29"/>
        <v>-</v>
      </c>
      <c r="D152" s="55" t="str">
        <f t="shared" si="27"/>
        <v>-</v>
      </c>
      <c r="E152" s="55" t="str">
        <f t="shared" si="27"/>
        <v>-</v>
      </c>
      <c r="F152" s="55" t="str">
        <f t="shared" si="27"/>
        <v>-</v>
      </c>
      <c r="G152" s="55" t="str">
        <f t="shared" si="27"/>
        <v>-</v>
      </c>
      <c r="H152" s="55" t="str">
        <f t="shared" si="27"/>
        <v>-</v>
      </c>
      <c r="I152" s="55" t="str">
        <f t="shared" si="27"/>
        <v>-</v>
      </c>
      <c r="J152" s="55" t="str">
        <f t="shared" si="27"/>
        <v>-</v>
      </c>
      <c r="K152" s="55" t="str">
        <f t="shared" si="27"/>
        <v>-</v>
      </c>
      <c r="L152" s="55" t="str">
        <f t="shared" si="27"/>
        <v>-</v>
      </c>
      <c r="M152" s="55" t="str">
        <f t="shared" si="27"/>
        <v>-</v>
      </c>
      <c r="N152" s="55" t="str">
        <f t="shared" si="27"/>
        <v>-</v>
      </c>
      <c r="O152" s="56" t="str">
        <f t="shared" si="30"/>
        <v>-</v>
      </c>
      <c r="P152" s="56" t="str">
        <f t="shared" si="30"/>
        <v>-</v>
      </c>
      <c r="Q152" s="57" t="str">
        <f t="shared" si="30"/>
        <v>-</v>
      </c>
      <c r="R152" s="57" t="str">
        <f t="shared" si="30"/>
        <v>-</v>
      </c>
    </row>
    <row r="153" spans="1:18" x14ac:dyDescent="0.2">
      <c r="A153" s="10"/>
      <c r="B153" t="s">
        <v>223</v>
      </c>
      <c r="C153" s="54">
        <f t="shared" si="29"/>
        <v>-226.901434017063</v>
      </c>
      <c r="D153" s="55">
        <f t="shared" ref="D153:N157" si="31">IFERROR(-1/C127,"-")</f>
        <v>29311.127246324198</v>
      </c>
      <c r="E153" s="55">
        <f t="shared" si="31"/>
        <v>29303.485433095466</v>
      </c>
      <c r="F153" s="55">
        <f t="shared" si="31"/>
        <v>84666.001089126876</v>
      </c>
      <c r="G153" s="55">
        <f t="shared" si="31"/>
        <v>84643.145081020804</v>
      </c>
      <c r="H153" s="55" t="str">
        <f t="shared" si="31"/>
        <v>-</v>
      </c>
      <c r="I153" s="55">
        <f t="shared" si="31"/>
        <v>1.8067211608277365E-13</v>
      </c>
      <c r="J153" s="55">
        <f t="shared" si="31"/>
        <v>141182.12470502814</v>
      </c>
      <c r="K153" s="55" t="str">
        <f t="shared" si="31"/>
        <v>-</v>
      </c>
      <c r="L153" s="55" t="str">
        <f t="shared" si="31"/>
        <v>-</v>
      </c>
      <c r="M153" s="55">
        <f t="shared" si="31"/>
        <v>141182.12470502814</v>
      </c>
      <c r="N153" s="55">
        <f t="shared" si="31"/>
        <v>141182.12470502814</v>
      </c>
      <c r="O153" s="56">
        <f t="shared" si="30"/>
        <v>-48.793622707994338</v>
      </c>
      <c r="P153" s="56">
        <f t="shared" si="30"/>
        <v>-48.793622707994338</v>
      </c>
      <c r="Q153" s="57">
        <f t="shared" si="30"/>
        <v>0.27682632737429624</v>
      </c>
      <c r="R153" s="57">
        <f t="shared" si="30"/>
        <v>0.27682632737429624</v>
      </c>
    </row>
    <row r="154" spans="1:18" x14ac:dyDescent="0.2">
      <c r="A154" s="10"/>
      <c r="B154" t="s">
        <v>224</v>
      </c>
      <c r="C154" s="54">
        <f t="shared" si="29"/>
        <v>10.499569517649777</v>
      </c>
      <c r="D154" s="55">
        <f t="shared" si="31"/>
        <v>286.17626677306231</v>
      </c>
      <c r="E154" s="55">
        <f t="shared" si="31"/>
        <v>285.89237521262396</v>
      </c>
      <c r="F154" s="55">
        <f t="shared" si="31"/>
        <v>328.63652590243805</v>
      </c>
      <c r="G154" s="55">
        <f t="shared" si="31"/>
        <v>327.73840322549512</v>
      </c>
      <c r="H154" s="55" t="str">
        <f t="shared" si="31"/>
        <v>-</v>
      </c>
      <c r="I154" s="55">
        <f t="shared" si="31"/>
        <v>-3.1450935324221591E-9</v>
      </c>
      <c r="J154" s="55">
        <f t="shared" si="31"/>
        <v>193.79345246844883</v>
      </c>
      <c r="K154" s="55" t="str">
        <f t="shared" si="31"/>
        <v>-</v>
      </c>
      <c r="L154" s="55" t="str">
        <f t="shared" si="31"/>
        <v>-</v>
      </c>
      <c r="M154" s="55">
        <f t="shared" si="31"/>
        <v>193.79345246844883</v>
      </c>
      <c r="N154" s="55">
        <f t="shared" si="31"/>
        <v>193.79345246844883</v>
      </c>
      <c r="O154" s="56">
        <f t="shared" ref="O154:R157" si="32">IFERROR($C154*N92, "-")</f>
        <v>-0.26825479515335932</v>
      </c>
      <c r="P154" s="56">
        <f t="shared" si="32"/>
        <v>-0.26825479515335932</v>
      </c>
      <c r="Q154" s="57">
        <f t="shared" si="32"/>
        <v>1.1757024212009544E-3</v>
      </c>
      <c r="R154" s="57">
        <f t="shared" si="32"/>
        <v>1.1757024212009544E-3</v>
      </c>
    </row>
    <row r="155" spans="1:18" x14ac:dyDescent="0.2">
      <c r="A155" s="24"/>
      <c r="B155" s="25" t="s">
        <v>225</v>
      </c>
      <c r="C155" s="54">
        <f t="shared" si="29"/>
        <v>-10.499569517649777</v>
      </c>
      <c r="D155" s="55">
        <f t="shared" si="31"/>
        <v>286.17626677306231</v>
      </c>
      <c r="E155" s="55">
        <f t="shared" si="31"/>
        <v>285.89237521262396</v>
      </c>
      <c r="F155" s="55">
        <f t="shared" si="31"/>
        <v>328.63652590243805</v>
      </c>
      <c r="G155" s="55">
        <f t="shared" si="31"/>
        <v>327.73840322549512</v>
      </c>
      <c r="H155" s="55" t="str">
        <f t="shared" si="31"/>
        <v>-</v>
      </c>
      <c r="I155" s="55">
        <f t="shared" si="31"/>
        <v>-3.1450935324221591E-9</v>
      </c>
      <c r="J155" s="55">
        <f t="shared" si="31"/>
        <v>193.79345246844883</v>
      </c>
      <c r="K155" s="55" t="str">
        <f t="shared" si="31"/>
        <v>-</v>
      </c>
      <c r="L155" s="55" t="str">
        <f t="shared" si="31"/>
        <v>-</v>
      </c>
      <c r="M155" s="55">
        <f t="shared" si="31"/>
        <v>193.79345246844883</v>
      </c>
      <c r="N155" s="55">
        <f t="shared" si="31"/>
        <v>193.79345246844883</v>
      </c>
      <c r="O155" s="56">
        <f t="shared" si="32"/>
        <v>-0.26825479515335932</v>
      </c>
      <c r="P155" s="56">
        <f t="shared" si="32"/>
        <v>-0.26825479515335932</v>
      </c>
      <c r="Q155" s="57">
        <f t="shared" si="32"/>
        <v>1.1757024212009544E-3</v>
      </c>
      <c r="R155" s="57">
        <f t="shared" si="32"/>
        <v>1.1757024212009544E-3</v>
      </c>
    </row>
    <row r="156" spans="1:18" x14ac:dyDescent="0.2">
      <c r="A156" s="24"/>
      <c r="B156" s="25" t="s">
        <v>226</v>
      </c>
      <c r="C156" s="54" t="str">
        <f t="shared" si="29"/>
        <v>-</v>
      </c>
      <c r="D156" s="55" t="str">
        <f t="shared" si="31"/>
        <v>-</v>
      </c>
      <c r="E156" s="55" t="str">
        <f t="shared" si="31"/>
        <v>-</v>
      </c>
      <c r="F156" s="55" t="str">
        <f t="shared" si="31"/>
        <v>-</v>
      </c>
      <c r="G156" s="55" t="str">
        <f t="shared" si="31"/>
        <v>-</v>
      </c>
      <c r="H156" s="55" t="str">
        <f t="shared" si="31"/>
        <v>-</v>
      </c>
      <c r="I156" s="55" t="str">
        <f t="shared" si="31"/>
        <v>-</v>
      </c>
      <c r="J156" s="55" t="str">
        <f t="shared" si="31"/>
        <v>-</v>
      </c>
      <c r="K156" s="55" t="str">
        <f t="shared" si="31"/>
        <v>-</v>
      </c>
      <c r="L156" s="55" t="str">
        <f t="shared" si="31"/>
        <v>-</v>
      </c>
      <c r="M156" s="55" t="str">
        <f t="shared" si="31"/>
        <v>-</v>
      </c>
      <c r="N156" s="55" t="str">
        <f t="shared" si="31"/>
        <v>-</v>
      </c>
      <c r="O156" s="56" t="str">
        <f t="shared" si="32"/>
        <v>-</v>
      </c>
      <c r="P156" s="56" t="str">
        <f t="shared" si="32"/>
        <v>-</v>
      </c>
      <c r="Q156" s="58" t="str">
        <f t="shared" si="32"/>
        <v>-</v>
      </c>
      <c r="R156" s="58" t="str">
        <f t="shared" si="32"/>
        <v>-</v>
      </c>
    </row>
    <row r="157" spans="1:18" x14ac:dyDescent="0.2">
      <c r="A157" s="10"/>
      <c r="B157" t="s">
        <v>227</v>
      </c>
      <c r="C157" s="54" t="str">
        <f t="shared" si="29"/>
        <v>-</v>
      </c>
      <c r="D157" s="55" t="str">
        <f t="shared" si="31"/>
        <v>-</v>
      </c>
      <c r="E157" s="55" t="str">
        <f t="shared" si="31"/>
        <v>-</v>
      </c>
      <c r="F157" s="55" t="str">
        <f t="shared" si="31"/>
        <v>-</v>
      </c>
      <c r="G157" s="55" t="str">
        <f t="shared" si="31"/>
        <v>-</v>
      </c>
      <c r="H157" s="55" t="str">
        <f t="shared" si="31"/>
        <v>-</v>
      </c>
      <c r="I157" s="55" t="str">
        <f t="shared" si="31"/>
        <v>-</v>
      </c>
      <c r="J157" s="55" t="str">
        <f t="shared" si="31"/>
        <v>-</v>
      </c>
      <c r="K157" s="55" t="str">
        <f t="shared" si="31"/>
        <v>-</v>
      </c>
      <c r="L157" s="55" t="str">
        <f t="shared" si="31"/>
        <v>-</v>
      </c>
      <c r="M157" s="55" t="str">
        <f t="shared" si="31"/>
        <v>-</v>
      </c>
      <c r="N157" s="55" t="str">
        <f t="shared" si="31"/>
        <v>-</v>
      </c>
      <c r="O157" s="56" t="str">
        <f t="shared" si="32"/>
        <v>-</v>
      </c>
      <c r="P157" s="56" t="str">
        <f t="shared" si="32"/>
        <v>-</v>
      </c>
      <c r="Q157" s="58" t="str">
        <f t="shared" si="32"/>
        <v>-</v>
      </c>
      <c r="R157" s="58" t="str">
        <f t="shared" si="32"/>
        <v>-</v>
      </c>
    </row>
    <row r="158" spans="1:18" x14ac:dyDescent="0.2">
      <c r="C158" s="10"/>
    </row>
    <row r="159" spans="1:18" x14ac:dyDescent="0.2">
      <c r="C159" s="59"/>
      <c r="P159" s="59"/>
    </row>
    <row r="160" spans="1:18" x14ac:dyDescent="0.2">
      <c r="C160" s="60"/>
    </row>
    <row r="161" spans="1:4" x14ac:dyDescent="0.2">
      <c r="C161" s="1"/>
    </row>
    <row r="169" spans="1:4" x14ac:dyDescent="0.2">
      <c r="C169" s="1"/>
    </row>
    <row r="170" spans="1:4" x14ac:dyDescent="0.2">
      <c r="C170" s="1"/>
    </row>
    <row r="172" spans="1:4" x14ac:dyDescent="0.2">
      <c r="C172" s="1"/>
    </row>
    <row r="173" spans="1:4" x14ac:dyDescent="0.2">
      <c r="C173" s="1"/>
    </row>
    <row r="174" spans="1:4" x14ac:dyDescent="0.2">
      <c r="A174" s="64"/>
      <c r="B174" s="64"/>
      <c r="C174" s="65"/>
      <c r="D174" s="64"/>
    </row>
    <row r="175" spans="1:4" x14ac:dyDescent="0.2">
      <c r="A175" s="64"/>
      <c r="B175" s="64"/>
      <c r="C175" s="64"/>
      <c r="D175" s="64"/>
    </row>
    <row r="176" spans="1:4" x14ac:dyDescent="0.2">
      <c r="A176" s="64"/>
      <c r="B176" s="64"/>
      <c r="C176" s="65"/>
      <c r="D176" s="64"/>
    </row>
    <row r="177" spans="1:4" x14ac:dyDescent="0.2">
      <c r="A177" s="64"/>
      <c r="B177" s="64"/>
      <c r="C177" s="65"/>
      <c r="D177" s="64"/>
    </row>
    <row r="185" spans="1:4" x14ac:dyDescent="0.2">
      <c r="C185" s="1"/>
    </row>
    <row r="186" spans="1:4" x14ac:dyDescent="0.2">
      <c r="C186" s="1"/>
    </row>
    <row r="188" spans="1:4" x14ac:dyDescent="0.2">
      <c r="C188" s="1"/>
    </row>
    <row r="189" spans="1:4" x14ac:dyDescent="0.2">
      <c r="A189" s="64"/>
      <c r="B189" s="64"/>
      <c r="C189" s="65"/>
    </row>
    <row r="190" spans="1:4" x14ac:dyDescent="0.2">
      <c r="A190" s="64"/>
      <c r="B190" s="64"/>
      <c r="C190" s="65"/>
    </row>
    <row r="191" spans="1:4" x14ac:dyDescent="0.2">
      <c r="A191" s="64"/>
      <c r="B191" s="64"/>
      <c r="C191" s="64"/>
    </row>
    <row r="192" spans="1:4" x14ac:dyDescent="0.2">
      <c r="A192" s="64"/>
      <c r="B192" s="66"/>
      <c r="C192" s="64"/>
    </row>
    <row r="193" spans="2:3" x14ac:dyDescent="0.2">
      <c r="B193" s="61"/>
    </row>
    <row r="194" spans="2:3" x14ac:dyDescent="0.2">
      <c r="B194" s="61"/>
    </row>
    <row r="195" spans="2:3" x14ac:dyDescent="0.2">
      <c r="B195" s="61"/>
    </row>
    <row r="196" spans="2:3" x14ac:dyDescent="0.2">
      <c r="B196" s="61"/>
    </row>
    <row r="197" spans="2:3" x14ac:dyDescent="0.2">
      <c r="B197" s="61"/>
    </row>
    <row r="198" spans="2:3" x14ac:dyDescent="0.2">
      <c r="B198" s="61"/>
    </row>
    <row r="199" spans="2:3" x14ac:dyDescent="0.2">
      <c r="B199" s="61"/>
    </row>
    <row r="200" spans="2:3" x14ac:dyDescent="0.2">
      <c r="B200" s="61"/>
    </row>
    <row r="201" spans="2:3" x14ac:dyDescent="0.2">
      <c r="B201" s="61"/>
    </row>
    <row r="202" spans="2:3" x14ac:dyDescent="0.2">
      <c r="B202" s="61"/>
    </row>
    <row r="203" spans="2:3" x14ac:dyDescent="0.2">
      <c r="B203" s="61"/>
    </row>
    <row r="204" spans="2:3" x14ac:dyDescent="0.2">
      <c r="B204" s="61"/>
    </row>
    <row r="205" spans="2:3" x14ac:dyDescent="0.2">
      <c r="B205" s="61"/>
    </row>
    <row r="206" spans="2:3" x14ac:dyDescent="0.2">
      <c r="B206" s="61"/>
    </row>
    <row r="207" spans="2:3" x14ac:dyDescent="0.2">
      <c r="B207" s="61"/>
      <c r="C207" s="46"/>
    </row>
  </sheetData>
  <mergeCells count="1">
    <mergeCell ref="C73:M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paste_data_here</vt:lpstr>
      <vt:lpstr>flow_sensitivity</vt:lpstr>
      <vt:lpstr>econ_sensitivity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Bailey</dc:creator>
  <cp:lastModifiedBy>Richard Bailey</cp:lastModifiedBy>
  <dcterms:created xsi:type="dcterms:W3CDTF">2019-12-24T22:31:48Z</dcterms:created>
  <dcterms:modified xsi:type="dcterms:W3CDTF">2019-12-25T01:35:42Z</dcterms:modified>
</cp:coreProperties>
</file>