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tqngo/Desktop/projects/ggpm/predictions/"/>
    </mc:Choice>
  </mc:AlternateContent>
  <xr:revisionPtr revIDLastSave="0" documentId="13_ncr:9_{50F0B419-242B-9B4B-BD74-2CE95A367E3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otif_chem_trio_fine_tuned_wo_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H4" i="1" l="1"/>
  <c r="H47" i="1"/>
  <c r="G47" i="1"/>
  <c r="G44" i="1"/>
  <c r="H44" i="1"/>
  <c r="H43" i="1"/>
  <c r="G43" i="1"/>
  <c r="H40" i="1"/>
  <c r="G40" i="1"/>
  <c r="G34" i="1"/>
  <c r="H34" i="1"/>
  <c r="G35" i="1"/>
  <c r="H35" i="1"/>
  <c r="G36" i="1"/>
  <c r="H36" i="1"/>
  <c r="G37" i="1"/>
  <c r="I37" i="1" s="1"/>
  <c r="H37" i="1"/>
  <c r="G38" i="1"/>
  <c r="I38" i="1" s="1"/>
  <c r="H38" i="1"/>
  <c r="J38" i="1" s="1"/>
  <c r="H33" i="1"/>
  <c r="G33" i="1"/>
  <c r="G29" i="1"/>
  <c r="H29" i="1"/>
  <c r="G30" i="1"/>
  <c r="H30" i="1"/>
  <c r="H28" i="1"/>
  <c r="G28" i="1"/>
  <c r="G24" i="1"/>
  <c r="H24" i="1"/>
  <c r="G25" i="1"/>
  <c r="H25" i="1"/>
  <c r="G26" i="1"/>
  <c r="I26" i="1" s="1"/>
  <c r="H26" i="1"/>
  <c r="H23" i="1"/>
  <c r="G23" i="1"/>
  <c r="H21" i="1"/>
  <c r="G21" i="1"/>
  <c r="I21" i="1" s="1"/>
  <c r="H19" i="1"/>
  <c r="G19" i="1"/>
  <c r="H15" i="1"/>
  <c r="G15" i="1"/>
  <c r="G5" i="1"/>
  <c r="H5" i="1"/>
  <c r="G6" i="1"/>
  <c r="H6" i="1"/>
  <c r="G4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N48" i="1" s="1"/>
  <c r="M2" i="1"/>
  <c r="M48" i="1" s="1"/>
  <c r="J2" i="1"/>
  <c r="J3" i="1"/>
  <c r="I2" i="1"/>
  <c r="I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9" i="1"/>
  <c r="J40" i="1"/>
  <c r="J41" i="1"/>
  <c r="J42" i="1"/>
  <c r="J43" i="1"/>
  <c r="J44" i="1"/>
  <c r="J45" i="1"/>
  <c r="J46" i="1"/>
  <c r="J47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2" i="1"/>
  <c r="I23" i="1"/>
  <c r="I24" i="1"/>
  <c r="I25" i="1"/>
  <c r="I27" i="1"/>
  <c r="I28" i="1"/>
  <c r="I29" i="1"/>
  <c r="I30" i="1"/>
  <c r="I31" i="1"/>
  <c r="I32" i="1"/>
  <c r="I33" i="1"/>
  <c r="I34" i="1"/>
  <c r="I35" i="1"/>
  <c r="I36" i="1"/>
  <c r="I39" i="1"/>
  <c r="I40" i="1"/>
  <c r="I41" i="1"/>
  <c r="I42" i="1"/>
  <c r="I43" i="1"/>
  <c r="I44" i="1"/>
  <c r="I45" i="1"/>
  <c r="I46" i="1"/>
  <c r="I47" i="1"/>
  <c r="I4" i="1"/>
  <c r="L7" i="1"/>
  <c r="L8" i="1"/>
  <c r="L9" i="1"/>
  <c r="L10" i="1"/>
  <c r="L11" i="1"/>
  <c r="L12" i="1"/>
  <c r="L13" i="1"/>
  <c r="L14" i="1"/>
  <c r="L16" i="1"/>
  <c r="L17" i="1"/>
  <c r="L18" i="1"/>
  <c r="L20" i="1"/>
  <c r="L22" i="1"/>
  <c r="L27" i="1"/>
  <c r="L31" i="1"/>
  <c r="L32" i="1"/>
  <c r="L39" i="1"/>
  <c r="L41" i="1"/>
  <c r="L42" i="1"/>
  <c r="L45" i="1"/>
  <c r="L46" i="1"/>
  <c r="L3" i="1"/>
  <c r="K3" i="1"/>
  <c r="K7" i="1"/>
  <c r="K8" i="1"/>
  <c r="K9" i="1"/>
  <c r="K10" i="1"/>
  <c r="K11" i="1"/>
  <c r="K12" i="1"/>
  <c r="K13" i="1"/>
  <c r="K14" i="1"/>
  <c r="K16" i="1"/>
  <c r="K17" i="1"/>
  <c r="K18" i="1"/>
  <c r="K20" i="1"/>
  <c r="K22" i="1"/>
  <c r="K27" i="1"/>
  <c r="K31" i="1"/>
  <c r="K32" i="1"/>
  <c r="K39" i="1"/>
  <c r="K41" i="1"/>
  <c r="K42" i="1"/>
  <c r="K45" i="1"/>
  <c r="K46" i="1"/>
  <c r="L2" i="1"/>
  <c r="K2" i="1"/>
  <c r="J48" i="1" l="1"/>
  <c r="I48" i="1"/>
</calcChain>
</file>

<file path=xl/sharedStrings.xml><?xml version="1.0" encoding="utf-8"?>
<sst xmlns="http://purl.oclc.org/ooxml/spreadsheetml/main" count="100" uniqueCount="89">
  <si>
    <t>original</t>
  </si>
  <si>
    <t>reconstructed</t>
  </si>
  <si>
    <t>org_homo</t>
  </si>
  <si>
    <t>org_lumo</t>
  </si>
  <si>
    <t>homo</t>
  </si>
  <si>
    <t>lumo</t>
  </si>
  <si>
    <t>O=C(N1CC(CCCC)CCCCCC)/C(C2=CC=C(C(SC(/C=C(C3=O)/C(C4=CC=CC=C34)=C(C#N)\C#N)=C5)=C5CC(CCCC)CCCCCC)C=C12)=C6C7=CC=C(C(SC(/C=C(C8=O)/C(C9=CC=CC=C89)=C(C#N)\C#N)=C%10)=C%10CC(CCCC)CCCCCC)C=C7N(CC(CCCC)CCCCCC)C\6=O</t>
  </si>
  <si>
    <t>CCCCCCc1ccc(C2=C3C=C(C=Cc4ccccc4N(c4ccccc4)c4ccccc4)SC3c3sc4c(C=C(C#N)C#N)c5c(C=C6C(=O)C(=C(C#N)C#N)c7ccccc76)csc5c(C5C=C(C6=C(C=C=O)Cc7ccccc76)SC5c5c6scc(C=C7C(=O)C(=C(C#N)C#N)c8ccccc87)c6c(C=C(C#N)C#N)c6sc7c(c56)C(c5ccc(CCCCCC)cc5)=C5C=C(C=Cc6ccccc6N(c6ccccc6)c6ccccc6)SC57)c4c32)cc1</t>
  </si>
  <si>
    <t>CCCCCCCCC1=C2C(C(C3=CC=C(CCCCCC)C=C3)(C4=CC=C(CCCCCC)C=C4)C5=C6SC(/C=C(C7=O)\C(C8=CC(Cl)=C(Cl)C=C78)C(C#N)C#N)=C5)=C6SC2=C(CCCCCCCC)C9=C1SC%10=C9C(C%11=CC=C(CCCCCC)C=C%11)(C%12=CC=C(CCCCCC)C=C%12)C%13=C%10SC(/C=C(C%14=O)/C(C%15=CC(Cl)=C(Cl)C=C%14%15)=C(C#N)/C#N)=C%13</t>
  </si>
  <si>
    <t>CCCCCCCCc1c(C=C(C#N)C#N)c2c3c(sc2c2c4c(sc12)C1SC(C=C2C(=O)C(C(C#N)C#N)c5cc(Cl)c(Cl)cc52)=CC1=C4c1ccc(CCCCCC)cc1)C1SC(C=C2C(=O)C(C(C#N)C#N)c4cc(Cl)c(Cl)cc42)=CC1=C3c1ccc(CCCCCC)cc1</t>
  </si>
  <si>
    <t>CCCCCCC1=CC=C(C2(C3=CC=C(CCCCCC)C=C3)C4=CC(C(SC(C5=CC(C6(CCCCCCCC)CCCCCCCC)=C(C7=C6C=C(/C=C(C8=O)/C(C9=CC(Cl)=C(Cl)C=C89)=C(C#N)/C#N)S7)S5)=C%10)=C%10C%11(C%12=CC=C(CCCCCC)C=C%12)C%13=CC=C(CCCCCC)C=C%13)=C%11C=C4C%14=C2C=C(C%15=CC(C%16(CCCCCCCC)CCCCCCCC)=C(C%17=C%16C=C(/C=C(C%18=O)/C(C%19=CC(Cl)=C(Cl)C=C%18%19)=C(C#N)\C#N)S%17)S%15)S%14)C=C1</t>
  </si>
  <si>
    <t>CCCCCCCCCCCCCCC(CCCC)CCCCCCC</t>
  </si>
  <si>
    <t>O=C1C(/C(C2=CSC=C12)=C(C#N)\C#N)=C/C3=CC(C(C4=CC=C(CCCCCC)C=C4)(C5=CC=C(CCCCCC)C=C5)C6=CC7=C(C(C8=CC=C(CCCCCC)C=C8)(C9=CC=C(CCCCCC)C=C9)C%10=C7SC(/C=C(C%11=O)/C(C%12=CSC=C%11%12)=C(C#N)\C#N)=C%10)C=C%136)=C%13S3</t>
  </si>
  <si>
    <t>CCCCCCc1ccc(C2=C3C=C(C=C4C(=O)C(=C(C#N)C#N)c5ccccc54)SC3c3sc4c5c(c6sc7c(c6c4c32)C=C2C=C(C=C3CCC(=C(C#N)C#N)C3=O)SC27)SC2C5=Cc3sc(C=C4CCC(=O)C4=Cc4cc5c(s4)C(C#N)=C4c6c(c7sc8c(c7c7c9c(sc67)C6SC(C=C7C(=O)C(=C(C#N)C#N)c%10ccccc%107)=CC6=C9c6ccc(CCCCCC)cc6)C(c6ccc(CCCCCC)cc6)=C6C=C(C=C7C(=O)C(=C(C#N)C#N)c9ccccc97)SC68)SC45)cc32)cc1</t>
  </si>
  <si>
    <t>O=C1C(/C(C2=CSC=C12)=C(C#N)\C#N)=C/C3=CC4=C(C(C(C5=CC=C(CCCCCC)C=C5)(C6=CC=C(CCCCCC)C=C6)C7=CC(C(SC(/C=C(C8=O)/C(C9=CSC=C89)=C(C#N)\C#N)=C%10)=C%10C%11(C%12=CC=C(CCCCCC)C=C%12)C%13=CC=C(CCCCCC)C=C%13)=C%11C=C%147)=C%14S4)S3</t>
  </si>
  <si>
    <t>O=C1C(/C(C2=CSC=C12)=C(C#N)\C#N)=C/C3=CC4C(C(C(C5=CC=C(CCCCCC)C=C5)(C6=CC=C(CCCCCC)C=C6)C7=CC(C(SC8=C9SC(/C=C(C%10=O)/C(C%11=CSC=C%10%11)=C(C#N)\C#N)=C8)=C9C%12(C%13=CC=C(CCCCCC)C=C%13)C%14=CC=C(CCCCCC)C=C%14)=C%12C=C%157)=C%15S4)S3</t>
  </si>
  <si>
    <t>CCCCCCc1ccc(C2=C3c4sc(C=C5C(=O)C(=C(C#N)C#N)c6cscc65)cc4SC3c3c2c2c(c4c3C3Sc5cc(C=C6C(=O)C(=C(C#N)C#N)c7cscc76)sc5C3=C4c3ccc(CCCCCC)cc3)C(C(CC(CCCC)CCCCCC)C(CCCC)CC(CCCC)CCCCCC)C34C=C(C=C5CCCC5=O)SC3SC=C24)cc1</t>
  </si>
  <si>
    <t>O=C(C(/C1=C(C#N)/C#N)=C\C2=CC(C(C3=CC=C(CCCCCC)C=C3)(C4=CC=C(CCCCCC)C=C4)C5=C6SC7=C5C(C8=CC=C(CC(CC)CCCC)S8)=C(SC9=C%10C(C%11=CC=C(CCCCCC)C=C%11)(C%12=CC=C(CCCCCC)C=C%12)C%13=C9SC(/C=C%14\C(C(C=CC=C%15)=C%15C%14=O)=C(C#N)\C#N)=C%13)C%10=C7C%16=CC=C(CC(CC)CCCC)S%16)=C6S2)C%17=C1C=CC=C%17</t>
  </si>
  <si>
    <t>CCCCCCc1ccc(C2=C3C=C(C=C4C(=O)c5ccccc5C4=C(C#N)C#N)SC3c3sc4c(c(-c5ccc(CC(CC)CCCC)s5)cc5cc(-c6cc(C=CC=O)sc6-c6cc7cc(-c8ccc(CC(CC)CCCC)s8)c8c9c(sc8c7s6)C6SC(C=C7C(=O)c8ccccc8C7=C(C#N)C#N)=CC6=C9c6ccc(CCCCCC)cc6)sc54)c32)cc1</t>
  </si>
  <si>
    <t>CCCCCCC1=CC=C(S1)C2(C(S3)=CC=C3CCCCCC)C(C(SC(/C=C(C4=O)/C(C5=CSC=C45)=C(C#N)\C#N)=C6)=C6S7)=C7C8=CC9=C(C(SC(/C=C(C%10=O)/C(C%11=CSC=C%10%11)=C(C#N)\C#N)=C%12)=C%12C9(C(S%13)=CC=C%13CCCCCC)C(S%14)=CC=C%14CCCCCC)C=C28</t>
  </si>
  <si>
    <t>CCCCCCC=C1c2cc(OC)ccc2-c2cc(OC)ccc21</t>
  </si>
  <si>
    <t>CCCCCCC1=CC=C(C=C1)C2(C(C=C3)=CC=C3CCCCCC)C(C(SC(/C=C(C4=O)/C(C5=CC=CC=C45)=C(C#N)\C#N)=C6)=C6S7)=C7C8=CC9=C(C(SC(/C=C(C%10=O)/C(C%11=CC=CC=C%10%11)=C(C#N)\C#N)=C%12)=C%12C9(C(C=C%13)=CC=C%13CCCCCC)C(C=C%14)=CC=C%14CCCCCC)C=C28</t>
  </si>
  <si>
    <t>CCCCCCc1ccc(C2=C3C=C(C=C4C(=O)C(=C(C#N)C#N)c5ccccc54)SC3c3sc4c(c5c(c6sc7c(c64)C(c4ccc(CCCCCC)cc4)=C4C=C(C=C6C(=O)C(=C(C#N)C#N)c8ccccc86)SC47)C4=C(C#N)c6sc(C=C7C(=Cc8cc9c(s8)C=C8c%10c(c%11c%12c(sc%11c%11c%13c(sc%10%11)C%10SC(C=C%11C(=O)C(=C(C#N)C#N)c%14ccccc%14%11)=CC%10=C%13c%10ccc(CCCCCC)cc%10)C%10SC(C=C%11CCC(=C(C#N)C#N)C%11=O)=CC%10=C%12)SC89)CCC7CCCCCC)cc6C4S5)c32)cc1</t>
  </si>
  <si>
    <t>O=C1C(/C(C2=CC(Cl)=C(Cl)C=C12)=C(C#N)/C#N)=C/C3=CC(C(C4=CC=C(CCCCCC)C=C4)(C5=CC=C(CCCCCC)C=C5)C6=C7SC8=C(C9=CC=C(CC(CC)CCCC)S9)C%10=C(SC%11=C%10C(C%12=CC=C(CCCCCC)C=C%12)(C%13=CC=C(CCCCCC)C=C%13)C%14=C%11SC(/C=C(C%15=O)/C(C%16=CC(Cl)=C(Cl)C=C%15%16)=C(C#N)/C#N)=C%14)C(C%17=CC=C(CC(CC)CCCC)S%17)=C68)=C7S3</t>
  </si>
  <si>
    <t>CCCCCCc1ccc(C2=C3c4c(c(-c5ccc(CC(CC)CCCC)s5)c5c6c(sc5c4-c4ccc(CC(CC)CCCC)s4)C4SC(C=C5C(=O)C(=C(C#N)C#N)c7cc(Cl)c(Cl)cc75)=CC4=C6c4ccc(CCCCCC)cc4)SC3c3cc(C=C4C(=O)CCC4=Cc4cc5c(s4)C=C4c6c(cc7c8c(sc7c6-c6ccc(CC(CC)CCCC)s6)C6SC(C=C7CCC(=C(C#N)C#N)C7=O)=CC6=C8)SC45)sc32)cc1</t>
  </si>
  <si>
    <t>O=C1C(/C(C2=CC(Cl)=C(Cl)C=C12)=C(C#N)/C#N)=C/C3=CC(C(C4=CC=C(CCCCCC)C=C4)(C5=CC=C(CCCCCC)C=C5)C6=C7SC8=C(C9=CC(F)=C(CC(CC)CCCC)S9)C%10=C(SC%11=C%10C(C%12=CC=C(CCCCCC)C=C%12)(C%13=CC=C(CCCCCC)C=C%13)C%14=C%11SC(/C=C(C%15=O)/C(C%16=CC(Cl)=C(Cl)C=C%15%16)=C(C#N)/C#N)=C%14)C(C%17=CC(F)=C(CC(CC)CCCC)S%17)=C68)=C7S3</t>
  </si>
  <si>
    <t>CCCCCCCCCCCCCCCCCCCCCCCC1(C=O)CCC1=O</t>
  </si>
  <si>
    <t>O=C1C(/C(C2=CC(Cl)=C(Cl)C=C12)=C(C#N)\C#N)=C/C3=CC(C(C4=CC=C(CCCCCC)C=C4)(C5=CC=C(CCCCCC)C=C5)C6=C7SC8=C(C9=CC(Cl)=C(CC(CC)CCCC)S9)C%10=C(SC%11=C%10C(C%12=CC=C(CCCCCC)C=C%12)(C%13=CC=C(CCCCCC)C=C%13)C%14=C%11SC(/C=C(C%15=O)/C(C%16=CC(Cl)=C(Cl)C=C%15%16)=C(C#N)/C#N)=C%14)C(C%17=CC(Cl)=C(CC(CC)CCCC)S%17)=C68)=C7S3</t>
  </si>
  <si>
    <t>CC=C1CCC(=CC2=CC3=Cc4c(sc5c(-c6cc(CC(CC)CCCC)c(Cl)s6)c6c(cc45)SC4C6=Cc5sc(C=C6CCC(=O)C6=Cc6cc7c(s6)C(c6ccc(CCCCCC)cc6)=C6c8c(c(-c9cc(CC(CC)CCCC)c(Cl)s9)c9c%10c(sc9c8-c8cc(CC(CC)CCCC)c(Cl)s8)C8SC(C=C9C(=O)C(=C(C#N)C#N)c%11cc(Cl)c(Cl)cc%119)=CC8=C%10c8ccc(CCCCCC)cc8)SC67)cc54)C3S2)C1=O</t>
  </si>
  <si>
    <t>CCC(CCCC)COC1=C2C(C(C3=CC=C(CCCCCC)C=C3)(C4=CC=C(CCCCCC)C=C4)C5=C6SC(/C=C7C8=NC(C#N)=C(C#N)N=C8C9=CC=CC=C\79)=C5)=C6SC2=C(OCC(CC)CCCC)C%10=C1SC%11=C%10C(C%12=CC=C(CCCCCC)C=C%12)(C%13=CC=C(CCCCCC)C=C%13)C%14=C%11SC(/C=C%15C%16=NC(C#N)=C(C#N)N=C%16C%17=CC=CC=C/%15%17)=C%14</t>
  </si>
  <si>
    <t>CCCCCCc1ccc(C2=C3C=C(C=C4c5ccccc5-c5nc(C#N)c(C#N)nc54)SC3c3sc4c(cc(OCC(CC)(CCCC)COc5c(C(c6ccc(CCCCCC)cc6)c6cccc(CCCCCC)c6)c6c7c(sc6c6c8c(sc56)C5SC(C=C6c9ccccc9-c9nc(C#N)c(C#N)nc96)=CC5=C8c5ccc(CCCCCC)cc5)C5SC(C=C6c8ccccc8-c8nc(C#N)c(C#N)nc86)=CC5=C7c5ccc(CCCCCC)cc5)c5sc6c(c54)C(c4ccc(CCCCCC)cc4)=C4C=C(C=C5c7ccccc7-c7nc(C#N)c(C#N)nc75)SC46)c32)cc1</t>
  </si>
  <si>
    <t>CCC(CCCC)COC1=C2C(C(C3=CC=C(CCCCCC)C=C3)(C4=CC=C(CCCCCC)C=C4)C5=C6SC(/C=C(C7=O)\C(C8=CC=CC=C78)=C(C#N)\C#N)=C5)=C6SC2=C(OCC(CC)CCCC)C9=C1SC%10=C9C(C%11=CC=C(CCCCCC)C=C%11)(C%12=CC=C(CCCCCC)C=C%12)C%13=C%10SC(/C=C(C%14=O)/C(C%15=CC=CC=C%14%15)=C(C#N)/C#N)=C%13</t>
  </si>
  <si>
    <t>CCCCCCc1ccc(C2=C3C=C(C=C4C(=O)C(=C(C#N)C#N)c5csc(C)c54)SC3c3sc4c(c32)c(C(c2ccc(C=C(C#N)C#N)cc2)c2cccc(CCCCCC)c2)c(OCC(CC)CCCC)c2sc3c(c24)C(c2ccc(CCCCCC)cc2)=C2C=C(C=C4C(=O)C(=C(C#N)C#N)c5csc(C)c54)SC23)cc1</t>
  </si>
  <si>
    <t>C1(C2=C/3C=CC=C2)=CC=CC=C1C3=C4C5=C(C=CC=C5)C6=CC=CC=C6\4</t>
  </si>
  <si>
    <t>Cc1ccc2c(c1)-c1ccccc1C2=C1c2ccccc2-c2ccccc21</t>
  </si>
  <si>
    <t>COC1=CC=C2C(C3=CC(OC)=CC=C3/C2=C4C5=CC=C(OC)C=C5C6=CC(OC)=CC=C\46)=C1</t>
  </si>
  <si>
    <t>COc1ccc2c(c1)C(=C1CC(OC)c3ccccc31)c1ccccc1-2</t>
  </si>
  <si>
    <t>CCCCCCCCCCCCCCOC1=CC=C2C(C3=CC(OCCCCCCCCCCCCCC)=CC=C3/C2=C4C5=CC=C(OCCCCCCCCCCCCCC)C=C5C6=CC(OCCCCCCCCCCCCCC)=CC=C\46)=C1</t>
  </si>
  <si>
    <t>CCCCCCCCCCCCCCOc1ccc2c(c1)C(=C1c3cc(OCCCCCCCCCCCCCC)ccc3-c3cccc(OCCCCCCCCCCCCCC)c31)c1ccc(OCCCCCCCCCCCCCC)cc1-2</t>
  </si>
  <si>
    <t>C1(/C2=CC3=CC=CC=C3C=C2C4=CC5=CC=CC=C5C=C14)=C6C7=CC=CC=C7C8=CC=CC=C\68</t>
  </si>
  <si>
    <t>C1=CCC2(C1)c1ccccc1C1(c3ccccc3C3(CC=CC3)C13CC=CC3)C21CC=CC1</t>
  </si>
  <si>
    <t>COC1=CC=C2C(C3=CC(OC)=CC=C3/C2=C4C5=CC6=CC=CC=C6C=C5C7=CC8=CC=CC=C8C=C\47)=C1</t>
  </si>
  <si>
    <t>COC1c2ccccc2-c2ccc(C=C(C#N)c3sc(C=C4c5ccccc5-c5ccc(N(c6ccccc6)c6ccccc6)cc54)c4sc(C5=CCCC(c6sc(-c7cc(C8=CC9(CCC9%10CCCC%109CCC9%10CNCC%109CCC9)C9(CCC9%10CCCC%109CCC9%10CNCC%109CCC9)C9=C8Cc8c%10c(c%11c(c89)CNC%11)CNC%10)c(C8=CC9(CCC9%10CCCC%109CCC9%10CNCC%109CCC9)C9(CCC9%10CCCC%109CCC9%10CNCC%109CCC9)C9=C8Cc8c%10c(c%11c(c89)CNC%11)CNC%10)s7)cc6C)=C5)cc34)cc21</t>
  </si>
  <si>
    <t>C1(/C2=CC3=CC=CC=C3C=C2C4=C1C=C(C=CC=C5)C5=C4)=C6C7=CC8=CC=CC=C8C=C7C9=C\6C=C(C=CC=C%10)C%10=C9</t>
  </si>
  <si>
    <t>CC1=Cc2ccccc2C12COC2</t>
  </si>
  <si>
    <t>COC1=CC=C2C(/C(C3=CC(OC)=CC=C23)=C4C5=CC(OC)=CC=C5C6=CC=C(OC)C=C/46)=C1</t>
  </si>
  <si>
    <t>CCC(CCCC)CN1C(C(C(C2=CC=C(CCCCCC)C=C2)(C3=CC=C(CCCCCC)C=C3)C4=CC(C(SC(/C=C(C5=O)/C(C6=CC=CC=C56)=C(C#N)/C#N)=C7)=C7C8(C9=CC=C(CCCCCC)C=C9)C%10=CC=C(CCCCCC)C=C%10)=C8C=C%114)=C%11S%12)=C%12C%13=C1C=C(/C=C(C%14=O)/C(C%15=CC=CC=C%14%15)=C(C#N)\C#N)S%13</t>
  </si>
  <si>
    <t>CCC(CCCC)CN1C(C(C(C2=CC=C(CCCCCC)C=C2)(C3=CC=C(CCCCCC)C=C3)C4=CC(C(SC(/C=C(C5=O)\C(C6=CC=C(Cl)C=C56)=C(C#N)\C#N)=C7)=C7C8(C9=CC=C(CCCCCC)C=C9)C%10=CC=C(CCCCCC)C=C%10)=C8C=C%114)=C%11S%12)=C%12C%13=C1C=C(/C=C(C%14=O)/C(C%15=CC=C(Cl)C=C%14%15)=C(C#N)/C#N)S%13</t>
  </si>
  <si>
    <t>CCC(CCCC)CN1C(C(C(C2=CC=C(CCCCCC)C=C2)(C3=CC=C(CCCCCC)C=C3)C4=CC(C(SC(/C=C(C5=O)/C(C6=CC(Cl)=C(Cl)C=C56)=C(C#N)/C#N)=C7)=C7C8(C9=CC=C(CCCCCC)C=C9)C%10=CC=C(CCCCCC)C=C%10)=C8C=C%114)=C%11S%12)=C%12C%13=C1C=C(/C=C(C%14=O)/C(C%15=CC(Cl)=C(Cl)C=C%14%15)=C(C#N)\C#N)S%13</t>
  </si>
  <si>
    <t>CCCCCCC1=CC=C(C=C1)C(C2=CC(C(SC3=C4SC5=C3C(C=C6C7=O)=C8C9=C5C=C%10C%11=C9C(C%12=CC=C(C(N7C(CCCCC)CCCCC)=O)C6=C%128)=CC=C%11C(N(C%10=O)C(CCCCC)CCCCC)=O)=C4C%13(C%14=CC=C(CCCCCC)C=C%14)C%15=CC=C(CCCCCC)C=C%15)=C%13C=C%162)(C%17=CC=C(CCCCCC)C=C%17)C%18=C%16SC%19=C%18SC%20=C%19C%21=C%22C%23=C(C%24=CC=C%23C%25=CC=C(C%26=O)C%27=C%25C%22=C%20C=C%27C(N%26C(CCCCC)CCCCC)=O)C(C(N(C%24=O)C(CCCCC)CCCCC)=O)=C%21</t>
  </si>
  <si>
    <t>CCCCCCCC#N</t>
  </si>
  <si>
    <t>O=C1C(/C(C2=CC=CC=C12)=C(C#N)/C#N)=C/C3=CC(C(C4=CC=C(CCCCCC)C=C4)(C5=CC=C(CCCCCC)C=C5)C6=C7SC8=CC9=C(SC%10=C9C(C%11=CC=C(CCCCCC)C=C%11)(C%12=CC=C(CCCCCC)C=C%12)C%13=C%10SC(/C=C(C%14=O)/C(C%15=CC=CC=C%14%15)=C(C#N)/C#N)=C%13)C=C68)=C7S3</t>
  </si>
  <si>
    <t>O=C(N1CC(CC)CCCC)C2=C(C3=CC=C(C4=CC=C(C(N5CC(CC)CCCC)=O)C6=C4C=CC=C6C5=O)S3)C7=NSN=C7C(C8=CC=C(C9=CC=C(C(N%10CC(CC)CCCC)=O)C%11=C9C=CC=C%11C%10=O)S8)=C2C1=O</t>
  </si>
  <si>
    <t>CN</t>
  </si>
  <si>
    <t>O=C(N(C1=O)C(CCCCCC)CCCCCC)C2=CC(C3=CC=C4C(C5(C6=CC(C7=C(C8=CC=C(C(N9C(CCCCCC)CCCCCC)=O)C%10=C8C%11=CC=C%10C9=O)C(C%11=CC=C%12C%13=O)=C%12C(C(N%13C(CCCCCC)CCCCCC)=O)=C7)=CC=C46)C%14=CC(C%15=C(C%16=CC=C(C(N%17C(CCCCCC)CCCCCC)=O)C%18=C%16C%19=CC=C%18C%17=O)C(C%19=CC=C%20C%21=O)=C%20C(C(N%21C(CCCCCC)CCCCCC)=O)=C%15)=CC=C%14C%22=CC=C(C%23=C(C%24=CC=C(C(N%25C(CCCCCC)CCCCCC)=O)C%26=C%24C%27=CC=C%26C%25=O)C(C%27=CC=C%28C%29=O)=C%28C(C(N%29C(CCCCCC)CCCCCC)=O)=C%23)C=C5%22)=C3)=C%30C%31=C2C1=CC=C%31C%32=CC=C(C%33=O)C%34=C%32C%30=CC=C%34C(N%33C(CCCCCC)CCCCCC)=O</t>
  </si>
  <si>
    <t>CCCCCCc1ccc(C2=C3C(C=C4C(=O)C(=C(C#N)C#N)c5ccccc54)=CSC3c3c2c2c(c4c3C3SC=C(C=C5C(=O)C(=C(C#N)C#N)c6ccccc65)C3=C4c3ccc(CCCCCC)cc3)-c3c(C=C=O)cc4c(c3C2=Cc2ccc(C=C(C#N)C(=O)OC)cc2)-c2ccc3c(c2C4=Cc2ccc(C=C(C#N)C(=O)OC)cc2)C=C2C(C=C4C(=O)C(=C(C#N)C#N)c5ccccc54)=CSC23)cc1</t>
  </si>
  <si>
    <t>O=C(N1CC(CCCC)CCCCCC)/C(C2=CC=C(C3=C(CC(CCCC)CCCCCC)C=C(/C=C(C4=O)\C(C5=CC=CC=C45)=C(C#N)/C#N)S3)C=C12)=C6C7=CC=C(C8=C(CC(CCCC)CCCCCC)C=C(/C=C(C9=O)/C(C%10=CC=CC=C9%10)=C(C#N)\C#N)S8)C=C7N(CC(CCCC)CCCCCC)C\6=O</t>
  </si>
  <si>
    <t>O=C(N1CC(CCCC)CCCCCC)/C(C2=CC=C(C(SC(/C=C(C3=O)\C(C4=CC=CC=C34)=C(C#N)\C#N)=C5)=C5OCC(CCCC)CCCCCC)C=C12)=C6C7=CC=C(C(SC(/C=C(C8=O)/C(C9=CC=CC=C89)=C(C#N)\C#N)=C%10)=C%10OCC(CCCC)CCCCCC)C=C7N(CC(CCCC)CCCCCC)C\6=O</t>
  </si>
  <si>
    <t>O=C=O</t>
  </si>
  <si>
    <t>CCCCCCC1=CC=C(C2(C3=CC=C(CCCCCC)C=C3)C(C=C(/C=C4C(C5=C(C/4=C(C#N)/C#N)C=CC=C5)=O)S6)=C6C7=CC8=C(C(SC9=C%10SC(/C=C%11/C(C(C=CC=C%12)=C%12C%11=O)=C(C#N)\C#N)=C9)=C%10C8(C%13=CC=C(CCCCCC)C=C%13)C%14=CC=C(CCCCCC)C=C%14)C=C27)C=C1</t>
  </si>
  <si>
    <t>CCCCCCc1ccc(C(c2ccc(CCCCCC)cc2)c2ccc(CCCCCC)cc2)cc1</t>
  </si>
  <si>
    <t>CCCCCCC1=CC=C(C2(C3=CC=C(CCCCCC)C=C3)C(C(SC4=C5SC(/C=C6C(C7=C(C/6=C(C#N)\C#N)C=CC=C7)=O)=C4)=C5S8)=C8C9=CC%10=C(C(SC%11=C%12SC(/C=C%13/C(C(C=CC=C%14)=C%14C%13=O)=C(C#N)\C#N)=C%11)=C%12C%10(C%15=CC=C(CCCCCC)C=C%15)C%16=CC=C(CCCCCC)C=C%16)C=C29)C=C1</t>
  </si>
  <si>
    <t>CCCCCCc1ccc(C2=C3c4sc(-c5cc(OC)c(C=C(C#N)C#N)cc5OC)cc4SC3c3c2c2c(c4c3-c3c(sc5cc(-c6cc(OC)c(C=C(C#N)C#N)cc6OC)sc35)C4(c3ccc(CCCCCC)cc3)c3ccc(CCCCCC)c4c3C(=C3c5cc(OC)ccc5-c5c3sc(C=C3C(=CC#N)C=C6C=CC=CC63)c5C=C3C(=C(C#N)C#N)C=C5C=CC=CC53)CC4)C(c3ccc(CCCCCC)cc3)=C3c4sc(-c5cc(OC)c(C=C(C#N)C#N)cc5OC)cc4SC32)cc1</t>
  </si>
  <si>
    <t>CCCCCCC1=CC=C(C2(C3=CC=C(CCCCCC)C=C3)C4=CC(C(SC(C(SC(/C=C(C5=O)/C(C6=CC(F)=C(F)C=C56)=C(C#N)\C#N)=C7OC)=C7OC)=C8)=C8C9(C%10=CC=C(CCCCCC)C=C%10)C%11=CC=C(CCCCCC)C=C%11)=C9C=C4C%12=C2C=C(C(SC(/C=C(C%13=O)/C(C%14=CC(F)=C(F)C=C%13%14)=C(C#N)/C#N)=C%15OC)=C%15OC)S%12)C=C1</t>
  </si>
  <si>
    <t>CCCCCCC(CCCC)Cc1cc(C=C2C(=O)C(=C(C#N)C#N)c3ccccc32)sc1-c1ccc2c(c1)C(CCCCCC)c1ccc(C=C(C#N)c3ccc(C=C4C(=O)c5ccccc5C4=C(C#N)C#N)s3)cc1-2</t>
  </si>
  <si>
    <t>O=C1C(/C(C2=CC(Cl)=C(Cl)C=C12)=C(C#N)\C#N)=C/C3=CC(C(C4=CC=C(CCCCCC)C=C4)(C5=CC=C(CCCCCC)C=C5)C6=C7SC8=C(C9=CC(F)=C(CC(CC)CCCC)S9)C%10=C(SC%11=C%10C(C%12=CC=C(CCCCCC)C=C%12)(C%13=CC=C(CCCCCC)C=C%13)C%14=C%11SC(/C=C(C%15=O)/C(C%16=CC(Cl)=C(Cl)C=C%15%16)=C(C#N)/C#N)=C%14)C(C%17=CC(F)=C(CC(CC)CCCC)S%17)=C68)=C7S3</t>
  </si>
  <si>
    <t>CCCCCCC1=CC=C(C2(C3=CC=C(CCCCCC)S3)C(C(SC(/C=C(C4=O)\C(C5=CSC=C45)=C(C#N)/C#N)=C6)=C6S7)=C7C8=CC9=C(C(SC(/C=C(C%10=O)/C(C%11=CSC=C%10%11)=C(C#N)\C#N)=C%12)=C%12C9(C%13=CC=C(CCCCCC)S%13)C%14=CC=C(CCCCCC)S%14)C=C28)S1</t>
  </si>
  <si>
    <t>O=C1C(/C(C2=CC=CC=C12)=C(C#N)\C#N)=C/C3=CC4=C(C(C(C5=CC=C(CCCCCC)C=C5)(C6=CC=C(CCCCCC)C=C6)C7=CC(C(SC(/C=C(C8=O)/C(C9=CC=CC=C89)=C(C#N)/C#N)=C%10)=C%10C%11(C%12=CC=C(CCCCCC)C=C%12)C%13=CC=C(CCCCCC)C=C%13)=C%11C=C%147)=C%14S4)S3</t>
  </si>
  <si>
    <t>CCCCCCc1ccc(C2=C3C=C(C=C4C(=O)C(=C(C#N)C#N)c5ccccc54)SC3c3sc4c(c32)c2c(c3sc5c(c34)C(c3ccc(CCCCCC)cc3)=C3C=C(C=C4C(=O)C(=C(C#N)C#N)c6ccccc64)SC35)SC3C2=C(C#N)c2sc(C=C4C(=O)CCC4=Cc4cc5c(s4)C=C4c6c(c7sc8c(c7c7sc9c(c67)C=C6C=C(C=C7CCC(=C(C#N)C#N)C7=O)SC69)C(c6ccc(CCCCCC)cc6)=C6C=C(C=C7C(=O)C(=C(C#N)C#N)c9ccccc97)SC68)SC45)cc23)cc1</t>
  </si>
  <si>
    <t>CCCCCCCCOC(C(SC(/C=C(C1=O)\C(C2=CC=CC=C12)=C(C#N)/C#N)=C3OCCCCCCCC)=C3S4)=C4C5=CC=C6C(C7(C8=CC(C(SC9=C%10SC(/C=C(C%11=O)/C(C%12=CC=CC=C%11%12)=C(C#N)\C#N)=C9OCCCCCCCC)=C%10OCCCCCCCC)=CC=C68)C%13=CC(C(SC%14=C%15SC(/C=C(C%16=O)\C(C%17=CC=CC=C%16%17)=C(C#N)/C#N)=C%14OCCCCCCCC)=C%15OCCCCCCCC)=CC=C%13C%18=CC=C(C(SC%19=C%20SC(/C=C(C%21=O)/C(C%22=CC=CC=C%21%22)=C(C#N)/C#N)=C%19OCCCCCCCC)=C%20OCCCCCCCC)C=C7%18)=C5</t>
  </si>
  <si>
    <t>CCCCCCCCCCCCCCOc1ccc2c(c1)C(=C1c3cc(OCCCCCCCCCCCCCC)ccc3-c3cccc(OCCCCCCCCCCCCC4CSC=C4C=C4CCC(=C(C#N)C#N)C4=O)c31)c1ccc(OCCCCCCCCCCCCCC)cc1-2</t>
  </si>
  <si>
    <t>CCCCCC[Si]1(C(C(SC(C2=C3C=C(/C=C4/C(C(C=CC=C5)=C5C4=O)=C(C#N)/C#N)S2)=C6[Si]3(CCCCCC)CCCCCC)=C6S7)=C7C8=C1C=C(/C=C9/C(C(C=CC=C%10)=C%10C9=O)=C(C#N)/C#N)S8)CCCCCC</t>
  </si>
  <si>
    <t>CCCCCCCc1c([Si]2(CCCCCC)C=Cc3c2sc2c4c(sc32)[Si](CCCCCC)(CCCCCC)c2sc(C=C3C(=O)c5ccccc5C3=C(C#N)C#N)cc2-4)c2c3c(sc2c2c4c(sc12)C1SC(C=C2C(=O)C(C(C#N)C#N)c5cc(Cl)c(Cl)cc52)=CC1=C4c1ccc(CCCCCC)cc1)C1SC(C=C2C(=O)C(C(C#N)C#N)c4cc(Cl)c(Cl)cc42)=CC1=C3c1ccc(CCCCCC)cc1</t>
  </si>
  <si>
    <t>CCCCCCCCC1=C2C(C(C3=CC=C(CCCCCC)C=C3)(C4=CC=C(CCCCCC)C=C4)C5=C6SC(/C=C(C7=O)\C(C8=CC=CC=C78)=C(C#N)/C#N)=C5)=C6SC2=C(CCCCCCCC)C9=C1SC%10=C9C(C%11=CC=C(CCCCCC)C=C%11)(C%12=CC=C(CCCCCC)C=C%12)C%13=C%10SC(/C=C(C%14=O)/C(C%15=CC=CC=C%14%15)=C(C#N)/C#N)=C%13</t>
  </si>
  <si>
    <t>CCCCCCOC1=CC=CC(C2(C3=CC(OCCCCCC)=CC=C3)C(C(SC(/C=C(C4=O)\C(C5=CC(Cl)=C(Cl)C=C45)=C(C#N)/C#N)=C6)=C6S7)=C7C8=CC9=C(C(SC%10=C%11SC(/C=C(C%12=O)/C(C%13=CC(Cl)=C(Cl)C=C%12%13)=C(C#N)/C#N)=C%10)=C%11C9(C%14=CC(OCCCCCC)=CC=C%14)C%15=CC(OCCCCCC)=CC=C%15)C=C28)=C1</t>
  </si>
  <si>
    <t>CCCCCCCCc1c(COCCCCCC)c2c3c(sc2c2c4c(sc12)C1SC(C=C2C(=O)C(C(C#N)C#N)c5cc(Cl)c(Cl)cc52)=CC1=C4c1ccc(CCCCCC)cc1)C1SC(C=C2C(=O)C(C(C#N)C#N)c4cc(Cl)c(Cl)cc42)=CC1=C3c1ccc(CCCCCC)cc1</t>
  </si>
  <si>
    <t>O=C(N(C1=O)CC(CC)CCCC)C2=C(C3=CC=C(C4=CC=C(N(C5=CC=C(C6=CC=C(C7=C(C(N(CC(CC)CCCC)C8=O)=O)C(C8=CC=C9C%10=C%11OCCOC)=C9C(C%12=CC=C(C%13=O)C(C(C(N%13CC(CC)CCCC)=O)=C%11)=C%12%10)=C7)S6)C=C5)C%14=CC=C(C%15=CC=C(C%16=C(C(N(CC(CC)CCCC)C%17=O)=O)C(C%17=CC=C%18C%19=C%20OCCOC)=C%18C(C%21=CC=C(C%22=O)C(C(C(N%22CC(CC)CCCC)=O)=C%20)=C%21%19)=C%16)S%15)C=C%14)C=C4)S3)C=C(C%23=CC=C(C%24=O)C%25=C%23%26)C%27=C2C1=CC=C%27C%26=C(C=C%25C(N%24CC(CC)CCCC)=O)OCCOC</t>
  </si>
  <si>
    <t>N#CC(=Cc1ccc(C=C2c3ccc(N(c4ccccc4)c4ccccc4)cc3-c3c(C=C=O)cccc32)s1)C(=O)O</t>
  </si>
  <si>
    <t>CCC(N1C(/C=C/C2=CC=C(/C=C/C3=NC(C#N)=C(C#N)N3C(CC)CCCC)C4=NSN=C24)=NC(C#N)=C1C#N)CCCC</t>
  </si>
  <si>
    <t>CCCCC(C=O)CC</t>
  </si>
  <si>
    <t>O=C1C(/C(C2=CSC(C)=C12)=C(C#N)\C#N)=C\C3=CC(C(C4=CC=C(CCCCCC)C=C4)(C5=CC=C(CCCCCC)C=C5)C6=C7SC8=C(C9=CC=C(CC(CC)CCCC)S9)C%10=C(SC%11=C%10C(C%12=CC=C(CCCCCC)C=C%12)(C%13=CC=C(CCCCCC)C=C%13)C%14=C%11SC(/C=C(C%15=O)\C(C%16=CSC(C)=C%15%16)=C(C#N)\C#N)=C%14)C(C%17=CC=C(CC(CC)CCCC)S%17)=C68)=C7S3</t>
  </si>
  <si>
    <t>CCCCCCCC1(C=O)CCC1CCC</t>
  </si>
  <si>
    <t>CCC(CCCC)COC1=C2C(C(C3=CC=C(CCCCCC)C=C3)(C4=CC=C(CCCCCC)C=C4)C5=C6SC(/C=C(C7=O)/C(C8=CSC(C)=C78)=C(C#N)\C#N)=C5)=C6SC2=C(OCC(CC)CCCC)C9=C1SC%10=C9C(C%11=CC=C(CCCCCC)C=C%11)(C%12=CC=C(CCCCCC)C=C%12)C%13=C%10SC(/C=C(C%14=O)\C(C%15=CSC(C)=C%14%15)=C(C#N)/C#N)=C%13</t>
  </si>
  <si>
    <t>CCCCCCC1=CC=C(C2(C3=CC=C(CCCCCC)C=C3)C(C(SC(C(C=C(OC)C(/C=C(C#N)/C#N)=C4)=C4OC)=C5)=C5S6)=C6C7=CC8=C(C(SC9=C%10SC(C(C=C(OC)C(/C=C(C#N)/C#N)=C%11)=C%11OC)=C9)=C%10C8(C%12=CC=C(CCCCCC)C=C%12)C%13=CC=C(CCCCCC)C=C%13)C=C27)C=C1</t>
  </si>
  <si>
    <t>CCCCCCc1ccc(C2=C3c4sc(-c5cc(OC)c(C=C(C#N)C#N)cc5OC)cc4SC3c3cc4c(cc32)C2(CCc3ccc(C(C#N)=Cc5ccc(-c6cccc7c6C(=O)C(=C6C(=O)N(C)c8ccccc86)N7C)s5)cc3)CCc3cc5c(cc3C2(CC)c2cc3c(cc2-4)C(c2ccc(CCCCCC)cc2)=C2c4sc(-c6cc(OC)c(C=C(C#N)C#N)cc6OC)cc4SC23)C2Sc3cc(-c4cc(OC)c(C=C(C#N)C#N)cc4OC)sc3C2=C5c2ccc(CCCCCC)cc2)cc1</t>
  </si>
  <si>
    <t>CCCCCCC1(C2=CC(C(SC(/C=C(C3=O)/C(C4=CC(Cl)=C(Cl)C=C34)=C(C#N)\C#N)=C5)=C5C6(CCCCCC)CCCCCC)=C6C=C2C7=C1C=C(/C=C(C8=O)/C(C9=CC(Cl)=C(Cl)C=C89)=C(C#N)\C#N)S7)CCCCCC</t>
  </si>
  <si>
    <t>CCCCCCc1ccc(C2=C3C=C(C=C4C(=O)C(=C(C#N)C#N)c5cc(Cl)c(Cl)cc54)SC3c3sc4c(-c5cc(CC(CC)CCCC)c(Cl)s5)cc5c(c4c32)C2=Cc3sc(C=C4CCC(CCCCCC)C4=Cc4cc6c(s4)C(C#N)=C4c7c(cc(-c8cc(CC(CC)CCCC)c(Cl)s8)c8sc9c(c78)C(c7ccc(CCCCCC)cc7)=C7C=C(C=C8C(=O)C(=C(C#N)C#N)c%10cc(Cl)c(Cl)cc%108)SC79)SC46)cc3C2S5)cc1</t>
  </si>
  <si>
    <t>Testing</t>
  </si>
  <si>
    <t>Training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</si>
</sst>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B1" workbookViewId="0">
      <selection activeCell="G1" sqref="G1:N48"/>
    </sheetView>
  </sheetViews>
  <sheetFormatPr baseColWidth="10" defaultRowHeight="16" x14ac:dyDescent="0.2"/>
  <cols>
    <col min="1" max="1" width="178.1640625" customWidth="1"/>
    <col min="2" max="2" width="184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87</v>
      </c>
      <c r="H1" s="1"/>
      <c r="I1" s="1"/>
      <c r="J1" s="1"/>
      <c r="K1" s="1" t="s">
        <v>88</v>
      </c>
      <c r="L1" s="1"/>
      <c r="M1" s="1"/>
      <c r="N1" s="1"/>
    </row>
    <row r="2" spans="1:14" x14ac:dyDescent="0.2">
      <c r="A2" t="s">
        <v>6</v>
      </c>
      <c r="B2" t="s">
        <v>7</v>
      </c>
      <c r="C2">
        <v>-5.99</v>
      </c>
      <c r="D2">
        <v>-3.95</v>
      </c>
      <c r="E2">
        <v>-5.7487000000000004</v>
      </c>
      <c r="F2">
        <v>-4.4835000000000003</v>
      </c>
      <c r="I2">
        <f t="shared" ref="I2:I3" si="0">POWER(G2, 2)</f>
        <v>0</v>
      </c>
      <c r="J2">
        <f t="shared" ref="J2:J3" si="1">POWER(H2, 2)</f>
        <v>0</v>
      </c>
      <c r="K2">
        <f>E2-C2</f>
        <v>0.24129999999999985</v>
      </c>
      <c r="L2">
        <f>F2-D2</f>
        <v>-0.53350000000000009</v>
      </c>
      <c r="M2">
        <f t="shared" ref="M2:M3" si="2">POWER(K2, 2)</f>
        <v>5.8225689999999927E-2</v>
      </c>
      <c r="N2">
        <f t="shared" ref="N2:N3" si="3">POWER(L2, 2)</f>
        <v>0.28462225000000008</v>
      </c>
    </row>
    <row r="3" spans="1:14" x14ac:dyDescent="0.2">
      <c r="A3" t="s">
        <v>8</v>
      </c>
      <c r="B3" t="s">
        <v>9</v>
      </c>
      <c r="C3">
        <v>-5.6</v>
      </c>
      <c r="D3">
        <v>-4.0199999999999996</v>
      </c>
      <c r="E3">
        <v>-5.5109000000000004</v>
      </c>
      <c r="F3">
        <v>-4.5166000000000004</v>
      </c>
      <c r="I3">
        <f t="shared" si="0"/>
        <v>0</v>
      </c>
      <c r="J3">
        <f t="shared" si="1"/>
        <v>0</v>
      </c>
      <c r="K3">
        <f>E3-C3</f>
        <v>8.9099999999999291E-2</v>
      </c>
      <c r="L3">
        <f>F3-D3</f>
        <v>-0.49660000000000082</v>
      </c>
      <c r="M3">
        <f t="shared" si="2"/>
        <v>7.9388099999998744E-3</v>
      </c>
      <c r="N3">
        <f t="shared" si="3"/>
        <v>0.24661156000000081</v>
      </c>
    </row>
    <row r="4" spans="1:14" x14ac:dyDescent="0.2">
      <c r="A4" t="s">
        <v>10</v>
      </c>
      <c r="B4" t="s">
        <v>11</v>
      </c>
      <c r="C4">
        <v>-5.5</v>
      </c>
      <c r="D4">
        <v>-3.79</v>
      </c>
      <c r="E4">
        <v>-6.8620000000000001</v>
      </c>
      <c r="F4">
        <v>-4.25</v>
      </c>
      <c r="G4">
        <f>E4-C4</f>
        <v>-1.3620000000000001</v>
      </c>
      <c r="H4">
        <f>F4-D4</f>
        <v>-0.45999999999999996</v>
      </c>
      <c r="I4">
        <f>POWER(G4, 2)</f>
        <v>1.8550440000000004</v>
      </c>
      <c r="J4">
        <f>POWER(H4, 2)</f>
        <v>0.21159999999999995</v>
      </c>
      <c r="M4">
        <f>POWER(K4, 2)</f>
        <v>0</v>
      </c>
      <c r="N4">
        <f>POWER(L4, 2)</f>
        <v>0</v>
      </c>
    </row>
    <row r="5" spans="1:14" x14ac:dyDescent="0.2">
      <c r="A5" t="s">
        <v>12</v>
      </c>
      <c r="B5" t="s">
        <v>13</v>
      </c>
      <c r="C5">
        <v>-5.87</v>
      </c>
      <c r="D5">
        <v>-3.92</v>
      </c>
      <c r="E5">
        <v>-5.4471999999999996</v>
      </c>
      <c r="F5">
        <v>-4.3307000000000002</v>
      </c>
      <c r="G5">
        <f t="shared" ref="G5:G6" si="4">E5-C5</f>
        <v>0.42280000000000051</v>
      </c>
      <c r="H5">
        <f t="shared" ref="H5:H6" si="5">F5-D5</f>
        <v>-0.41070000000000029</v>
      </c>
      <c r="I5">
        <f t="shared" ref="I5:J47" si="6">POWER(G5, 2)</f>
        <v>0.17875984000000042</v>
      </c>
      <c r="J5">
        <f t="shared" si="6"/>
        <v>0.16867449000000023</v>
      </c>
      <c r="M5">
        <f t="shared" ref="M5:M47" si="7">POWER(K5, 2)</f>
        <v>0</v>
      </c>
      <c r="N5">
        <f t="shared" ref="N5:N47" si="8">POWER(L5, 2)</f>
        <v>0</v>
      </c>
    </row>
    <row r="6" spans="1:14" x14ac:dyDescent="0.2">
      <c r="A6" t="s">
        <v>14</v>
      </c>
      <c r="B6" t="s">
        <v>13</v>
      </c>
      <c r="C6">
        <v>-5.68</v>
      </c>
      <c r="D6">
        <v>-3.97</v>
      </c>
      <c r="E6">
        <v>-5.6238999999999999</v>
      </c>
      <c r="F6">
        <v>-4.6067</v>
      </c>
      <c r="G6">
        <f t="shared" si="4"/>
        <v>5.6099999999999817E-2</v>
      </c>
      <c r="H6">
        <f t="shared" si="5"/>
        <v>-0.63669999999999982</v>
      </c>
      <c r="I6">
        <f t="shared" si="6"/>
        <v>3.1472099999999793E-3</v>
      </c>
      <c r="J6">
        <f t="shared" si="6"/>
        <v>0.40538688999999978</v>
      </c>
      <c r="M6">
        <f t="shared" si="7"/>
        <v>0</v>
      </c>
      <c r="N6">
        <f t="shared" si="8"/>
        <v>0</v>
      </c>
    </row>
    <row r="7" spans="1:14" x14ac:dyDescent="0.2">
      <c r="A7" t="s">
        <v>15</v>
      </c>
      <c r="B7" t="s">
        <v>16</v>
      </c>
      <c r="C7">
        <v>-5.61</v>
      </c>
      <c r="D7">
        <v>-3.96</v>
      </c>
      <c r="E7">
        <v>-5.5869999999999997</v>
      </c>
      <c r="F7">
        <v>-4.4631999999999996</v>
      </c>
      <c r="I7">
        <f t="shared" si="6"/>
        <v>0</v>
      </c>
      <c r="J7">
        <f t="shared" si="6"/>
        <v>0</v>
      </c>
      <c r="K7">
        <f t="shared" ref="K7:L14" si="9">E7-C7</f>
        <v>2.3000000000000576E-2</v>
      </c>
      <c r="L7">
        <f t="shared" si="9"/>
        <v>-0.50319999999999965</v>
      </c>
      <c r="M7">
        <f t="shared" si="7"/>
        <v>5.2900000000002652E-4</v>
      </c>
      <c r="N7">
        <f t="shared" si="8"/>
        <v>0.25321023999999964</v>
      </c>
    </row>
    <row r="8" spans="1:14" x14ac:dyDescent="0.2">
      <c r="A8" t="s">
        <v>17</v>
      </c>
      <c r="B8" t="s">
        <v>18</v>
      </c>
      <c r="C8">
        <v>-5.59</v>
      </c>
      <c r="D8">
        <v>-3.91</v>
      </c>
      <c r="E8">
        <v>-5.5183999999999997</v>
      </c>
      <c r="F8">
        <v>-4.5186999999999999</v>
      </c>
      <c r="I8">
        <f t="shared" si="6"/>
        <v>0</v>
      </c>
      <c r="J8">
        <f t="shared" si="6"/>
        <v>0</v>
      </c>
      <c r="K8">
        <f t="shared" si="9"/>
        <v>7.1600000000000108E-2</v>
      </c>
      <c r="L8">
        <f t="shared" si="9"/>
        <v>-0.6086999999999998</v>
      </c>
      <c r="M8">
        <f t="shared" si="7"/>
        <v>5.1265600000000152E-3</v>
      </c>
      <c r="N8">
        <f t="shared" si="8"/>
        <v>0.37051568999999973</v>
      </c>
    </row>
    <row r="9" spans="1:14" x14ac:dyDescent="0.2">
      <c r="A9" t="s">
        <v>19</v>
      </c>
      <c r="B9" t="s">
        <v>20</v>
      </c>
      <c r="C9">
        <v>-5.71</v>
      </c>
      <c r="D9">
        <v>-4.01</v>
      </c>
      <c r="E9">
        <v>-5.1848000000000001</v>
      </c>
      <c r="F9">
        <v>-4.6386000000000003</v>
      </c>
      <c r="I9">
        <f t="shared" si="6"/>
        <v>0</v>
      </c>
      <c r="J9">
        <f t="shared" si="6"/>
        <v>0</v>
      </c>
      <c r="K9">
        <f t="shared" si="9"/>
        <v>0.52519999999999989</v>
      </c>
      <c r="L9">
        <f t="shared" si="9"/>
        <v>-0.62860000000000049</v>
      </c>
      <c r="M9">
        <f t="shared" si="7"/>
        <v>0.27583503999999986</v>
      </c>
      <c r="N9">
        <f t="shared" si="8"/>
        <v>0.39513796000000062</v>
      </c>
    </row>
    <row r="10" spans="1:14" x14ac:dyDescent="0.2">
      <c r="A10" t="s">
        <v>21</v>
      </c>
      <c r="B10" t="s">
        <v>22</v>
      </c>
      <c r="C10">
        <v>-5.6</v>
      </c>
      <c r="D10">
        <v>-3.87</v>
      </c>
      <c r="E10">
        <v>-5.3513000000000002</v>
      </c>
      <c r="F10">
        <v>-4.5823</v>
      </c>
      <c r="I10">
        <f t="shared" si="6"/>
        <v>0</v>
      </c>
      <c r="J10">
        <f t="shared" si="6"/>
        <v>0</v>
      </c>
      <c r="K10">
        <f t="shared" si="9"/>
        <v>0.24869999999999948</v>
      </c>
      <c r="L10">
        <f t="shared" si="9"/>
        <v>-0.71229999999999993</v>
      </c>
      <c r="M10">
        <f t="shared" si="7"/>
        <v>6.1851689999999737E-2</v>
      </c>
      <c r="N10">
        <f t="shared" si="8"/>
        <v>0.50737128999999992</v>
      </c>
    </row>
    <row r="11" spans="1:14" x14ac:dyDescent="0.2">
      <c r="A11" t="s">
        <v>23</v>
      </c>
      <c r="B11" t="s">
        <v>24</v>
      </c>
      <c r="C11">
        <v>-5.67</v>
      </c>
      <c r="D11">
        <v>-3.9</v>
      </c>
      <c r="E11">
        <v>-5.6006999999999998</v>
      </c>
      <c r="F11">
        <v>-4.4187000000000003</v>
      </c>
      <c r="I11">
        <f t="shared" si="6"/>
        <v>0</v>
      </c>
      <c r="J11">
        <f t="shared" si="6"/>
        <v>0</v>
      </c>
      <c r="K11">
        <f t="shared" si="9"/>
        <v>6.9300000000000139E-2</v>
      </c>
      <c r="L11">
        <f t="shared" si="9"/>
        <v>-0.51870000000000038</v>
      </c>
      <c r="M11">
        <f t="shared" si="7"/>
        <v>4.8024900000000195E-3</v>
      </c>
      <c r="N11">
        <f t="shared" si="8"/>
        <v>0.2690496900000004</v>
      </c>
    </row>
    <row r="12" spans="1:14" x14ac:dyDescent="0.2">
      <c r="A12" t="s">
        <v>25</v>
      </c>
      <c r="B12" t="s">
        <v>26</v>
      </c>
      <c r="C12">
        <v>-5.7</v>
      </c>
      <c r="D12">
        <v>-3.91</v>
      </c>
      <c r="E12">
        <v>-5.6802999999999999</v>
      </c>
      <c r="F12">
        <v>-4.1680999999999999</v>
      </c>
      <c r="I12">
        <f t="shared" si="6"/>
        <v>0</v>
      </c>
      <c r="J12">
        <f t="shared" si="6"/>
        <v>0</v>
      </c>
      <c r="K12">
        <f t="shared" si="9"/>
        <v>1.9700000000000273E-2</v>
      </c>
      <c r="L12">
        <f t="shared" si="9"/>
        <v>-0.25809999999999977</v>
      </c>
      <c r="M12">
        <f t="shared" si="7"/>
        <v>3.8809000000001074E-4</v>
      </c>
      <c r="N12">
        <f t="shared" si="8"/>
        <v>6.6615609999999881E-2</v>
      </c>
    </row>
    <row r="13" spans="1:14" x14ac:dyDescent="0.2">
      <c r="A13" t="s">
        <v>27</v>
      </c>
      <c r="B13" t="s">
        <v>28</v>
      </c>
      <c r="C13">
        <v>-5.72</v>
      </c>
      <c r="D13">
        <v>-3.92</v>
      </c>
      <c r="E13">
        <v>-5.5384000000000002</v>
      </c>
      <c r="F13">
        <v>-4.5247999999999999</v>
      </c>
      <c r="I13">
        <f t="shared" si="6"/>
        <v>0</v>
      </c>
      <c r="J13">
        <f t="shared" si="6"/>
        <v>0</v>
      </c>
      <c r="K13">
        <f t="shared" si="9"/>
        <v>0.18159999999999954</v>
      </c>
      <c r="L13">
        <f t="shared" si="9"/>
        <v>-0.6048</v>
      </c>
      <c r="M13">
        <f t="shared" si="7"/>
        <v>3.2978559999999831E-2</v>
      </c>
      <c r="N13">
        <f t="shared" si="8"/>
        <v>0.36578304</v>
      </c>
    </row>
    <row r="14" spans="1:14" x14ac:dyDescent="0.2">
      <c r="A14" t="s">
        <v>29</v>
      </c>
      <c r="B14" t="s">
        <v>30</v>
      </c>
      <c r="C14">
        <v>-5.47</v>
      </c>
      <c r="D14">
        <v>-3.79</v>
      </c>
      <c r="E14">
        <v>-5.2792000000000003</v>
      </c>
      <c r="F14">
        <v>-4.0972999999999997</v>
      </c>
      <c r="I14">
        <f t="shared" si="6"/>
        <v>0</v>
      </c>
      <c r="J14">
        <f t="shared" si="6"/>
        <v>0</v>
      </c>
      <c r="K14">
        <f t="shared" si="9"/>
        <v>0.19079999999999941</v>
      </c>
      <c r="L14">
        <f t="shared" si="9"/>
        <v>-0.30729999999999968</v>
      </c>
      <c r="M14">
        <f t="shared" si="7"/>
        <v>3.640463999999978E-2</v>
      </c>
      <c r="N14">
        <f t="shared" si="8"/>
        <v>9.4433289999999809E-2</v>
      </c>
    </row>
    <row r="15" spans="1:14" x14ac:dyDescent="0.2">
      <c r="A15" t="s">
        <v>31</v>
      </c>
      <c r="B15" t="s">
        <v>32</v>
      </c>
      <c r="C15">
        <v>-5.39</v>
      </c>
      <c r="D15">
        <v>-3.87</v>
      </c>
      <c r="E15">
        <v>-4.8007</v>
      </c>
      <c r="F15">
        <v>-4.7981999999999996</v>
      </c>
      <c r="G15">
        <f>E15-C15</f>
        <v>0.58929999999999971</v>
      </c>
      <c r="H15">
        <f>F15-D15</f>
        <v>-0.92819999999999947</v>
      </c>
      <c r="I15">
        <f t="shared" si="6"/>
        <v>0.34727448999999966</v>
      </c>
      <c r="J15">
        <f t="shared" si="6"/>
        <v>0.86155523999999906</v>
      </c>
      <c r="M15">
        <f t="shared" si="7"/>
        <v>0</v>
      </c>
      <c r="N15">
        <f t="shared" si="8"/>
        <v>0</v>
      </c>
    </row>
    <row r="16" spans="1:14" x14ac:dyDescent="0.2">
      <c r="A16" t="s">
        <v>33</v>
      </c>
      <c r="B16" t="s">
        <v>34</v>
      </c>
      <c r="C16">
        <v>-5.58</v>
      </c>
      <c r="D16">
        <v>-3.37</v>
      </c>
      <c r="E16">
        <v>-4.9800000000000004</v>
      </c>
      <c r="F16">
        <v>-3.3837999999999999</v>
      </c>
      <c r="I16">
        <f t="shared" si="6"/>
        <v>0</v>
      </c>
      <c r="J16">
        <f t="shared" si="6"/>
        <v>0</v>
      </c>
      <c r="K16">
        <f t="shared" ref="K16:L18" si="10">E16-C16</f>
        <v>0.59999999999999964</v>
      </c>
      <c r="L16">
        <f t="shared" si="10"/>
        <v>-1.3799999999999812E-2</v>
      </c>
      <c r="M16">
        <f t="shared" si="7"/>
        <v>0.3599999999999996</v>
      </c>
      <c r="N16">
        <f t="shared" si="8"/>
        <v>1.9043999999999482E-4</v>
      </c>
    </row>
    <row r="17" spans="1:14" x14ac:dyDescent="0.2">
      <c r="A17" t="s">
        <v>35</v>
      </c>
      <c r="B17" t="s">
        <v>36</v>
      </c>
      <c r="C17">
        <v>-5.1100000000000003</v>
      </c>
      <c r="D17">
        <v>-3.11</v>
      </c>
      <c r="E17">
        <v>-4.8075999999999999</v>
      </c>
      <c r="F17">
        <v>-3.4864000000000002</v>
      </c>
      <c r="I17">
        <f t="shared" si="6"/>
        <v>0</v>
      </c>
      <c r="J17">
        <f t="shared" si="6"/>
        <v>0</v>
      </c>
      <c r="K17">
        <f t="shared" si="10"/>
        <v>0.30240000000000045</v>
      </c>
      <c r="L17">
        <f t="shared" si="10"/>
        <v>-0.37640000000000029</v>
      </c>
      <c r="M17">
        <f t="shared" si="7"/>
        <v>9.1445760000000265E-2</v>
      </c>
      <c r="N17">
        <f t="shared" si="8"/>
        <v>0.14167696000000021</v>
      </c>
    </row>
    <row r="18" spans="1:14" x14ac:dyDescent="0.2">
      <c r="A18" t="s">
        <v>37</v>
      </c>
      <c r="B18" t="s">
        <v>38</v>
      </c>
      <c r="C18">
        <v>-5.0599999999999996</v>
      </c>
      <c r="D18">
        <v>-3.09</v>
      </c>
      <c r="E18">
        <v>-4.8728999999999996</v>
      </c>
      <c r="F18">
        <v>-3.5434999999999999</v>
      </c>
      <c r="I18">
        <f t="shared" si="6"/>
        <v>0</v>
      </c>
      <c r="J18">
        <f t="shared" si="6"/>
        <v>0</v>
      </c>
      <c r="K18">
        <f t="shared" si="10"/>
        <v>0.18710000000000004</v>
      </c>
      <c r="L18">
        <f t="shared" si="10"/>
        <v>-0.45350000000000001</v>
      </c>
      <c r="M18">
        <f t="shared" si="7"/>
        <v>3.5006410000000016E-2</v>
      </c>
      <c r="N18">
        <f t="shared" si="8"/>
        <v>0.20566225000000002</v>
      </c>
    </row>
    <row r="19" spans="1:14" x14ac:dyDescent="0.2">
      <c r="A19" t="s">
        <v>39</v>
      </c>
      <c r="B19" t="s">
        <v>40</v>
      </c>
      <c r="C19">
        <v>-5.41</v>
      </c>
      <c r="D19">
        <v>-3.36</v>
      </c>
      <c r="E19">
        <v>-0.245</v>
      </c>
      <c r="F19">
        <v>-1.3332999999999999</v>
      </c>
      <c r="G19">
        <f>E19-C19</f>
        <v>5.165</v>
      </c>
      <c r="H19">
        <f>F19-D19</f>
        <v>2.0266999999999999</v>
      </c>
      <c r="I19">
        <f t="shared" si="6"/>
        <v>26.677225</v>
      </c>
      <c r="J19">
        <f t="shared" si="6"/>
        <v>4.1075128899999998</v>
      </c>
      <c r="M19">
        <f t="shared" si="7"/>
        <v>0</v>
      </c>
      <c r="N19">
        <f t="shared" si="8"/>
        <v>0</v>
      </c>
    </row>
    <row r="20" spans="1:14" x14ac:dyDescent="0.2">
      <c r="A20" t="s">
        <v>41</v>
      </c>
      <c r="B20" t="s">
        <v>42</v>
      </c>
      <c r="C20">
        <v>-5.17</v>
      </c>
      <c r="D20">
        <v>-3.24</v>
      </c>
      <c r="E20">
        <v>-4.9401000000000002</v>
      </c>
      <c r="F20">
        <v>-3.5424000000000002</v>
      </c>
      <c r="I20">
        <f t="shared" si="6"/>
        <v>0</v>
      </c>
      <c r="J20">
        <f t="shared" si="6"/>
        <v>0</v>
      </c>
      <c r="K20">
        <f>E20-C20</f>
        <v>0.22989999999999977</v>
      </c>
      <c r="L20">
        <f>F20-D20</f>
        <v>-0.3024</v>
      </c>
      <c r="M20">
        <f t="shared" si="7"/>
        <v>5.2854009999999896E-2</v>
      </c>
      <c r="N20">
        <f t="shared" si="8"/>
        <v>9.1445760000000001E-2</v>
      </c>
    </row>
    <row r="21" spans="1:14" x14ac:dyDescent="0.2">
      <c r="A21" t="s">
        <v>43</v>
      </c>
      <c r="B21" t="s">
        <v>44</v>
      </c>
      <c r="C21">
        <v>-5.25</v>
      </c>
      <c r="D21">
        <v>-3.35</v>
      </c>
      <c r="E21">
        <v>-0.24360000000000001</v>
      </c>
      <c r="F21">
        <v>-2.7035</v>
      </c>
      <c r="G21">
        <f>E21-C21</f>
        <v>5.0064000000000002</v>
      </c>
      <c r="H21">
        <f>F21-D21</f>
        <v>0.64650000000000007</v>
      </c>
      <c r="I21">
        <f t="shared" si="6"/>
        <v>25.064040960000003</v>
      </c>
      <c r="J21">
        <f t="shared" si="6"/>
        <v>0.41796225000000009</v>
      </c>
      <c r="M21">
        <f t="shared" si="7"/>
        <v>0</v>
      </c>
      <c r="N21">
        <f t="shared" si="8"/>
        <v>0</v>
      </c>
    </row>
    <row r="22" spans="1:14" x14ac:dyDescent="0.2">
      <c r="A22" t="s">
        <v>45</v>
      </c>
      <c r="B22" t="s">
        <v>36</v>
      </c>
      <c r="C22">
        <v>-5.38</v>
      </c>
      <c r="D22">
        <v>-3.39</v>
      </c>
      <c r="E22">
        <v>-5.1081000000000003</v>
      </c>
      <c r="F22">
        <v>-3.5508999999999999</v>
      </c>
      <c r="I22">
        <f t="shared" si="6"/>
        <v>0</v>
      </c>
      <c r="J22">
        <f t="shared" si="6"/>
        <v>0</v>
      </c>
      <c r="K22">
        <f>E22-C22</f>
        <v>0.27189999999999959</v>
      </c>
      <c r="L22">
        <f>F22-D22</f>
        <v>-0.16089999999999982</v>
      </c>
      <c r="M22">
        <f t="shared" si="7"/>
        <v>7.3929609999999771E-2</v>
      </c>
      <c r="N22">
        <f t="shared" si="8"/>
        <v>2.5888809999999943E-2</v>
      </c>
    </row>
    <row r="23" spans="1:14" x14ac:dyDescent="0.2">
      <c r="A23" t="s">
        <v>46</v>
      </c>
      <c r="B23" t="s">
        <v>9</v>
      </c>
      <c r="C23">
        <v>-5.3</v>
      </c>
      <c r="D23">
        <v>-3.85</v>
      </c>
      <c r="E23">
        <v>-4.5796999999999999</v>
      </c>
      <c r="F23">
        <v>-4.9726999999999997</v>
      </c>
      <c r="G23">
        <f>E23-C23</f>
        <v>0.72029999999999994</v>
      </c>
      <c r="H23">
        <f>F23-D23</f>
        <v>-1.1226999999999996</v>
      </c>
      <c r="I23">
        <f t="shared" si="6"/>
        <v>0.51883208999999997</v>
      </c>
      <c r="J23">
        <f t="shared" si="6"/>
        <v>1.260455289999999</v>
      </c>
      <c r="M23">
        <f t="shared" si="7"/>
        <v>0</v>
      </c>
      <c r="N23">
        <f t="shared" si="8"/>
        <v>0</v>
      </c>
    </row>
    <row r="24" spans="1:14" x14ac:dyDescent="0.2">
      <c r="A24" t="s">
        <v>47</v>
      </c>
      <c r="B24" t="s">
        <v>9</v>
      </c>
      <c r="C24">
        <v>-5.36</v>
      </c>
      <c r="D24">
        <v>-3.92</v>
      </c>
      <c r="E24">
        <v>-4.7066999999999997</v>
      </c>
      <c r="F24">
        <v>-4.9284999999999997</v>
      </c>
      <c r="G24">
        <f t="shared" ref="G24:G26" si="11">E24-C24</f>
        <v>0.65330000000000066</v>
      </c>
      <c r="H24">
        <f t="shared" ref="H24:H26" si="12">F24-D24</f>
        <v>-1.0084999999999997</v>
      </c>
      <c r="I24">
        <f t="shared" si="6"/>
        <v>0.42680089000000088</v>
      </c>
      <c r="J24">
        <f t="shared" si="6"/>
        <v>1.0170722499999993</v>
      </c>
      <c r="M24">
        <f t="shared" si="7"/>
        <v>0</v>
      </c>
      <c r="N24">
        <f t="shared" si="8"/>
        <v>0</v>
      </c>
    </row>
    <row r="25" spans="1:14" x14ac:dyDescent="0.2">
      <c r="A25" t="s">
        <v>48</v>
      </c>
      <c r="B25" t="s">
        <v>9</v>
      </c>
      <c r="C25">
        <v>-5.35</v>
      </c>
      <c r="D25">
        <v>-3.97</v>
      </c>
      <c r="E25">
        <v>-4.6561000000000003</v>
      </c>
      <c r="F25">
        <v>-4.9714</v>
      </c>
      <c r="G25">
        <f t="shared" si="11"/>
        <v>0.6938999999999993</v>
      </c>
      <c r="H25">
        <f t="shared" si="12"/>
        <v>-1.0013999999999998</v>
      </c>
      <c r="I25">
        <f t="shared" si="6"/>
        <v>0.48149720999999901</v>
      </c>
      <c r="J25">
        <f t="shared" si="6"/>
        <v>1.0028019599999998</v>
      </c>
      <c r="M25">
        <f t="shared" si="7"/>
        <v>0</v>
      </c>
      <c r="N25">
        <f t="shared" si="8"/>
        <v>0</v>
      </c>
    </row>
    <row r="26" spans="1:14" x14ac:dyDescent="0.2">
      <c r="A26" t="s">
        <v>49</v>
      </c>
      <c r="B26" t="s">
        <v>50</v>
      </c>
      <c r="C26">
        <v>-5.58</v>
      </c>
      <c r="D26">
        <v>-3.87</v>
      </c>
      <c r="E26">
        <v>-5.9819000000000004</v>
      </c>
      <c r="F26">
        <v>-3.5973999999999999</v>
      </c>
      <c r="G26">
        <f t="shared" si="11"/>
        <v>-0.40190000000000037</v>
      </c>
      <c r="H26">
        <f t="shared" si="12"/>
        <v>0.27260000000000018</v>
      </c>
      <c r="I26">
        <f t="shared" si="6"/>
        <v>0.16152361000000029</v>
      </c>
      <c r="J26">
        <f t="shared" si="6"/>
        <v>7.4310760000000101E-2</v>
      </c>
      <c r="M26">
        <f t="shared" si="7"/>
        <v>0</v>
      </c>
      <c r="N26">
        <f t="shared" si="8"/>
        <v>0</v>
      </c>
    </row>
    <row r="27" spans="1:14" x14ac:dyDescent="0.2">
      <c r="A27" t="s">
        <v>51</v>
      </c>
      <c r="B27" t="s">
        <v>13</v>
      </c>
      <c r="C27">
        <v>-5.4</v>
      </c>
      <c r="D27">
        <v>-3.83</v>
      </c>
      <c r="E27">
        <v>-5.3018000000000001</v>
      </c>
      <c r="F27">
        <v>-4.2891000000000004</v>
      </c>
      <c r="I27">
        <f t="shared" si="6"/>
        <v>0</v>
      </c>
      <c r="J27">
        <f t="shared" si="6"/>
        <v>0</v>
      </c>
      <c r="K27">
        <f>E27-C27</f>
        <v>9.8200000000000287E-2</v>
      </c>
      <c r="L27">
        <f>F27-D27</f>
        <v>-0.45910000000000029</v>
      </c>
      <c r="M27">
        <f t="shared" si="7"/>
        <v>9.6432400000000564E-3</v>
      </c>
      <c r="N27">
        <f t="shared" si="8"/>
        <v>0.21077281000000025</v>
      </c>
    </row>
    <row r="28" spans="1:14" x14ac:dyDescent="0.2">
      <c r="A28" t="s">
        <v>52</v>
      </c>
      <c r="B28" t="s">
        <v>53</v>
      </c>
      <c r="C28">
        <v>-5.62</v>
      </c>
      <c r="D28">
        <v>-3.65</v>
      </c>
      <c r="E28">
        <v>-1.3099000000000001</v>
      </c>
      <c r="F28">
        <v>-1.7055</v>
      </c>
      <c r="G28">
        <f>E28-C28</f>
        <v>4.3101000000000003</v>
      </c>
      <c r="H28">
        <f>F28-D28</f>
        <v>1.9444999999999999</v>
      </c>
      <c r="I28">
        <f t="shared" si="6"/>
        <v>18.576962010000003</v>
      </c>
      <c r="J28">
        <f t="shared" si="6"/>
        <v>3.7810802499999996</v>
      </c>
      <c r="M28">
        <f t="shared" si="7"/>
        <v>0</v>
      </c>
      <c r="N28">
        <f t="shared" si="8"/>
        <v>0</v>
      </c>
    </row>
    <row r="29" spans="1:14" x14ac:dyDescent="0.2">
      <c r="A29" t="s">
        <v>54</v>
      </c>
      <c r="B29" t="s">
        <v>55</v>
      </c>
      <c r="C29">
        <v>-5.97</v>
      </c>
      <c r="D29">
        <v>-3.78</v>
      </c>
      <c r="E29">
        <v>-5.9276</v>
      </c>
      <c r="F29">
        <v>-4.2721</v>
      </c>
      <c r="G29">
        <f t="shared" ref="G29:G30" si="13">E29-C29</f>
        <v>4.2399999999999771E-2</v>
      </c>
      <c r="H29">
        <f t="shared" ref="H29:H30" si="14">F29-D29</f>
        <v>-0.4921000000000002</v>
      </c>
      <c r="I29">
        <f t="shared" si="6"/>
        <v>1.7977599999999805E-3</v>
      </c>
      <c r="J29">
        <f t="shared" si="6"/>
        <v>0.24216241000000019</v>
      </c>
      <c r="M29">
        <f t="shared" si="7"/>
        <v>0</v>
      </c>
      <c r="N29">
        <f t="shared" si="8"/>
        <v>0</v>
      </c>
    </row>
    <row r="30" spans="1:14" x14ac:dyDescent="0.2">
      <c r="A30" t="s">
        <v>56</v>
      </c>
      <c r="B30" t="s">
        <v>7</v>
      </c>
      <c r="C30">
        <v>-5.99</v>
      </c>
      <c r="D30">
        <v>-3.95</v>
      </c>
      <c r="E30">
        <v>-5.726</v>
      </c>
      <c r="F30">
        <v>-4.4520999999999997</v>
      </c>
      <c r="G30">
        <f t="shared" si="13"/>
        <v>0.26400000000000023</v>
      </c>
      <c r="H30">
        <f t="shared" si="14"/>
        <v>-0.50209999999999955</v>
      </c>
      <c r="I30">
        <f t="shared" si="6"/>
        <v>6.9696000000000119E-2</v>
      </c>
      <c r="J30">
        <f t="shared" si="6"/>
        <v>0.25210440999999956</v>
      </c>
      <c r="M30">
        <f t="shared" si="7"/>
        <v>0</v>
      </c>
      <c r="N30">
        <f t="shared" si="8"/>
        <v>0</v>
      </c>
    </row>
    <row r="31" spans="1:14" x14ac:dyDescent="0.2">
      <c r="A31" t="s">
        <v>57</v>
      </c>
      <c r="B31" t="s">
        <v>58</v>
      </c>
      <c r="C31">
        <v>-5.74</v>
      </c>
      <c r="D31">
        <v>-3.93</v>
      </c>
      <c r="E31">
        <v>-5.5884999999999998</v>
      </c>
      <c r="F31">
        <v>-4.4690000000000003</v>
      </c>
      <c r="I31">
        <f t="shared" si="6"/>
        <v>0</v>
      </c>
      <c r="J31">
        <f t="shared" si="6"/>
        <v>0</v>
      </c>
      <c r="K31">
        <f>E31-C31</f>
        <v>0.15150000000000041</v>
      </c>
      <c r="L31">
        <f>F31-D31</f>
        <v>-0.53900000000000015</v>
      </c>
      <c r="M31">
        <f t="shared" si="7"/>
        <v>2.2952250000000125E-2</v>
      </c>
      <c r="N31">
        <f t="shared" si="8"/>
        <v>0.29052100000000014</v>
      </c>
    </row>
    <row r="32" spans="1:14" x14ac:dyDescent="0.2">
      <c r="A32" t="s">
        <v>59</v>
      </c>
      <c r="B32" t="s">
        <v>60</v>
      </c>
      <c r="C32">
        <v>-5.62</v>
      </c>
      <c r="D32">
        <v>-3.9</v>
      </c>
      <c r="E32">
        <v>-5.0673000000000004</v>
      </c>
      <c r="F32">
        <v>-4.09</v>
      </c>
      <c r="I32">
        <f t="shared" si="6"/>
        <v>0</v>
      </c>
      <c r="J32">
        <f t="shared" si="6"/>
        <v>0</v>
      </c>
      <c r="K32">
        <f>E32-C32</f>
        <v>0.55269999999999975</v>
      </c>
      <c r="L32">
        <f>F32-D32</f>
        <v>-0.18999999999999995</v>
      </c>
      <c r="M32">
        <f t="shared" si="7"/>
        <v>0.30547728999999973</v>
      </c>
      <c r="N32">
        <f t="shared" si="8"/>
        <v>3.6099999999999979E-2</v>
      </c>
    </row>
    <row r="33" spans="1:14" x14ac:dyDescent="0.2">
      <c r="A33" t="s">
        <v>61</v>
      </c>
      <c r="B33" t="s">
        <v>62</v>
      </c>
      <c r="C33">
        <v>-5.54</v>
      </c>
      <c r="D33">
        <v>-3.91</v>
      </c>
      <c r="E33">
        <v>-5.6211000000000002</v>
      </c>
      <c r="F33">
        <v>-4.8714000000000004</v>
      </c>
      <c r="G33">
        <f>E33-C33</f>
        <v>-8.1100000000000172E-2</v>
      </c>
      <c r="H33">
        <f>F33-D33</f>
        <v>-0.96140000000000025</v>
      </c>
      <c r="I33">
        <f t="shared" si="6"/>
        <v>6.5772100000000278E-3</v>
      </c>
      <c r="J33">
        <f t="shared" si="6"/>
        <v>0.92428996000000052</v>
      </c>
      <c r="M33">
        <f t="shared" si="7"/>
        <v>0</v>
      </c>
      <c r="N33">
        <f t="shared" si="8"/>
        <v>0</v>
      </c>
    </row>
    <row r="34" spans="1:14" x14ac:dyDescent="0.2">
      <c r="A34" t="s">
        <v>63</v>
      </c>
      <c r="B34" t="s">
        <v>64</v>
      </c>
      <c r="C34">
        <v>-5.49</v>
      </c>
      <c r="D34">
        <v>-3.85</v>
      </c>
      <c r="E34">
        <v>-4.9316000000000004</v>
      </c>
      <c r="F34">
        <v>-4.4263000000000003</v>
      </c>
      <c r="G34">
        <f t="shared" ref="G34:G38" si="15">E34-C34</f>
        <v>0.55839999999999979</v>
      </c>
      <c r="H34">
        <f t="shared" ref="H34:H38" si="16">F34-D34</f>
        <v>-0.57630000000000026</v>
      </c>
      <c r="I34">
        <f t="shared" si="6"/>
        <v>0.31181055999999974</v>
      </c>
      <c r="J34">
        <f t="shared" si="6"/>
        <v>0.3321216900000003</v>
      </c>
      <c r="M34">
        <f t="shared" si="7"/>
        <v>0</v>
      </c>
      <c r="N34">
        <f t="shared" si="8"/>
        <v>0</v>
      </c>
    </row>
    <row r="35" spans="1:14" x14ac:dyDescent="0.2">
      <c r="A35" t="s">
        <v>65</v>
      </c>
      <c r="B35" t="s">
        <v>26</v>
      </c>
      <c r="C35">
        <v>-5.7</v>
      </c>
      <c r="D35">
        <v>-3.91</v>
      </c>
      <c r="E35">
        <v>-5.6802999999999999</v>
      </c>
      <c r="F35">
        <v>-4.1680999999999999</v>
      </c>
      <c r="G35">
        <f t="shared" si="15"/>
        <v>1.9700000000000273E-2</v>
      </c>
      <c r="H35">
        <f t="shared" si="16"/>
        <v>-0.25809999999999977</v>
      </c>
      <c r="I35">
        <f t="shared" si="6"/>
        <v>3.8809000000001074E-4</v>
      </c>
      <c r="J35">
        <f t="shared" si="6"/>
        <v>6.6615609999999881E-2</v>
      </c>
      <c r="M35">
        <f t="shared" si="7"/>
        <v>0</v>
      </c>
      <c r="N35">
        <f t="shared" si="8"/>
        <v>0</v>
      </c>
    </row>
    <row r="36" spans="1:14" x14ac:dyDescent="0.2">
      <c r="A36" t="s">
        <v>66</v>
      </c>
      <c r="B36" t="s">
        <v>20</v>
      </c>
      <c r="C36">
        <v>-5.71</v>
      </c>
      <c r="D36">
        <v>-4.01</v>
      </c>
      <c r="E36">
        <v>-5.1848000000000001</v>
      </c>
      <c r="F36">
        <v>-4.6386000000000003</v>
      </c>
      <c r="G36">
        <f t="shared" si="15"/>
        <v>0.52519999999999989</v>
      </c>
      <c r="H36">
        <f t="shared" si="16"/>
        <v>-0.62860000000000049</v>
      </c>
      <c r="I36">
        <f t="shared" si="6"/>
        <v>0.27583503999999986</v>
      </c>
      <c r="J36">
        <f t="shared" si="6"/>
        <v>0.39513796000000062</v>
      </c>
      <c r="M36">
        <f t="shared" si="7"/>
        <v>0</v>
      </c>
      <c r="N36">
        <f t="shared" si="8"/>
        <v>0</v>
      </c>
    </row>
    <row r="37" spans="1:14" x14ac:dyDescent="0.2">
      <c r="A37" t="s">
        <v>67</v>
      </c>
      <c r="B37" t="s">
        <v>68</v>
      </c>
      <c r="C37">
        <v>-5.6</v>
      </c>
      <c r="D37">
        <v>-3.87</v>
      </c>
      <c r="E37">
        <v>-5.4560000000000004</v>
      </c>
      <c r="F37">
        <v>-4.5675999999999997</v>
      </c>
      <c r="G37">
        <f t="shared" si="15"/>
        <v>0.14399999999999924</v>
      </c>
      <c r="H37">
        <f t="shared" si="16"/>
        <v>-0.69759999999999955</v>
      </c>
      <c r="I37">
        <f t="shared" si="6"/>
        <v>2.0735999999999782E-2</v>
      </c>
      <c r="J37">
        <f t="shared" si="6"/>
        <v>0.48664575999999937</v>
      </c>
      <c r="M37">
        <f t="shared" si="7"/>
        <v>0</v>
      </c>
      <c r="N37">
        <f t="shared" si="8"/>
        <v>0</v>
      </c>
    </row>
    <row r="38" spans="1:14" x14ac:dyDescent="0.2">
      <c r="A38" t="s">
        <v>69</v>
      </c>
      <c r="B38" t="s">
        <v>70</v>
      </c>
      <c r="C38">
        <v>-4.01</v>
      </c>
      <c r="D38">
        <v>-5.81</v>
      </c>
      <c r="E38">
        <v>-5.4604999999999997</v>
      </c>
      <c r="F38">
        <v>-4.7649999999999997</v>
      </c>
      <c r="G38">
        <f t="shared" si="15"/>
        <v>-1.4504999999999999</v>
      </c>
      <c r="H38">
        <f t="shared" si="16"/>
        <v>1.0449999999999999</v>
      </c>
      <c r="I38">
        <f t="shared" si="6"/>
        <v>2.1039502499999996</v>
      </c>
      <c r="J38">
        <f t="shared" si="6"/>
        <v>1.0920249999999998</v>
      </c>
      <c r="M38">
        <f t="shared" si="7"/>
        <v>0</v>
      </c>
      <c r="N38">
        <f t="shared" si="8"/>
        <v>0</v>
      </c>
    </row>
    <row r="39" spans="1:14" x14ac:dyDescent="0.2">
      <c r="A39" t="s">
        <v>71</v>
      </c>
      <c r="B39" t="s">
        <v>72</v>
      </c>
      <c r="C39">
        <v>-5.58</v>
      </c>
      <c r="D39">
        <v>-4.21</v>
      </c>
      <c r="E39">
        <v>-5.3068999999999997</v>
      </c>
      <c r="F39">
        <v>-4.5978000000000003</v>
      </c>
      <c r="I39">
        <f t="shared" si="6"/>
        <v>0</v>
      </c>
      <c r="J39">
        <f t="shared" si="6"/>
        <v>0</v>
      </c>
      <c r="K39">
        <f>E39-C39</f>
        <v>0.27310000000000034</v>
      </c>
      <c r="L39">
        <f>F39-D39</f>
        <v>-0.38780000000000037</v>
      </c>
      <c r="M39">
        <f t="shared" si="7"/>
        <v>7.4583610000000189E-2</v>
      </c>
      <c r="N39">
        <f t="shared" si="8"/>
        <v>0.15038884000000027</v>
      </c>
    </row>
    <row r="40" spans="1:14" x14ac:dyDescent="0.2">
      <c r="A40" t="s">
        <v>73</v>
      </c>
      <c r="B40" t="s">
        <v>9</v>
      </c>
      <c r="C40">
        <v>-5.36</v>
      </c>
      <c r="D40">
        <v>-3.89</v>
      </c>
      <c r="E40">
        <v>-5.4657999999999998</v>
      </c>
      <c r="F40">
        <v>-4.51</v>
      </c>
      <c r="G40">
        <f t="shared" ref="G40" si="17">E40-C40</f>
        <v>-0.10579999999999945</v>
      </c>
      <c r="H40">
        <f t="shared" ref="H40" si="18">F40-D40</f>
        <v>-0.61999999999999966</v>
      </c>
      <c r="I40">
        <f t="shared" si="6"/>
        <v>1.1193639999999883E-2</v>
      </c>
      <c r="J40">
        <f t="shared" si="6"/>
        <v>0.38439999999999958</v>
      </c>
      <c r="M40">
        <f t="shared" si="7"/>
        <v>0</v>
      </c>
      <c r="N40">
        <f t="shared" si="8"/>
        <v>0</v>
      </c>
    </row>
    <row r="41" spans="1:14" x14ac:dyDescent="0.2">
      <c r="A41" t="s">
        <v>74</v>
      </c>
      <c r="B41" t="s">
        <v>75</v>
      </c>
      <c r="C41">
        <v>-5.78</v>
      </c>
      <c r="D41">
        <v>-4.05</v>
      </c>
      <c r="E41">
        <v>-5.5400999999999998</v>
      </c>
      <c r="F41">
        <v>-4.5438000000000001</v>
      </c>
      <c r="I41">
        <f t="shared" si="6"/>
        <v>0</v>
      </c>
      <c r="J41">
        <f t="shared" si="6"/>
        <v>0</v>
      </c>
      <c r="K41">
        <f>E41-C41</f>
        <v>0.23990000000000045</v>
      </c>
      <c r="L41">
        <f>F41-D41</f>
        <v>-0.49380000000000024</v>
      </c>
      <c r="M41">
        <f t="shared" si="7"/>
        <v>5.7552010000000216E-2</v>
      </c>
      <c r="N41">
        <f t="shared" si="8"/>
        <v>0.24383844000000024</v>
      </c>
    </row>
    <row r="42" spans="1:14" x14ac:dyDescent="0.2">
      <c r="A42" t="s">
        <v>76</v>
      </c>
      <c r="B42" t="s">
        <v>77</v>
      </c>
      <c r="C42">
        <v>-5.6</v>
      </c>
      <c r="D42">
        <v>-3.8</v>
      </c>
      <c r="E42">
        <v>-5.4036999999999997</v>
      </c>
      <c r="F42">
        <v>-4.0678000000000001</v>
      </c>
      <c r="I42">
        <f t="shared" si="6"/>
        <v>0</v>
      </c>
      <c r="J42">
        <f t="shared" si="6"/>
        <v>0</v>
      </c>
      <c r="K42">
        <f>E42-C42</f>
        <v>0.19629999999999992</v>
      </c>
      <c r="L42">
        <f>F42-D42</f>
        <v>-0.26780000000000026</v>
      </c>
      <c r="M42">
        <f t="shared" si="7"/>
        <v>3.8533689999999968E-2</v>
      </c>
      <c r="N42">
        <f t="shared" si="8"/>
        <v>7.1716840000000143E-2</v>
      </c>
    </row>
    <row r="43" spans="1:14" x14ac:dyDescent="0.2">
      <c r="A43" t="s">
        <v>78</v>
      </c>
      <c r="B43" t="s">
        <v>79</v>
      </c>
      <c r="C43">
        <v>-6.1</v>
      </c>
      <c r="D43">
        <v>-3.6</v>
      </c>
      <c r="E43">
        <v>-0.24279999999999999</v>
      </c>
      <c r="F43">
        <v>-1.5569</v>
      </c>
      <c r="G43">
        <f t="shared" ref="G43" si="19">E43-C43</f>
        <v>5.8571999999999997</v>
      </c>
      <c r="H43">
        <f t="shared" ref="H43" si="20">F43-D43</f>
        <v>2.0430999999999999</v>
      </c>
      <c r="I43">
        <f t="shared" si="6"/>
        <v>34.306791839999995</v>
      </c>
      <c r="J43">
        <f t="shared" si="6"/>
        <v>4.1742576099999997</v>
      </c>
      <c r="M43">
        <f t="shared" si="7"/>
        <v>0</v>
      </c>
      <c r="N43">
        <f t="shared" si="8"/>
        <v>0</v>
      </c>
    </row>
    <row r="44" spans="1:14" x14ac:dyDescent="0.2">
      <c r="A44" t="s">
        <v>80</v>
      </c>
      <c r="B44" t="s">
        <v>81</v>
      </c>
      <c r="C44">
        <v>-5.59</v>
      </c>
      <c r="D44">
        <v>-3.86</v>
      </c>
      <c r="E44">
        <v>-5.5567000000000002</v>
      </c>
      <c r="F44">
        <v>-4.4001999999999999</v>
      </c>
      <c r="G44">
        <f t="shared" ref="G44" si="21">E44-C44</f>
        <v>3.3299999999999663E-2</v>
      </c>
      <c r="H44">
        <f t="shared" ref="H44" si="22">F44-D44</f>
        <v>-0.54020000000000001</v>
      </c>
      <c r="I44">
        <f t="shared" si="6"/>
        <v>1.1088899999999776E-3</v>
      </c>
      <c r="J44">
        <f t="shared" si="6"/>
        <v>0.29181604</v>
      </c>
      <c r="M44">
        <f t="shared" si="7"/>
        <v>0</v>
      </c>
      <c r="N44">
        <f t="shared" si="8"/>
        <v>0</v>
      </c>
    </row>
    <row r="45" spans="1:14" x14ac:dyDescent="0.2">
      <c r="A45" t="s">
        <v>82</v>
      </c>
      <c r="B45" t="s">
        <v>32</v>
      </c>
      <c r="C45">
        <v>-5.42</v>
      </c>
      <c r="D45">
        <v>-3.94</v>
      </c>
      <c r="E45">
        <v>-4.6445999999999996</v>
      </c>
      <c r="F45">
        <v>-4.8567999999999998</v>
      </c>
      <c r="I45">
        <f t="shared" si="6"/>
        <v>0</v>
      </c>
      <c r="J45">
        <f t="shared" si="6"/>
        <v>0</v>
      </c>
      <c r="K45">
        <f>E45-C45</f>
        <v>0.77540000000000031</v>
      </c>
      <c r="L45">
        <f>F45-D45</f>
        <v>-0.91679999999999984</v>
      </c>
      <c r="M45">
        <f t="shared" si="7"/>
        <v>0.6012451600000005</v>
      </c>
      <c r="N45">
        <f t="shared" si="8"/>
        <v>0.84052223999999975</v>
      </c>
    </row>
    <row r="46" spans="1:14" x14ac:dyDescent="0.2">
      <c r="A46" t="s">
        <v>83</v>
      </c>
      <c r="B46" t="s">
        <v>84</v>
      </c>
      <c r="C46">
        <v>-5.98</v>
      </c>
      <c r="D46">
        <v>-3.81</v>
      </c>
      <c r="E46">
        <v>-5.3916000000000004</v>
      </c>
      <c r="F46">
        <v>-4.4355000000000002</v>
      </c>
      <c r="I46">
        <f t="shared" si="6"/>
        <v>0</v>
      </c>
      <c r="J46">
        <f t="shared" si="6"/>
        <v>0</v>
      </c>
      <c r="K46">
        <f>E46-C46</f>
        <v>0.58840000000000003</v>
      </c>
      <c r="L46">
        <f>F46-D46</f>
        <v>-0.62550000000000017</v>
      </c>
      <c r="M46">
        <f t="shared" si="7"/>
        <v>0.34621456000000006</v>
      </c>
      <c r="N46">
        <f t="shared" si="8"/>
        <v>0.39125025000000019</v>
      </c>
    </row>
    <row r="47" spans="1:14" x14ac:dyDescent="0.2">
      <c r="A47" t="s">
        <v>85</v>
      </c>
      <c r="B47" t="s">
        <v>86</v>
      </c>
      <c r="C47">
        <v>-4.01</v>
      </c>
      <c r="D47">
        <v>-5.81</v>
      </c>
      <c r="E47">
        <v>-4.7103999999999999</v>
      </c>
      <c r="F47">
        <v>-3.1917</v>
      </c>
      <c r="G47">
        <f t="shared" ref="G47" si="23">E47-C47</f>
        <v>-0.70040000000000013</v>
      </c>
      <c r="H47">
        <f t="shared" ref="H47" si="24">F47-D47</f>
        <v>2.6182999999999996</v>
      </c>
      <c r="I47">
        <f t="shared" si="6"/>
        <v>0.49056016000000019</v>
      </c>
      <c r="J47">
        <f t="shared" si="6"/>
        <v>6.8554948899999983</v>
      </c>
      <c r="M47">
        <f t="shared" si="7"/>
        <v>0</v>
      </c>
      <c r="N47">
        <f t="shared" si="8"/>
        <v>0</v>
      </c>
    </row>
    <row r="48" spans="1:14" x14ac:dyDescent="0.2">
      <c r="I48">
        <f>AVERAGE(I2:I47)</f>
        <v>2.4324250597826089</v>
      </c>
      <c r="J48">
        <f>AVERAGE(J2:J47)</f>
        <v>0.62620616543478258</v>
      </c>
      <c r="M48">
        <f>AVERAGE(M2:M47)</f>
        <v>5.5511264565217378E-2</v>
      </c>
      <c r="N48">
        <f>AVERAGE(N2:N47)</f>
        <v>0.12072446217391311</v>
      </c>
    </row>
  </sheetData>
  <mergeCells count="2">
    <mergeCell ref="G1:J1"/>
    <mergeCell ref="K1:N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motif_chem_trio_fine_tuned_wo_t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2022-03-15T04:22:05Z</dcterms:created>
  <dcterms:modified xsi:type="dcterms:W3CDTF">2022-05-30T07:56:44Z</dcterms:modified>
</cp:coreProperties>
</file>